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100.208\01_総務課\02財政係\428\02決算\H28年度\H28-07-財政状況比較分析表\"/>
    </mc:Choice>
  </mc:AlternateContent>
  <bookViews>
    <workbookView xWindow="0" yWindow="0" windowWidth="23040" windowHeight="909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BE34" i="9" l="1"/>
  <c r="BW34" i="9"/>
  <c r="BW35" i="9" s="1"/>
  <c r="BW36" i="9" s="1"/>
  <c r="BW37" i="9" s="1"/>
  <c r="BW38" i="9" s="1"/>
  <c r="BW39" i="9" s="1"/>
  <c r="BW40" i="9" s="1"/>
  <c r="BW41" i="9" s="1"/>
</calcChain>
</file>

<file path=xl/sharedStrings.xml><?xml version="1.0" encoding="utf-8"?>
<sst xmlns="http://schemas.openxmlformats.org/spreadsheetml/2006/main" count="1093" uniqueCount="559">
  <si>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</si>
  <si>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</si>
  <si>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</si>
  <si>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</si>
  <si>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</si>
  <si>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</si>
  <si>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</si>
  <si>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</si>
  <si>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</si>
  <si>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</si>
  <si>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</si>
  <si>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</si>
  <si>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</si>
  <si>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</si>
  <si>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</si>
  <si>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</si>
  <si>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</si>
  <si>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</si>
  <si>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</si>
  <si>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</si>
  <si>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</si>
  <si>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</si>
  <si>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</si>
  <si>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</si>
  <si>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</si>
  <si>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</si>
  <si>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</si>
  <si>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</si>
  <si>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</si>
  <si>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</si>
  <si>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</si>
  <si>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</si>
  <si>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</si>
  <si>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</si>
  <si>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</si>
  <si>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</si>
  <si>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</si>
  <si>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</si>
  <si>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</si>
  <si>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</si>
  <si>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</si>
  <si>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</si>
  <si>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</si>
  <si>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</si>
  <si>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</si>
  <si>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</si>
  <si>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</si>
  <si>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</si>
  <si>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</si>
  <si>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</si>
  <si>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</si>
  <si>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</si>
  <si>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</si>
  <si>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</si>
  <si>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</si>
  <si>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</si>
  <si>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</si>
  <si>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</si>
  <si>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</si>
  <si>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</si>
  <si>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</si>
  <si>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</si>
  <si>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</si>
  <si>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</si>
  <si>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</si>
  <si>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</si>
  <si>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</si>
  <si>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</si>
  <si>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</si>
  <si>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</si>
  <si>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</si>
  <si>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</si>
  <si>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</si>
  <si>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</si>
  <si>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</si>
  <si>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</si>
  <si>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</si>
  <si>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</si>
  <si>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</si>
  <si>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</si>
  <si>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</si>
  <si>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</si>
  <si>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</si>
  <si>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</si>
  <si>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</si>
  <si>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</si>
  <si>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</si>
  <si>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</si>
  <si>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</si>
  <si>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</si>
  <si>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</si>
  <si>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</si>
  <si>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</si>
  <si>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</si>
  <si>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</si>
  <si>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</si>
  <si>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</si>
  <si>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</si>
  <si>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</si>
  <si>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</si>
  <si>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</si>
  <si>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</si>
  <si>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</si>
  <si>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</si>
  <si>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</si>
  <si>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</si>
  <si>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</si>
  <si>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</si>
  <si>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</si>
  <si>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</si>
  <si>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</si>
  <si>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</si>
  <si>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</si>
  <si>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</si>
  <si>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</si>
  <si>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</si>
  <si>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</si>
  <si>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</si>
  <si>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</si>
  <si>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</si>
  <si>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</si>
  <si>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</si>
  <si>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</si>
  <si>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</si>
  <si>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</si>
  <si>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</si>
  <si>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</si>
  <si>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</si>
  <si>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</si>
  <si>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</si>
  <si>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</si>
  <si>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</si>
  <si>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</si>
  <si>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</si>
  <si>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</si>
  <si>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</si>
  <si>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</si>
  <si>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</si>
  <si>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</si>
  <si>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</si>
  <si>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</si>
  <si>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</si>
  <si>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</si>
  <si>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</si>
  <si>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</si>
  <si>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</si>
  <si>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</si>
  <si>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</si>
  <si>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</si>
  <si>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</si>
  <si>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</si>
  <si>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</si>
  <si>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</si>
  <si>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</si>
  <si>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</si>
  <si>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</si>
  <si>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</si>
  <si>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</si>
  <si>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</si>
  <si>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</si>
  <si>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</si>
  <si>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</si>
  <si>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</si>
  <si>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</si>
  <si>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</si>
  <si>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</si>
  <si>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</si>
  <si>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</si>
  <si>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</si>
  <si>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</si>
  <si>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</si>
  <si>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</si>
  <si>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</si>
  <si>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</si>
  <si>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</si>
  <si>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</si>
  <si>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</si>
  <si>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</si>
  <si>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</si>
  <si>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</si>
  <si>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</si>
  <si>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</si>
  <si>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</si>
  <si>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</si>
  <si>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</si>
  <si>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</si>
  <si>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</si>
  <si>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</si>
  <si>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</si>
  <si>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</si>
  <si>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</si>
  <si>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</si>
  <si>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</si>
  <si>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</si>
  <si>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</si>
  <si>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</si>
  <si>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</si>
  <si>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熊本県西原村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</si>
  <si>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</si>
  <si>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</si>
  <si>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</si>
  <si>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</si>
  <si>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</si>
  <si>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</si>
  <si>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</si>
  <si>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</si>
  <si>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</si>
  <si>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</si>
  <si>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</si>
  <si>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</si>
  <si>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</si>
  <si>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</si>
  <si>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</si>
  <si>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</si>
  <si>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</si>
  <si>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</si>
  <si>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</si>
  <si>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</si>
  <si>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</si>
  <si>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</si>
  <si>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</si>
  <si>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</si>
  <si>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</si>
  <si>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</si>
  <si>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</si>
  <si>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</si>
  <si>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</si>
  <si>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</si>
  <si>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</si>
  <si>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</si>
  <si>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</si>
  <si>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</si>
  <si>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</si>
  <si>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</si>
  <si>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</si>
  <si>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</si>
  <si>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</si>
  <si>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</si>
  <si>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</si>
  <si>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</si>
  <si>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</si>
  <si>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</si>
  <si>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</si>
  <si>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</si>
  <si>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</si>
  <si>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</si>
  <si>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</si>
  <si>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</si>
  <si>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</si>
  <si>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</si>
  <si>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</si>
  <si>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</si>
  <si>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</si>
  <si>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</si>
  <si>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</si>
  <si>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</si>
  <si>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</si>
  <si>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</si>
  <si>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</si>
  <si>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</si>
  <si>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</si>
  <si>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</si>
  <si>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</si>
  <si>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</si>
  <si>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</si>
  <si>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</si>
  <si>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</si>
  <si>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</si>
  <si>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</si>
  <si>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</si>
  <si>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</si>
  <si>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</si>
  <si>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</si>
  <si>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</si>
  <si>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</si>
  <si>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</si>
  <si>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</si>
  <si>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</si>
  <si>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</si>
  <si>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</si>
  <si>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</si>
  <si>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</si>
  <si>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</si>
  <si>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</si>
  <si>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</si>
  <si>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</si>
  <si>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</si>
  <si>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</si>
  <si>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</si>
  <si>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</si>
  <si>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</si>
  <si>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</si>
  <si>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</si>
  <si>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</si>
  <si>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</si>
  <si>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</si>
  <si>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</si>
  <si>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</si>
  <si>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</si>
  <si>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</si>
  <si>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</si>
  <si>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</si>
  <si>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</si>
  <si>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</si>
  <si>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</si>
  <si>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</si>
  <si>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</si>
  <si>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</si>
  <si>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</si>
  <si>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</si>
  <si>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</si>
  <si>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</si>
  <si>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</si>
  <si>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</si>
  <si>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</si>
  <si>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</si>
  <si>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</si>
  <si>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</si>
  <si>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</si>
  <si>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</si>
  <si>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</si>
  <si>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</si>
  <si>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</si>
  <si>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</si>
  <si>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</si>
  <si>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</si>
  <si>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</si>
  <si>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</si>
  <si>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</si>
  <si>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</si>
  <si>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</si>
  <si>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</si>
  <si>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</si>
  <si>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</si>
  <si>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</si>
  <si>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</si>
  <si>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</si>
  <si>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</si>
  <si>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</si>
  <si>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</si>
  <si>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</si>
  <si>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</si>
  <si>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</si>
  <si>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</si>
  <si>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</si>
  <si>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</si>
  <si>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熊本県西原村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</si>
  <si>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</si>
  <si>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</si>
  <si>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</si>
  <si>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</si>
  <si>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</si>
  <si>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</si>
  <si>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</si>
  <si>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</si>
  <si>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</si>
  <si>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</si>
  <si>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</si>
  <si>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</si>
  <si>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</si>
  <si>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</si>
  <si>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</si>
  <si>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</si>
  <si>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</si>
  <si>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</si>
  <si>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</si>
  <si>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</si>
  <si>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</si>
  <si>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</si>
  <si>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</si>
  <si>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</si>
  <si>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</si>
  <si>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</si>
  <si>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</si>
  <si>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</si>
  <si>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</si>
  <si>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</si>
  <si>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</si>
  <si>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</si>
  <si>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</si>
  <si>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</si>
  <si>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</si>
  <si>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</si>
  <si>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</si>
  <si>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</si>
  <si>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</si>
  <si>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</si>
  <si>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</si>
  <si>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</si>
  <si>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</si>
  <si>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</si>
  <si>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</si>
  <si>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</si>
  <si>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</si>
  <si>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</si>
  <si>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</si>
  <si>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</si>
  <si>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</si>
  <si>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</si>
  <si>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</si>
  <si>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</si>
  <si>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</si>
  <si>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</si>
  <si>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</si>
  <si>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</si>
  <si>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</si>
  <si>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</si>
  <si>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</si>
  <si>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</si>
  <si>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</si>
  <si>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</si>
  <si>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</si>
  <si>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</si>
  <si>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</si>
  <si>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</si>
  <si>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</si>
  <si>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</si>
  <si>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</si>
  <si>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</si>
  <si>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</si>
  <si>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</si>
  <si>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</si>
  <si>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</si>
  <si>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</si>
  <si>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</si>
  <si>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</si>
  <si>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</si>
  <si>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</si>
  <si>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</si>
  <si>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</si>
  <si>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</si>
  <si>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</si>
  <si>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</si>
  <si>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</si>
  <si>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</si>
  <si>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</si>
  <si>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</si>
  <si>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</si>
  <si>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</si>
  <si>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</si>
  <si>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</si>
  <si>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西原村後期高齢者医療特別会計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</si>
  <si>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</si>
  <si>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</si>
  <si>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</si>
  <si>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</si>
  <si>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</si>
  <si>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</si>
  <si>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</si>
  <si>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</si>
  <si>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</si>
  <si>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</si>
  <si>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</si>
  <si>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</si>
  <si>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</si>
  <si>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</si>
  <si>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</si>
  <si>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</si>
  <si>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</si>
  <si>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</si>
  <si>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</si>
  <si>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</si>
  <si>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</si>
  <si>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</si>
  <si>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</si>
  <si>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</si>
  <si>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</si>
  <si>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</si>
  <si>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</si>
  <si>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</si>
  <si>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</si>
  <si>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</si>
  <si>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</si>
  <si>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</si>
  <si>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</si>
  <si>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</si>
  <si>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</si>
  <si>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</si>
  <si>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</si>
  <si>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</si>
  <si>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</si>
  <si>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</si>
  <si>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</si>
  <si>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</si>
  <si>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</si>
  <si>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</si>
  <si>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</si>
  <si>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</si>
  <si>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</si>
  <si>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</si>
  <si>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</si>
  <si>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</si>
  <si>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</si>
  <si>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</si>
  <si>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</si>
  <si>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</si>
  <si>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</si>
  <si>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</si>
  <si>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</si>
  <si>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</si>
  <si>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</si>
  <si>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</si>
  <si>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</si>
  <si>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</si>
  <si>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</si>
  <si>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</si>
  <si>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</si>
  <si>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</si>
  <si>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</si>
  <si>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</si>
  <si>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</si>
  <si>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</si>
  <si>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</si>
  <si>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</si>
  <si>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</si>
  <si>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</si>
  <si>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</si>
  <si>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</si>
  <si>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</si>
  <si>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</si>
  <si>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</si>
  <si>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</si>
  <si>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</si>
  <si>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</si>
  <si>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1.63</t>
  </si>
  <si>
    <t>一般会計</t>
  </si>
  <si>
    <t>西原村工業用水道事業会計</t>
  </si>
  <si>
    <t>国民健康保険特別会計</t>
  </si>
  <si>
    <t>西原村中央簡易水道事業特別会計</t>
  </si>
  <si>
    <t>介護保険特別会計</t>
  </si>
  <si>
    <t>後期高齢者医療特別会計</t>
  </si>
  <si>
    <t>その他会計（赤字）</t>
  </si>
  <si>
    <t>その他会計（黒字）</t>
  </si>
  <si>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</si>
  <si>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</si>
  <si>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</si>
  <si>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大津町・西原村原野組合</t>
    <rPh sb="0" eb="3">
      <t>オオヅマチ</t>
    </rPh>
    <rPh sb="4" eb="7">
      <t>ニシハラムラ</t>
    </rPh>
    <rPh sb="7" eb="9">
      <t>ゲンヤ</t>
    </rPh>
    <rPh sb="9" eb="11">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</si>
  <si>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</si>
  <si>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</si>
  <si>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</si>
  <si>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阿蘇広域行政事務組合（阿蘇ふるさと市町村圏特別会計）</t>
    <rPh sb="0" eb="2">
      <t>アソ</t>
    </rPh>
    <rPh sb="2" eb="4">
      <t>コウイキ</t>
    </rPh>
    <rPh sb="4" eb="6">
      <t>ギョウセイ</t>
    </rPh>
    <rPh sb="6" eb="8">
      <t>ジム</t>
    </rPh>
    <rPh sb="8" eb="10">
      <t>クミアイ</t>
    </rPh>
    <rPh sb="11" eb="13">
      <t>アソ</t>
    </rPh>
    <rPh sb="17" eb="20">
      <t>シチョウソン</t>
    </rPh>
    <rPh sb="20" eb="21">
      <t>ケン</t>
    </rPh>
    <rPh sb="21" eb="23">
      <t>トクベツ</t>
    </rPh>
    <rPh sb="23" eb="2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</si>
  <si>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</si>
  <si>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</si>
  <si>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</si>
  <si>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</si>
  <si>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</si>
  <si>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</si>
  <si>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</si>
  <si>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</si>
  <si>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</si>
  <si>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</si>
  <si>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</si>
  <si>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</si>
  <si>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</si>
  <si>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</si>
  <si>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</si>
  <si>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</si>
  <si>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起債発行額を公債費の償還元金以下に抑制してきた結果マイナスであるが、平成28年熊本地震の影響により今後において比率の上昇も見込まれる。また有形固定資産減価償却率においても類似団体より低いが、老朽化している物件も多数あり今後上昇していくものと思われる。策定している公共施設等総合管理計画に基づき、改修や更新時期が近い建物等については、今後個別施設計画の策定の中で建物等の継続の是非を含めた改修や更新等を検討し、適切で計画的な維持管理に努める。</t>
    <phoneticPr fontId="5"/>
  </si>
  <si>
    <t>実質公債費比率は類似団体平均及び県平均を下回っている状況にある。元利償還金の減少等により実質公債費比率は年々減少している状況にあるが、平成28年熊本地震に伴う災害復旧・復興事業に対する新規発行債もここ近年で多額になると見込まれ、H29年度よりその償還も開始となるところである。将来負担比率においても起債発行額を公債費の償還元金以下に抑制してきた結果マイナスである。今後は平成28年熊本地震の影響により復旧・復興事業に係る経費において両比率の上昇が見込まれ、今後とも国県補助金等を有効活用し、起債が必要な際は、交付税における財政措置の優位な地方債を活用し、実質公債費の圧縮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</si>
</sst>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extLst>
            <c:ext xmlns:c16="http://schemas.microsoft.com/office/drawing/2014/chart" uri="{C3380CC4-5D6E-409C-BE32-E72D297353CC}">
              <c16:uniqueId val="{00000000-4509-4750-A0C7-7E510035B9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75634</c:v>
                </c:pt>
                <c:pt idx="1">
                  <c:v>135172</c:v>
                </c:pt>
                <c:pt idx="2">
                  <c:v>73810</c:v>
                </c:pt>
                <c:pt idx="3">
                  <c:v>162555</c:v>
                </c:pt>
                <c:pt idx="4">
                  <c:v>45805</c:v>
                </c:pt>
              </c:numCache>
            </c:numRef>
          </c:val>
          <c:smooth val="0"/>
          <c:extLst>
            <c:ext xmlns:c16="http://schemas.microsoft.com/office/drawing/2014/chart" uri="{C3380CC4-5D6E-409C-BE32-E72D297353CC}">
              <c16:uniqueId val="{00000001-4509-4750-A0C7-7E510035B945}"/>
            </c:ext>
          </c:extLst>
        </c:ser>
        <c:dLbls>
          <c:showLegendKey val="0"/>
          <c:showVal val="0"/>
          <c:showCatName val="0"/>
          <c:showSerName val="0"/>
          <c:showPercent val="0"/>
          <c:showBubbleSize val="0"/>
        </c:dLbls>
        <c:marker val="1"/>
        <c:smooth val="0"/>
        <c:axId val="96799360"/>
        <c:axId val="96813824"/>
      </c:lineChart>
      <c:catAx>
        <c:axId val="96799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813824"/>
        <c:crosses val="autoZero"/>
        <c:auto val="1"/>
        <c:lblAlgn val="ctr"/>
        <c:lblOffset val="100"/>
        <c:tickLblSkip val="1"/>
        <c:tickMarkSkip val="1"/>
        <c:noMultiLvlLbl val="0"/>
      </c:catAx>
      <c:valAx>
        <c:axId val="968138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799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9.2899999999999991</c:v>
                </c:pt>
                <c:pt idx="1">
                  <c:v>11.88</c:v>
                </c:pt>
                <c:pt idx="2">
                  <c:v>12.51</c:v>
                </c:pt>
                <c:pt idx="3">
                  <c:v>13.4</c:v>
                </c:pt>
                <c:pt idx="4">
                  <c:v>18.43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47.89</c:v>
                </c:pt>
                <c:pt idx="1">
                  <c:v>52.96</c:v>
                </c:pt>
                <c:pt idx="2">
                  <c:v>57.67</c:v>
                </c:pt>
                <c:pt idx="3">
                  <c:v>56.06</c:v>
                </c:pt>
                <c:pt idx="4">
                  <c:v>54.05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8374400"/>
        <c:axId val="118376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4.91</c:v>
                </c:pt>
                <c:pt idx="1">
                  <c:v>7.71</c:v>
                </c:pt>
                <c:pt idx="2">
                  <c:v>3.42</c:v>
                </c:pt>
                <c:pt idx="3">
                  <c:v>-1.63</c:v>
                </c:pt>
                <c:pt idx="4">
                  <c:v>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8374400"/>
        <c:axId val="118376320"/>
      </c:lineChart>
      <c:catAx>
        <c:axId val="11837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376320"/>
        <c:crosses val="autoZero"/>
        <c:auto val="1"/>
        <c:lblAlgn val="ctr"/>
        <c:lblOffset val="100"/>
        <c:tickLblSkip val="1"/>
        <c:tickMarkSkip val="1"/>
        <c:noMultiLvlLbl val="0"/>
      </c:catAx>
      <c:valAx>
        <c:axId val="11837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37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0.1</c:v>
                </c:pt>
                <c:pt idx="4">
                  <c:v>#N/A</c:v>
                </c:pt>
                <c:pt idx="5">
                  <c:v>0.12</c:v>
                </c:pt>
                <c:pt idx="6">
                  <c:v>#N/A</c:v>
                </c:pt>
                <c:pt idx="7">
                  <c:v>0.13</c:v>
                </c:pt>
                <c:pt idx="8">
                  <c:v>#N/A</c:v>
                </c:pt>
                <c:pt idx="9">
                  <c:v>0.11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2.0099999999999998</c:v>
                </c:pt>
                <c:pt idx="2">
                  <c:v>#N/A</c:v>
                </c:pt>
                <c:pt idx="3">
                  <c:v>1.94</c:v>
                </c:pt>
                <c:pt idx="4">
                  <c:v>#N/A</c:v>
                </c:pt>
                <c:pt idx="5">
                  <c:v>1.7</c:v>
                </c:pt>
                <c:pt idx="6">
                  <c:v>#N/A</c:v>
                </c:pt>
                <c:pt idx="7">
                  <c:v>1.75</c:v>
                </c:pt>
                <c:pt idx="8">
                  <c:v>#N/A</c:v>
                </c:pt>
                <c:pt idx="9">
                  <c:v>0.59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西原村中央簡易水道事業特別会計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0.46</c:v>
                </c:pt>
                <c:pt idx="2">
                  <c:v>#N/A</c:v>
                </c:pt>
                <c:pt idx="3">
                  <c:v>0.53</c:v>
                </c:pt>
                <c:pt idx="4">
                  <c:v>#N/A</c:v>
                </c:pt>
                <c:pt idx="5">
                  <c:v>0.76</c:v>
                </c:pt>
                <c:pt idx="6">
                  <c:v>#N/A</c:v>
                </c:pt>
                <c:pt idx="7">
                  <c:v>0.81</c:v>
                </c:pt>
                <c:pt idx="8">
                  <c:v>#N/A</c:v>
                </c:pt>
                <c:pt idx="9">
                  <c:v>0.66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1.98</c:v>
                </c:pt>
                <c:pt idx="2">
                  <c:v>#N/A</c:v>
                </c:pt>
                <c:pt idx="3">
                  <c:v>2.48</c:v>
                </c:pt>
                <c:pt idx="4">
                  <c:v>#N/A</c:v>
                </c:pt>
                <c:pt idx="5">
                  <c:v>1.3</c:v>
                </c:pt>
                <c:pt idx="6">
                  <c:v>#N/A</c:v>
                </c:pt>
                <c:pt idx="7">
                  <c:v>1.02</c:v>
                </c:pt>
                <c:pt idx="8">
                  <c:v>#N/A</c:v>
                </c:pt>
                <c:pt idx="9">
                  <c:v>1.1499999999999999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西原村工業用水道事業会計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5.53</c:v>
                </c:pt>
                <c:pt idx="2">
                  <c:v>#N/A</c:v>
                </c:pt>
                <c:pt idx="3">
                  <c:v>5.86</c:v>
                </c:pt>
                <c:pt idx="4">
                  <c:v>#N/A</c:v>
                </c:pt>
                <c:pt idx="5">
                  <c:v>6.49</c:v>
                </c:pt>
                <c:pt idx="6">
                  <c:v>#N/A</c:v>
                </c:pt>
                <c:pt idx="7">
                  <c:v>7.05</c:v>
                </c:pt>
                <c:pt idx="8">
                  <c:v>#N/A</c:v>
                </c:pt>
                <c:pt idx="9">
                  <c:v>7.27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9.2799999999999994</c:v>
                </c:pt>
                <c:pt idx="2">
                  <c:v>#N/A</c:v>
                </c:pt>
                <c:pt idx="3">
                  <c:v>11.87</c:v>
                </c:pt>
                <c:pt idx="4">
                  <c:v>#N/A</c:v>
                </c:pt>
                <c:pt idx="5">
                  <c:v>12.51</c:v>
                </c:pt>
                <c:pt idx="6">
                  <c:v>#N/A</c:v>
                </c:pt>
                <c:pt idx="7">
                  <c:v>13.4</c:v>
                </c:pt>
                <c:pt idx="8">
                  <c:v>#N/A</c:v>
                </c:pt>
                <c:pt idx="9">
                  <c:v>18.43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8838784"/>
        <c:axId val="118840320"/>
      </c:barChart>
      <c:catAx>
        <c:axId val="11883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840320"/>
        <c:crosses val="autoZero"/>
        <c:auto val="1"/>
        <c:lblAlgn val="ctr"/>
        <c:lblOffset val="100"/>
        <c:tickLblSkip val="1"/>
        <c:tickMarkSkip val="1"/>
        <c:noMultiLvlLbl val="0"/>
      </c:catAx>
      <c:valAx>
        <c:axId val="11884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838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357</c:v>
                </c:pt>
                <c:pt idx="5">
                  <c:v>323</c:v>
                </c:pt>
                <c:pt idx="8">
                  <c:v>293</c:v>
                </c:pt>
                <c:pt idx="11">
                  <c:v>229</c:v>
                </c:pt>
                <c:pt idx="14">
                  <c:v>227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25</c:v>
                </c:pt>
                <c:pt idx="3">
                  <c:v>25</c:v>
                </c:pt>
                <c:pt idx="6">
                  <c:v>25</c:v>
                </c:pt>
                <c:pt idx="9">
                  <c:v>21</c:v>
                </c:pt>
                <c:pt idx="12">
                  <c:v>21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17</c:v>
                </c:pt>
                <c:pt idx="6">
                  <c:v>14</c:v>
                </c:pt>
                <c:pt idx="9">
                  <c:v>15</c:v>
                </c:pt>
                <c:pt idx="12">
                  <c:v>16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474</c:v>
                </c:pt>
                <c:pt idx="3">
                  <c:v>397</c:v>
                </c:pt>
                <c:pt idx="6">
                  <c:v>348</c:v>
                </c:pt>
                <c:pt idx="9">
                  <c:v>258</c:v>
                </c:pt>
                <c:pt idx="12">
                  <c:v>257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5526784"/>
        <c:axId val="105528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161</c:v>
                </c:pt>
                <c:pt idx="2">
                  <c:v>#N/A</c:v>
                </c:pt>
                <c:pt idx="3">
                  <c:v>#N/A</c:v>
                </c:pt>
                <c:pt idx="4">
                  <c:v>116</c:v>
                </c:pt>
                <c:pt idx="5">
                  <c:v>#N/A</c:v>
                </c:pt>
                <c:pt idx="6">
                  <c:v>#N/A</c:v>
                </c:pt>
                <c:pt idx="7">
                  <c:v>94</c:v>
                </c:pt>
                <c:pt idx="8">
                  <c:v>#N/A</c:v>
                </c:pt>
                <c:pt idx="9">
                  <c:v>#N/A</c:v>
                </c:pt>
                <c:pt idx="10">
                  <c:v>65</c:v>
                </c:pt>
                <c:pt idx="11">
                  <c:v>#N/A</c:v>
                </c:pt>
                <c:pt idx="12">
                  <c:v>#N/A</c:v>
                </c:pt>
                <c:pt idx="13">
                  <c:v>69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5526784"/>
        <c:axId val="105528704"/>
      </c:lineChart>
      <c:catAx>
        <c:axId val="105526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528704"/>
        <c:crosses val="autoZero"/>
        <c:auto val="1"/>
        <c:lblAlgn val="ctr"/>
        <c:lblOffset val="100"/>
        <c:tickLblSkip val="1"/>
        <c:tickMarkSkip val="1"/>
        <c:noMultiLvlLbl val="0"/>
      </c:catAx>
      <c:valAx>
        <c:axId val="105528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526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2495</c:v>
                </c:pt>
                <c:pt idx="5">
                  <c:v>2453</c:v>
                </c:pt>
                <c:pt idx="8">
                  <c:v>2353</c:v>
                </c:pt>
                <c:pt idx="11">
                  <c:v>2326</c:v>
                </c:pt>
                <c:pt idx="14">
                  <c:v>4732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1909</c:v>
                </c:pt>
                <c:pt idx="5">
                  <c:v>2143</c:v>
                </c:pt>
                <c:pt idx="8">
                  <c:v>2248</c:v>
                </c:pt>
                <c:pt idx="11">
                  <c:v>2019</c:v>
                </c:pt>
                <c:pt idx="14">
                  <c:v>1964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524</c:v>
                </c:pt>
                <c:pt idx="3">
                  <c:v>438</c:v>
                </c:pt>
                <c:pt idx="6">
                  <c:v>372</c:v>
                </c:pt>
                <c:pt idx="9">
                  <c:v>309</c:v>
                </c:pt>
                <c:pt idx="12">
                  <c:v>255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154</c:v>
                </c:pt>
                <c:pt idx="3">
                  <c:v>163</c:v>
                </c:pt>
                <c:pt idx="6">
                  <c:v>98</c:v>
                </c:pt>
                <c:pt idx="9">
                  <c:v>81</c:v>
                </c:pt>
                <c:pt idx="12">
                  <c:v>73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c:v>
                </c:pt>
                <c:pt idx="3">
                  <c:v>2</c:v>
                </c:pt>
                <c:pt idx="6">
                  <c:v>2</c:v>
                </c:pt>
                <c:pt idx="9">
                  <c:v>1</c:v>
                </c:pt>
                <c:pt idx="12">
                  <c:v>91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121</c:v>
                </c:pt>
                <c:pt idx="3">
                  <c:v>100</c:v>
                </c:pt>
                <c:pt idx="6">
                  <c:v>79</c:v>
                </c:pt>
                <c:pt idx="9">
                  <c:v>60</c:v>
                </c:pt>
                <c:pt idx="12">
                  <c:v>41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2478</c:v>
                </c:pt>
                <c:pt idx="3">
                  <c:v>2400</c:v>
                </c:pt>
                <c:pt idx="6">
                  <c:v>2274</c:v>
                </c:pt>
                <c:pt idx="9">
                  <c:v>2317</c:v>
                </c:pt>
                <c:pt idx="12">
                  <c:v>4264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9542144"/>
        <c:axId val="119544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9542144"/>
        <c:axId val="119544064"/>
      </c:lineChart>
      <c:catAx>
        <c:axId val="11954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544064"/>
        <c:crosses val="autoZero"/>
        <c:auto val="1"/>
        <c:lblAlgn val="ctr"/>
        <c:lblOffset val="100"/>
        <c:tickLblSkip val="1"/>
        <c:tickMarkSkip val="1"/>
        <c:noMultiLvlLbl val="0"/>
      </c:catAx>
      <c:valAx>
        <c:axId val="11954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54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{CBA0AA8B-2041-4833-8E0C-30D360F65DFB}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FFF-4EEC-B076-DB4BDEC16BB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{3D9CDE8A-CA6D-4AD1-A7E8-880ECA1E4E7A}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FFF-4EEC-B076-DB4BDEC16BB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{E54A4AD4-C77B-4D61-8A21-13E30B3CBC10}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FFF-4EEC-B076-DB4BDEC16BBE}"/>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{03041E9E-BD14-4845-A4F9-5C579A68BDB1}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FFF-4EEC-B076-DB4BDEC16BB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{95FF1648-8DDA-4421-8C3B-DB4710DDB5EB}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FFF-4EEC-B076-DB4BDEC16B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9FFF-4EEC-B076-DB4BDEC16BB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{2521277D-2848-4C1E-AEF2-EC46233EDC72}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FFF-4EEC-B076-DB4BDEC16BB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{811F0501-D0ED-4428-B790-6AA1A06B1B85}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FFF-4EEC-B076-DB4BDEC16BB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{48B362A3-2EAF-49A2-9E80-8832FEB1A818}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FFF-4EEC-B076-DB4BDEC16BBE}"/>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{E646EC49-127F-4E72-A154-E065C0F949AB}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FFF-4EEC-B076-DB4BDEC16BB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{840EC608-F110-4577-B5E9-C94A85747437}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FFF-4EEC-B076-DB4BDEC16B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c:ext xmlns:c16="http://schemas.microsoft.com/office/drawing/2014/chart" uri="{C3380CC4-5D6E-409C-BE32-E72D297353CC}">
              <c16:uniqueId val="{0000000B-9FFF-4EEC-B076-DB4BDEC16BBE}"/>
            </c:ext>
          </c:extLst>
        </c:ser>
        <c:dLbls>
          <c:showLegendKey val="0"/>
          <c:showVal val="0"/>
          <c:showCatName val="0"/>
          <c:showSerName val="0"/>
          <c:showPercent val="0"/>
          <c:showBubbleSize val="0"/>
        </c:dLbls>
        <c:axId val="72643712"/>
        <c:axId val="72645632"/>
      </c:scatterChart>
      <c:valAx>
        <c:axId val="72643712"/>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45632"/>
        <c:crosses val="autoZero"/>
        <c:crossBetween val="midCat"/>
      </c:valAx>
      <c:valAx>
        <c:axId val="72645632"/>
        <c:scaling>
          <c:orientation val="minMax"/>
          <c:max val="1"/>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3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{35FF0A26-D624-4EAD-A954-8AC2F4B7F503}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E72C-48AF-943C-0BAFD56AB797}"/>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{6B94161E-65B3-4B02-99BB-0CB859DC72B8}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E72C-48AF-943C-0BAFD56AB797}"/>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{DE4A1B81-33DB-4071-89BE-5F9E54349A85}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E72C-48AF-943C-0BAFD56AB797}"/>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{1D52A1CD-A48B-4C11-92BE-842C90354005}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E72C-48AF-943C-0BAFD56AB797}"/>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{624AB51A-25F8-4625-9C8B-976C7249EDD9}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E72C-48AF-943C-0BAFD56AB7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7.5</c:v>
                </c:pt>
                <c:pt idx="2">
                  <c:v>6.1</c:v>
                </c:pt>
                <c:pt idx="3">
                  <c:v>4.5</c:v>
                </c:pt>
                <c:pt idx="4">
                  <c:v>3.7</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E72C-48AF-943C-0BAFD56AB79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{5B128AED-5A25-481C-8D3B-A88FFFBA5DF8}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E72C-48AF-943C-0BAFD56AB797}"/>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{0632A1A4-B642-483A-ABC6-E93FFCD30D98}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E72C-48AF-943C-0BAFD56AB797}"/>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{ABFD0F9F-C185-4AC5-9F47-40419B5341FC}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E72C-48AF-943C-0BAFD56AB797}"/>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{8329D6F6-178C-43FE-92E7-9EC4DDAD189A}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E72C-48AF-943C-0BAFD56AB797}"/>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{656C757D-44C2-4019-9C6C-9FF50D128FFD}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E72C-48AF-943C-0BAFD56AB7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c:ext xmlns:c16="http://schemas.microsoft.com/office/drawing/2014/chart" uri="{C3380CC4-5D6E-409C-BE32-E72D297353CC}">
              <c16:uniqueId val="{0000000B-E72C-48AF-943C-0BAFD56AB797}"/>
            </c:ext>
          </c:extLst>
        </c:ser>
        <c:dLbls>
          <c:showLegendKey val="0"/>
          <c:showVal val="0"/>
          <c:showCatName val="0"/>
          <c:showSerName val="0"/>
          <c:showPercent val="0"/>
          <c:showBubbleSize val="0"/>
        </c:dLbls>
        <c:axId val="72475392"/>
        <c:axId val="72477312"/>
      </c:scatterChart>
      <c:valAx>
        <c:axId val="72475392"/>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77312"/>
        <c:crosses val="autoZero"/>
        <c:crossBetween val="midCat"/>
      </c:valAx>
      <c:valAx>
        <c:axId val="72477312"/>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7539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起債発行額を公債費の償還元金以下に抑制しているため、減少傾向にある。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○公営企業債の元利償還金に対する繰入金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近年新規発行起債がなく、元利償還金が減っているため、減少傾向にある。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○実質公債費比率の分子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元利償還金と公営企業債の元利償還金に対する繰入金の減少に伴い、低下傾向にある。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○今後の対応</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早期健全化基準未満であるが、</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熊本地震による復旧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a:t>
          </a:r>
          <a:r>
            <a:rPr kumimoji="1" lang="ja-JP" altLang="en-US" sz="1100">
              <a:solidFill>
                <a:sysClr val="windowText" lastClr="000000"/>
              </a:solidFill>
              <a:effectLst/>
              <a:latin typeface="+mn-lt"/>
              <a:ea typeface="+mn-ea"/>
              <a:cs typeface="+mn-cs"/>
            </a:rPr>
            <a:t>に係る経費が莫大となるため</a:t>
          </a:r>
          <a:r>
            <a:rPr kumimoji="1" lang="ja-JP" altLang="ja-JP" sz="1100">
              <a:solidFill>
                <a:sysClr val="windowText" lastClr="000000"/>
              </a:solidFill>
              <a:effectLst/>
              <a:latin typeface="+mn-lt"/>
              <a:ea typeface="+mn-ea"/>
              <a:cs typeface="+mn-cs"/>
            </a:rPr>
            <a:t>、今後とも国県補助金等を有効活用し、</a:t>
          </a:r>
          <a:r>
            <a:rPr kumimoji="1" lang="ja-JP" altLang="en-US" sz="1100">
              <a:solidFill>
                <a:sysClr val="windowText" lastClr="000000"/>
              </a:solidFill>
              <a:effectLst/>
              <a:latin typeface="+mn-lt"/>
              <a:ea typeface="+mn-ea"/>
              <a:cs typeface="+mn-cs"/>
            </a:rPr>
            <a:t>起債</a:t>
          </a:r>
          <a:r>
            <a:rPr kumimoji="1" lang="ja-JP" altLang="ja-JP" sz="1100">
              <a:solidFill>
                <a:sysClr val="windowText" lastClr="000000"/>
              </a:solidFill>
              <a:effectLst/>
              <a:latin typeface="+mn-lt"/>
              <a:ea typeface="+mn-ea"/>
              <a:cs typeface="+mn-cs"/>
            </a:rPr>
            <a:t>が必要な際は、交付税における財政措置の優位な地方債を活用し、実質公債費の圧縮に努める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○一般会計等に係る地方債現在高</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起債発行額を公債費の償還元金以下に抑制してい</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ため、減少傾向にあったが、</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の災害関連事業による新規発行の増大</a:t>
          </a:r>
          <a:r>
            <a:rPr kumimoji="1" lang="ja-JP" altLang="ja-JP" sz="1100">
              <a:solidFill>
                <a:sysClr val="windowText" lastClr="000000"/>
              </a:solidFill>
              <a:effectLst/>
              <a:latin typeface="+mn-lt"/>
              <a:ea typeface="+mn-ea"/>
              <a:cs typeface="+mn-cs"/>
            </a:rPr>
            <a:t>により前年度と比較し</a:t>
          </a:r>
          <a:r>
            <a:rPr kumimoji="1" lang="ja-JP" altLang="en-US" sz="1100">
              <a:solidFill>
                <a:sysClr val="windowText" lastClr="000000"/>
              </a:solidFill>
              <a:effectLst/>
              <a:latin typeface="+mn-lt"/>
              <a:ea typeface="+mn-ea"/>
              <a:cs typeface="+mn-cs"/>
            </a:rPr>
            <a:t>大幅</a:t>
          </a:r>
          <a:r>
            <a:rPr kumimoji="1" lang="ja-JP" altLang="ja-JP" sz="1100">
              <a:solidFill>
                <a:sysClr val="windowText" lastClr="000000"/>
              </a:solidFill>
              <a:effectLst/>
              <a:latin typeface="+mn-lt"/>
              <a:ea typeface="+mn-ea"/>
              <a:cs typeface="+mn-cs"/>
            </a:rPr>
            <a:t>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○公営企業債等繰入見込額</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公営企業の起債残高は減少傾向に</a:t>
          </a:r>
          <a:r>
            <a:rPr kumimoji="1" lang="ja-JP" altLang="en-US" sz="1100">
              <a:solidFill>
                <a:sysClr val="windowText" lastClr="000000"/>
              </a:solidFill>
              <a:effectLst/>
              <a:latin typeface="+mn-lt"/>
              <a:ea typeface="+mn-ea"/>
              <a:cs typeface="+mn-cs"/>
            </a:rPr>
            <a:t>あったが、新規に発行した災害復旧事業債に係る元利償還が始まれば</a:t>
          </a:r>
          <a:r>
            <a:rPr kumimoji="1" lang="ja-JP" altLang="ja-JP" sz="1100">
              <a:solidFill>
                <a:sysClr val="windowText" lastClr="000000"/>
              </a:solidFill>
              <a:effectLst/>
              <a:latin typeface="+mn-lt"/>
              <a:ea typeface="+mn-ea"/>
              <a:cs typeface="+mn-cs"/>
            </a:rPr>
            <a:t>繰入れも</a:t>
          </a:r>
          <a:r>
            <a:rPr kumimoji="1" lang="ja-JP" altLang="en-US" sz="1100">
              <a:solidFill>
                <a:sysClr val="windowText" lastClr="000000"/>
              </a:solidFill>
              <a:effectLst/>
              <a:latin typeface="+mn-lt"/>
              <a:ea typeface="+mn-ea"/>
              <a:cs typeface="+mn-cs"/>
            </a:rPr>
            <a:t>増となる見込みである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充当可能基金</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H17</a:t>
          </a:r>
          <a:r>
            <a:rPr kumimoji="1" lang="ja-JP" altLang="en-US" sz="1100">
              <a:solidFill>
                <a:sysClr val="windowText" lastClr="000000"/>
              </a:solidFill>
              <a:effectLst/>
              <a:latin typeface="+mn-lt"/>
              <a:ea typeface="+mn-ea"/>
              <a:cs typeface="+mn-cs"/>
            </a:rPr>
            <a:t>年度以降財政調整基金をはじめ、着実に</a:t>
          </a:r>
          <a:r>
            <a:rPr kumimoji="1" lang="ja-JP" altLang="ja-JP" sz="1100">
              <a:solidFill>
                <a:sysClr val="windowText" lastClr="000000"/>
              </a:solidFill>
              <a:effectLst/>
              <a:latin typeface="+mn-lt"/>
              <a:ea typeface="+mn-ea"/>
              <a:cs typeface="+mn-cs"/>
            </a:rPr>
            <a:t>積み増し</a:t>
          </a:r>
          <a:r>
            <a:rPr kumimoji="1" lang="ja-JP" altLang="en-US" sz="1100">
              <a:solidFill>
                <a:sysClr val="windowText" lastClr="000000"/>
              </a:solidFill>
              <a:effectLst/>
              <a:latin typeface="+mn-lt"/>
              <a:ea typeface="+mn-ea"/>
              <a:cs typeface="+mn-cs"/>
            </a:rPr>
            <a:t>ていたが、大型事業や災害関連事業により</a:t>
          </a:r>
          <a:r>
            <a:rPr kumimoji="1" lang="ja-JP" altLang="ja-JP" sz="1100">
              <a:solidFill>
                <a:sysClr val="windowText" lastClr="000000"/>
              </a:solidFill>
              <a:effectLst/>
              <a:latin typeface="+mn-lt"/>
              <a:ea typeface="+mn-ea"/>
              <a:cs typeface="+mn-cs"/>
            </a:rPr>
            <a:t>ここ</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年は減少している。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○基準財政需要額算入見込額</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災害関連の起債により起債残高は大幅増となったが、激甚災害等により様々な措置において交付税措置が高く、算入見込額も大幅増となっている。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○今後の対応</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早期健全化基準未満であるが、今後とも</a:t>
          </a:r>
          <a:r>
            <a:rPr kumimoji="1" lang="ja-JP" altLang="en-US" sz="1100">
              <a:solidFill>
                <a:sysClr val="windowText" lastClr="000000"/>
              </a:solidFill>
              <a:effectLst/>
              <a:latin typeface="+mn-lt"/>
              <a:ea typeface="+mn-ea"/>
              <a:cs typeface="+mn-cs"/>
            </a:rPr>
            <a:t>極力</a:t>
          </a:r>
          <a:r>
            <a:rPr kumimoji="1" lang="ja-JP" altLang="ja-JP" sz="1100">
              <a:solidFill>
                <a:sysClr val="windowText" lastClr="000000"/>
              </a:solidFill>
              <a:effectLst/>
              <a:latin typeface="+mn-lt"/>
              <a:ea typeface="+mn-ea"/>
              <a:cs typeface="+mn-cs"/>
            </a:rPr>
            <a:t>起債発行の抑制を行い、比率の更なる改善を図る。また今後は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熊本地震の影響により復旧復興事業による</a:t>
          </a:r>
          <a:r>
            <a:rPr kumimoji="1" lang="ja-JP" altLang="en-US" sz="1100">
              <a:solidFill>
                <a:sysClr val="windowText" lastClr="000000"/>
              </a:solidFill>
              <a:effectLst/>
              <a:latin typeface="+mn-lt"/>
              <a:ea typeface="+mn-ea"/>
              <a:cs typeface="+mn-cs"/>
            </a:rPr>
            <a:t>大幅な</a:t>
          </a:r>
          <a:r>
            <a:rPr kumimoji="1" lang="ja-JP" altLang="ja-JP" sz="1100">
              <a:solidFill>
                <a:sysClr val="windowText" lastClr="000000"/>
              </a:solidFill>
              <a:effectLst/>
              <a:latin typeface="+mn-lt"/>
              <a:ea typeface="+mn-ea"/>
              <a:cs typeface="+mn-cs"/>
            </a:rPr>
            <a:t>起債借入や基金取崩しが必要となることも予想されることから、事業内容を精査し</a:t>
          </a:r>
          <a:r>
            <a:rPr kumimoji="1" lang="ja-JP" altLang="en-US" sz="1100">
              <a:solidFill>
                <a:sysClr val="windowText" lastClr="000000"/>
              </a:solidFill>
              <a:effectLst/>
              <a:latin typeface="+mn-lt"/>
              <a:ea typeface="+mn-ea"/>
              <a:cs typeface="+mn-cs"/>
            </a:rPr>
            <a:t>国県補助等を活用し</a:t>
          </a:r>
          <a:r>
            <a:rPr kumimoji="1" lang="ja-JP" altLang="ja-JP" sz="1100">
              <a:solidFill>
                <a:sysClr val="windowText" lastClr="000000"/>
              </a:solidFill>
              <a:effectLst/>
              <a:latin typeface="+mn-lt"/>
              <a:ea typeface="+mn-ea"/>
              <a:cs typeface="+mn-cs"/>
            </a:rPr>
            <a:t>ながらも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より一層健健全な財政運営を行うよう努める。 </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5971520" y="919734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224534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0019030" y="890905"/>
          <a:ext cx="1384935" cy="12547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0279380" y="1560195"/>
          <a:ext cx="1130935"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0200005" y="156019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0120630" y="156019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0200005" y="179451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0120630" y="19335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類似団体平均、全国及び県平均より下回っている。建築後に</a:t>
          </a:r>
          <a:r>
            <a:rPr kumimoji="1" lang="en-US" altLang="ja-JP" sz="1100">
              <a:latin typeface="ＭＳ Ｐゴシック"/>
            </a:rPr>
            <a:t>10</a:t>
          </a:r>
          <a:r>
            <a:rPr kumimoji="1" lang="ja-JP" altLang="en-US" sz="1100">
              <a:latin typeface="ＭＳ Ｐゴシック"/>
            </a:rPr>
            <a:t>年経過してない施設も複数あり償却率を引き下げていると思われる。しかし多くの施設が昭和</a:t>
          </a:r>
          <a:r>
            <a:rPr kumimoji="1" lang="en-US" altLang="ja-JP" sz="1100">
              <a:latin typeface="ＭＳ Ｐゴシック"/>
            </a:rPr>
            <a:t>50</a:t>
          </a:r>
          <a:r>
            <a:rPr kumimoji="1" lang="ja-JP" altLang="en-US" sz="1100">
              <a:latin typeface="ＭＳ Ｐゴシック"/>
            </a:rPr>
            <a:t>年から平成</a:t>
          </a:r>
          <a:r>
            <a:rPr kumimoji="1" lang="en-US" altLang="ja-JP" sz="1100">
              <a:latin typeface="ＭＳ Ｐゴシック"/>
            </a:rPr>
            <a:t>16</a:t>
          </a:r>
          <a:r>
            <a:rPr kumimoji="1" lang="ja-JP" altLang="en-US" sz="1100">
              <a:latin typeface="ＭＳ Ｐゴシック"/>
            </a:rPr>
            <a:t>年に建設されており、策定している公共施設等総合管理計画に基づき、改修や更新をおこない適切で計画的な維持管理に努める。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180465" y="46710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18565" y="69710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795672" y="68772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18565" y="65468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795672" y="64568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18565" y="612648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795672" y="603267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18565" y="570230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795672" y="561230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18565" y="52819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795672" y="51881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18565" y="48577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795672" y="47677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18565" y="4857750"/>
          <a:ext cx="3794125"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8" name="直線コネクタ 67"/>
        <xdr:cNvCxnSpPr/>
      </xdr:nvCxnSpPr>
      <xdr:spPr>
        <a:xfrm flipV="1">
          <a:off x="4400550" y="5411978"/>
          <a:ext cx="1270" cy="108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9" name="有形固定資産減価償却率最小値テキスト"/>
        <xdr:cNvSpPr txBox="1"/>
      </xdr:nvSpPr>
      <xdr:spPr>
        <a:xfrm>
          <a:off x="4453255" y="649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0" name="直線コネクタ 69"/>
        <xdr:cNvCxnSpPr/>
      </xdr:nvCxnSpPr>
      <xdr:spPr>
        <a:xfrm>
          <a:off x="4313555" y="649503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1" name="有形固定資産減価償却率最大値テキスト"/>
        <xdr:cNvSpPr txBox="1"/>
      </xdr:nvSpPr>
      <xdr:spPr>
        <a:xfrm>
          <a:off x="4453255" y="519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2" name="直線コネクタ 71"/>
        <xdr:cNvCxnSpPr/>
      </xdr:nvCxnSpPr>
      <xdr:spPr>
        <a:xfrm>
          <a:off x="4313555" y="541197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73" name="有形固定資産減価償却率平均値テキスト"/>
        <xdr:cNvSpPr txBox="1"/>
      </xdr:nvSpPr>
      <xdr:spPr>
        <a:xfrm>
          <a:off x="4453255" y="5850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4" name="フローチャート : 判断 73"/>
        <xdr:cNvSpPr/>
      </xdr:nvSpPr>
      <xdr:spPr>
        <a:xfrm>
          <a:off x="4351655" y="58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5" name="フローチャート : 判断 74"/>
        <xdr:cNvSpPr/>
      </xdr:nvSpPr>
      <xdr:spPr>
        <a:xfrm>
          <a:off x="3640455" y="581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2246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5134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2921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159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3606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3556</xdr:rowOff>
    </xdr:from>
    <xdr:to>
      <xdr:col>3</xdr:col>
      <xdr:colOff>511175</xdr:colOff>
      <xdr:row>32</xdr:row>
      <xdr:rowOff>105156</xdr:rowOff>
    </xdr:to>
    <xdr:sp macro="" textlink="">
      <xdr:nvSpPr>
        <xdr:cNvPr id="81" name="円/楕円 80"/>
        <xdr:cNvSpPr/>
      </xdr:nvSpPr>
      <xdr:spPr>
        <a:xfrm>
          <a:off x="3640455"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123461</xdr:rowOff>
    </xdr:from>
    <xdr:ext cx="405111" cy="259045"/>
    <xdr:sp macro="" textlink="">
      <xdr:nvSpPr>
        <xdr:cNvPr id="82" name="n_1aveValue有形固定資産減価償却率"/>
        <xdr:cNvSpPr txBox="1"/>
      </xdr:nvSpPr>
      <xdr:spPr>
        <a:xfrm>
          <a:off x="3475998" y="559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96283</xdr:rowOff>
    </xdr:from>
    <xdr:ext cx="405111" cy="259045"/>
    <xdr:sp macro="" textlink="">
      <xdr:nvSpPr>
        <xdr:cNvPr id="83" name="n_1mainValue有形固定資産減価償却率"/>
        <xdr:cNvSpPr txBox="1"/>
      </xdr:nvSpPr>
      <xdr:spPr>
        <a:xfrm>
          <a:off x="3475998" y="62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862965" y="80778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346825" y="1068768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691515" y="713340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691515" y="681445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691515" y="649550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691515" y="617655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691515" y="585760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691515" y="553484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221480" y="5730240"/>
          <a:ext cx="0" cy="121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311015"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133215" y="694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311015"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133215"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311015" y="59381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171315" y="59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401695" y="59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72753</xdr:rowOff>
    </xdr:from>
    <xdr:to>
      <xdr:col>5</xdr:col>
      <xdr:colOff>409575</xdr:colOff>
      <xdr:row>38</xdr:row>
      <xdr:rowOff>2903</xdr:rowOff>
    </xdr:to>
    <xdr:sp macro="" textlink="">
      <xdr:nvSpPr>
        <xdr:cNvPr id="72" name="円/楕円 71"/>
        <xdr:cNvSpPr/>
      </xdr:nvSpPr>
      <xdr:spPr>
        <a:xfrm>
          <a:off x="3401695" y="6275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39024</xdr:rowOff>
    </xdr:from>
    <xdr:ext cx="405111" cy="259045"/>
    <xdr:sp macro="" textlink="">
      <xdr:nvSpPr>
        <xdr:cNvPr id="73" name="n_1aveValue【道路】&#10;有形固定資産減価償却率"/>
        <xdr:cNvSpPr txBox="1"/>
      </xdr:nvSpPr>
      <xdr:spPr>
        <a:xfrm>
          <a:off x="3237238" y="57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165480</xdr:rowOff>
    </xdr:from>
    <xdr:ext cx="405111" cy="259045"/>
    <xdr:sp macro="" textlink="">
      <xdr:nvSpPr>
        <xdr:cNvPr id="74" name="n_1mainValue【道路】&#10;有形固定資産減価償却率"/>
        <xdr:cNvSpPr txBox="1"/>
      </xdr:nvSpPr>
      <xdr:spPr>
        <a:xfrm>
          <a:off x="3237238"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598487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556341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598487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5522156"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598487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5522156"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598487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5522156"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598487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5522156"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5458036"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8" name="直線コネクタ 97"/>
        <xdr:cNvCxnSpPr/>
      </xdr:nvCxnSpPr>
      <xdr:spPr>
        <a:xfrm flipV="1">
          <a:off x="9446260" y="5562048"/>
          <a:ext cx="0" cy="1312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9" name="【道路】&#10;一人当たり延長最小値テキスト"/>
        <xdr:cNvSpPr txBox="1"/>
      </xdr:nvSpPr>
      <xdr:spPr>
        <a:xfrm>
          <a:off x="9535795" y="68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0" name="直線コネクタ 99"/>
        <xdr:cNvCxnSpPr/>
      </xdr:nvCxnSpPr>
      <xdr:spPr>
        <a:xfrm>
          <a:off x="9357995" y="6874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1" name="【道路】&#10;一人当たり延長最大値テキスト"/>
        <xdr:cNvSpPr txBox="1"/>
      </xdr:nvSpPr>
      <xdr:spPr>
        <a:xfrm>
          <a:off x="9535795" y="534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2" name="直線コネクタ 101"/>
        <xdr:cNvCxnSpPr/>
      </xdr:nvCxnSpPr>
      <xdr:spPr>
        <a:xfrm>
          <a:off x="9357995" y="556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3" name="【道路】&#10;一人当たり延長平均値テキスト"/>
        <xdr:cNvSpPr txBox="1"/>
      </xdr:nvSpPr>
      <xdr:spPr>
        <a:xfrm>
          <a:off x="9535795" y="6504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4" name="フローチャート : 判断 103"/>
        <xdr:cNvSpPr/>
      </xdr:nvSpPr>
      <xdr:spPr>
        <a:xfrm>
          <a:off x="9396095" y="6525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5" name="フローチャート : 判断 104"/>
        <xdr:cNvSpPr/>
      </xdr:nvSpPr>
      <xdr:spPr>
        <a:xfrm>
          <a:off x="8649335" y="6475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82131</xdr:rowOff>
    </xdr:from>
    <xdr:to>
      <xdr:col>14</xdr:col>
      <xdr:colOff>79375</xdr:colOff>
      <xdr:row>40</xdr:row>
      <xdr:rowOff>12281</xdr:rowOff>
    </xdr:to>
    <xdr:sp macro="" textlink="">
      <xdr:nvSpPr>
        <xdr:cNvPr id="111" name="円/楕円 110"/>
        <xdr:cNvSpPr/>
      </xdr:nvSpPr>
      <xdr:spPr>
        <a:xfrm>
          <a:off x="8649335" y="66200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51363</xdr:rowOff>
    </xdr:from>
    <xdr:ext cx="534377" cy="259045"/>
    <xdr:sp macro="" textlink="">
      <xdr:nvSpPr>
        <xdr:cNvPr id="112" name="n_1aveValue【道路】&#10;一人当たり延長"/>
        <xdr:cNvSpPr txBox="1"/>
      </xdr:nvSpPr>
      <xdr:spPr>
        <a:xfrm>
          <a:off x="8465965" y="625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3408</xdr:rowOff>
    </xdr:from>
    <xdr:ext cx="534377" cy="259045"/>
    <xdr:sp macro="" textlink="">
      <xdr:nvSpPr>
        <xdr:cNvPr id="113" name="n_1mainValue【道路】&#10;一人当たり延長"/>
        <xdr:cNvSpPr txBox="1"/>
      </xdr:nvSpPr>
      <xdr:spPr>
        <a:xfrm>
          <a:off x="8465965" y="67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691515" y="1085958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691515" y="1054063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691515" y="102216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691515" y="989892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691515" y="957997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691515" y="926102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0" name="直線コネクタ 139"/>
        <xdr:cNvCxnSpPr/>
      </xdr:nvCxnSpPr>
      <xdr:spPr>
        <a:xfrm flipV="1">
          <a:off x="4221480" y="9387840"/>
          <a:ext cx="0" cy="149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1" name="【橋りょう・トンネル】&#10;有形固定資産減価償却率最小値テキスト"/>
        <xdr:cNvSpPr txBox="1"/>
      </xdr:nvSpPr>
      <xdr:spPr>
        <a:xfrm>
          <a:off x="4311015" y="10886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2" name="直線コネクタ 141"/>
        <xdr:cNvCxnSpPr/>
      </xdr:nvCxnSpPr>
      <xdr:spPr>
        <a:xfrm>
          <a:off x="4133215" y="1088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3" name="【橋りょう・トンネル】&#10;有形固定資産減価償却率最大値テキスト"/>
        <xdr:cNvSpPr txBox="1"/>
      </xdr:nvSpPr>
      <xdr:spPr>
        <a:xfrm>
          <a:off x="4311015"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4" name="直線コネクタ 143"/>
        <xdr:cNvCxnSpPr/>
      </xdr:nvCxnSpPr>
      <xdr:spPr>
        <a:xfrm>
          <a:off x="4133215" y="938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45" name="【橋りょう・トンネル】&#10;有形固定資産減価償却率平均値テキスト"/>
        <xdr:cNvSpPr txBox="1"/>
      </xdr:nvSpPr>
      <xdr:spPr>
        <a:xfrm>
          <a:off x="4311015" y="9863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46" name="フローチャート : 判断 145"/>
        <xdr:cNvSpPr/>
      </xdr:nvSpPr>
      <xdr:spPr>
        <a:xfrm>
          <a:off x="4171315" y="988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47" name="フローチャート : 判断 146"/>
        <xdr:cNvSpPr/>
      </xdr:nvSpPr>
      <xdr:spPr>
        <a:xfrm>
          <a:off x="3401695"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42273</xdr:rowOff>
    </xdr:from>
    <xdr:to>
      <xdr:col>5</xdr:col>
      <xdr:colOff>409575</xdr:colOff>
      <xdr:row>59</xdr:row>
      <xdr:rowOff>143873</xdr:rowOff>
    </xdr:to>
    <xdr:sp macro="" textlink="">
      <xdr:nvSpPr>
        <xdr:cNvPr id="153" name="円/楕円 152"/>
        <xdr:cNvSpPr/>
      </xdr:nvSpPr>
      <xdr:spPr>
        <a:xfrm>
          <a:off x="3401695"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167657</xdr:rowOff>
    </xdr:from>
    <xdr:ext cx="405111" cy="259045"/>
    <xdr:sp macro="" textlink="">
      <xdr:nvSpPr>
        <xdr:cNvPr id="154" name="n_1aveValue【橋りょう・トンネル】&#10;有形固定資産減価償却率"/>
        <xdr:cNvSpPr txBox="1"/>
      </xdr:nvSpPr>
      <xdr:spPr>
        <a:xfrm>
          <a:off x="3237238"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160400</xdr:rowOff>
    </xdr:from>
    <xdr:ext cx="405111" cy="259045"/>
    <xdr:sp macro="" textlink="">
      <xdr:nvSpPr>
        <xdr:cNvPr id="155" name="n_1mainValue【橋りょう・トンネル】&#10;有形固定資産減価償却率"/>
        <xdr:cNvSpPr txBox="1"/>
      </xdr:nvSpPr>
      <xdr:spPr>
        <a:xfrm>
          <a:off x="3237238"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5736089"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5458036"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5458036"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5458036"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367883"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367883"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79" name="直線コネクタ 178"/>
        <xdr:cNvCxnSpPr/>
      </xdr:nvCxnSpPr>
      <xdr:spPr>
        <a:xfrm flipV="1">
          <a:off x="9446260" y="9297922"/>
          <a:ext cx="0" cy="147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0" name="【橋りょう・トンネル】&#10;一人当たり有形固定資産（償却資産）額最小値テキスト"/>
        <xdr:cNvSpPr txBox="1"/>
      </xdr:nvSpPr>
      <xdr:spPr>
        <a:xfrm>
          <a:off x="9535795" y="107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81" name="直線コネクタ 180"/>
        <xdr:cNvCxnSpPr/>
      </xdr:nvCxnSpPr>
      <xdr:spPr>
        <a:xfrm>
          <a:off x="9357995" y="107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82" name="【橋りょう・トンネル】&#10;一人当たり有形固定資産（償却資産）額最大値テキスト"/>
        <xdr:cNvSpPr txBox="1"/>
      </xdr:nvSpPr>
      <xdr:spPr>
        <a:xfrm>
          <a:off x="9535795" y="90769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83" name="直線コネクタ 182"/>
        <xdr:cNvCxnSpPr/>
      </xdr:nvCxnSpPr>
      <xdr:spPr>
        <a:xfrm>
          <a:off x="9357995" y="929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84" name="【橋りょう・トンネル】&#10;一人当たり有形固定資産（償却資産）額平均値テキスト"/>
        <xdr:cNvSpPr txBox="1"/>
      </xdr:nvSpPr>
      <xdr:spPr>
        <a:xfrm>
          <a:off x="9535795" y="10071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85" name="フローチャート : 判断 184"/>
        <xdr:cNvSpPr/>
      </xdr:nvSpPr>
      <xdr:spPr>
        <a:xfrm>
          <a:off x="9396095" y="1009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86" name="フローチャート : 判断 185"/>
        <xdr:cNvSpPr/>
      </xdr:nvSpPr>
      <xdr:spPr>
        <a:xfrm>
          <a:off x="8649335" y="10107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111576</xdr:rowOff>
    </xdr:from>
    <xdr:to>
      <xdr:col>14</xdr:col>
      <xdr:colOff>79375</xdr:colOff>
      <xdr:row>62</xdr:row>
      <xdr:rowOff>41726</xdr:rowOff>
    </xdr:to>
    <xdr:sp macro="" textlink="">
      <xdr:nvSpPr>
        <xdr:cNvPr id="192" name="円/楕円 191"/>
        <xdr:cNvSpPr/>
      </xdr:nvSpPr>
      <xdr:spPr>
        <a:xfrm>
          <a:off x="8649335" y="10337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167365</xdr:rowOff>
    </xdr:from>
    <xdr:ext cx="599010" cy="259045"/>
    <xdr:sp macro="" textlink="">
      <xdr:nvSpPr>
        <xdr:cNvPr id="193" name="n_1aveValue【橋りょう・トンネル】&#10;一人当たり有形固定資産（償却資産）額"/>
        <xdr:cNvSpPr txBox="1"/>
      </xdr:nvSpPr>
      <xdr:spPr>
        <a:xfrm>
          <a:off x="8433649" y="98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32853</xdr:rowOff>
    </xdr:from>
    <xdr:ext cx="599010" cy="259045"/>
    <xdr:sp macro="" textlink="">
      <xdr:nvSpPr>
        <xdr:cNvPr id="194" name="n_1mainValue【橋りょう・トンネル】&#10;一人当たり有形固定資産（償却資産）額"/>
        <xdr:cNvSpPr txBox="1"/>
      </xdr:nvSpPr>
      <xdr:spPr>
        <a:xfrm>
          <a:off x="8433649" y="1042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337,145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5" name="テキスト ボックス 204"/>
        <xdr:cNvSpPr txBox="1"/>
      </xdr:nvSpPr>
      <xdr:spPr>
        <a:xfrm>
          <a:off x="42306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6" name="直線コネクタ 205"/>
        <xdr:cNvCxnSpPr/>
      </xdr:nvCxnSpPr>
      <xdr:spPr>
        <a:xfrm>
          <a:off x="691515" y="145313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7" name="テキスト ボックス 206"/>
        <xdr:cNvSpPr txBox="1"/>
      </xdr:nvSpPr>
      <xdr:spPr>
        <a:xfrm>
          <a:off x="35894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8" name="直線コネクタ 207"/>
        <xdr:cNvCxnSpPr/>
      </xdr:nvCxnSpPr>
      <xdr:spPr>
        <a:xfrm>
          <a:off x="691515" y="14157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9" name="テキスト ボックス 208"/>
        <xdr:cNvSpPr txBox="1"/>
      </xdr:nvSpPr>
      <xdr:spPr>
        <a:xfrm>
          <a:off x="35894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0" name="直線コネクタ 209"/>
        <xdr:cNvCxnSpPr/>
      </xdr:nvCxnSpPr>
      <xdr:spPr>
        <a:xfrm>
          <a:off x="691515" y="137845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1" name="テキスト ボックス 210"/>
        <xdr:cNvSpPr txBox="1"/>
      </xdr:nvSpPr>
      <xdr:spPr>
        <a:xfrm>
          <a:off x="35894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2" name="直線コネクタ 211"/>
        <xdr:cNvCxnSpPr/>
      </xdr:nvCxnSpPr>
      <xdr:spPr>
        <a:xfrm>
          <a:off x="691515" y="13411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3" name="テキスト ボックス 212"/>
        <xdr:cNvSpPr txBox="1"/>
      </xdr:nvSpPr>
      <xdr:spPr>
        <a:xfrm>
          <a:off x="35894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4" name="直線コネクタ 213"/>
        <xdr:cNvCxnSpPr/>
      </xdr:nvCxnSpPr>
      <xdr:spPr>
        <a:xfrm>
          <a:off x="691515" y="13041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5" name="テキスト ボックス 214"/>
        <xdr:cNvSpPr txBox="1"/>
      </xdr:nvSpPr>
      <xdr:spPr>
        <a:xfrm>
          <a:off x="29482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19" name="直線コネクタ 218"/>
        <xdr:cNvCxnSpPr/>
      </xdr:nvCxnSpPr>
      <xdr:spPr>
        <a:xfrm flipV="1">
          <a:off x="4221480" y="13041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20" name="【公営住宅】&#10;有形固定資産減価償却率最小値テキスト"/>
        <xdr:cNvSpPr txBox="1"/>
      </xdr:nvSpPr>
      <xdr:spPr>
        <a:xfrm>
          <a:off x="4311015"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21" name="直線コネクタ 220"/>
        <xdr:cNvCxnSpPr/>
      </xdr:nvCxnSpPr>
      <xdr:spPr>
        <a:xfrm>
          <a:off x="4133215" y="1438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2" name="【公営住宅】&#10;有形固定資産減価償却率最大値テキスト"/>
        <xdr:cNvSpPr txBox="1"/>
      </xdr:nvSpPr>
      <xdr:spPr>
        <a:xfrm>
          <a:off x="4311015"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3" name="直線コネクタ 222"/>
        <xdr:cNvCxnSpPr/>
      </xdr:nvCxnSpPr>
      <xdr:spPr>
        <a:xfrm>
          <a:off x="4133215" y="130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24" name="【公営住宅】&#10;有形固定資産減価償却率平均値テキスト"/>
        <xdr:cNvSpPr txBox="1"/>
      </xdr:nvSpPr>
      <xdr:spPr>
        <a:xfrm>
          <a:off x="4311015" y="1366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25" name="フローチャート : 判断 224"/>
        <xdr:cNvSpPr/>
      </xdr:nvSpPr>
      <xdr:spPr>
        <a:xfrm>
          <a:off x="4171315"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26" name="フローチャート : 判断 225"/>
        <xdr:cNvSpPr/>
      </xdr:nvSpPr>
      <xdr:spPr>
        <a:xfrm>
          <a:off x="3401695"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19686</xdr:rowOff>
    </xdr:from>
    <xdr:to>
      <xdr:col>5</xdr:col>
      <xdr:colOff>409575</xdr:colOff>
      <xdr:row>80</xdr:row>
      <xdr:rowOff>121286</xdr:rowOff>
    </xdr:to>
    <xdr:sp macro="" textlink="">
      <xdr:nvSpPr>
        <xdr:cNvPr id="232" name="円/楕円 231"/>
        <xdr:cNvSpPr/>
      </xdr:nvSpPr>
      <xdr:spPr>
        <a:xfrm>
          <a:off x="3401695"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116222</xdr:rowOff>
    </xdr:from>
    <xdr:ext cx="405111" cy="259045"/>
    <xdr:sp macro="" textlink="">
      <xdr:nvSpPr>
        <xdr:cNvPr id="233" name="n_1aveValue【公営住宅】&#10;有形固定資産減価償却率"/>
        <xdr:cNvSpPr txBox="1"/>
      </xdr:nvSpPr>
      <xdr:spPr>
        <a:xfrm>
          <a:off x="3237238" y="1386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137813</xdr:rowOff>
    </xdr:from>
    <xdr:ext cx="405111" cy="259045"/>
    <xdr:sp macro="" textlink="">
      <xdr:nvSpPr>
        <xdr:cNvPr id="234" name="n_1mainValue【公営住宅】&#10;有形固定資産減価償却率"/>
        <xdr:cNvSpPr txBox="1"/>
      </xdr:nvSpPr>
      <xdr:spPr>
        <a:xfrm>
          <a:off x="3237238"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5" name="直線コネクタ 244"/>
        <xdr:cNvCxnSpPr/>
      </xdr:nvCxnSpPr>
      <xdr:spPr>
        <a:xfrm>
          <a:off x="598487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6" name="テキスト ボックス 245"/>
        <xdr:cNvSpPr txBox="1"/>
      </xdr:nvSpPr>
      <xdr:spPr>
        <a:xfrm>
          <a:off x="556341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7" name="直線コネクタ 246"/>
        <xdr:cNvCxnSpPr/>
      </xdr:nvCxnSpPr>
      <xdr:spPr>
        <a:xfrm>
          <a:off x="598487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8" name="テキスト ボックス 247"/>
        <xdr:cNvSpPr txBox="1"/>
      </xdr:nvSpPr>
      <xdr:spPr>
        <a:xfrm>
          <a:off x="556341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598487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556341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1" name="直線コネクタ 250"/>
        <xdr:cNvCxnSpPr/>
      </xdr:nvCxnSpPr>
      <xdr:spPr>
        <a:xfrm>
          <a:off x="598487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2" name="テキスト ボックス 251"/>
        <xdr:cNvSpPr txBox="1"/>
      </xdr:nvSpPr>
      <xdr:spPr>
        <a:xfrm>
          <a:off x="556341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3" name="直線コネクタ 252"/>
        <xdr:cNvCxnSpPr/>
      </xdr:nvCxnSpPr>
      <xdr:spPr>
        <a:xfrm>
          <a:off x="598487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4" name="テキスト ボックス 253"/>
        <xdr:cNvSpPr txBox="1"/>
      </xdr:nvSpPr>
      <xdr:spPr>
        <a:xfrm>
          <a:off x="556341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58" name="直線コネクタ 257"/>
        <xdr:cNvCxnSpPr/>
      </xdr:nvCxnSpPr>
      <xdr:spPr>
        <a:xfrm flipV="1">
          <a:off x="9446260" y="13222985"/>
          <a:ext cx="0" cy="125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59" name="【公営住宅】&#10;一人当たり面積最小値テキスト"/>
        <xdr:cNvSpPr txBox="1"/>
      </xdr:nvSpPr>
      <xdr:spPr>
        <a:xfrm>
          <a:off x="9535795" y="1447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60" name="直線コネクタ 259"/>
        <xdr:cNvCxnSpPr/>
      </xdr:nvCxnSpPr>
      <xdr:spPr>
        <a:xfrm>
          <a:off x="9357995" y="1447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61" name="【公営住宅】&#10;一人当たり面積最大値テキスト"/>
        <xdr:cNvSpPr txBox="1"/>
      </xdr:nvSpPr>
      <xdr:spPr>
        <a:xfrm>
          <a:off x="9535795" y="130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62" name="直線コネクタ 261"/>
        <xdr:cNvCxnSpPr/>
      </xdr:nvCxnSpPr>
      <xdr:spPr>
        <a:xfrm>
          <a:off x="9357995" y="1322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63" name="【公営住宅】&#10;一人当たり面積平均値テキスト"/>
        <xdr:cNvSpPr txBox="1"/>
      </xdr:nvSpPr>
      <xdr:spPr>
        <a:xfrm>
          <a:off x="9535795" y="1399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64" name="フローチャート : 判断 263"/>
        <xdr:cNvSpPr/>
      </xdr:nvSpPr>
      <xdr:spPr>
        <a:xfrm>
          <a:off x="9396095" y="14021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65" name="フローチャート : 判断 264"/>
        <xdr:cNvSpPr/>
      </xdr:nvSpPr>
      <xdr:spPr>
        <a:xfrm>
          <a:off x="8649335"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147701</xdr:rowOff>
    </xdr:from>
    <xdr:to>
      <xdr:col>14</xdr:col>
      <xdr:colOff>79375</xdr:colOff>
      <xdr:row>86</xdr:row>
      <xdr:rowOff>77851</xdr:rowOff>
    </xdr:to>
    <xdr:sp macro="" textlink="">
      <xdr:nvSpPr>
        <xdr:cNvPr id="271" name="円/楕円 270"/>
        <xdr:cNvSpPr/>
      </xdr:nvSpPr>
      <xdr:spPr>
        <a:xfrm>
          <a:off x="8649335" y="14397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2557</xdr:rowOff>
    </xdr:from>
    <xdr:ext cx="469744" cy="259045"/>
    <xdr:sp macro="" textlink="">
      <xdr:nvSpPr>
        <xdr:cNvPr id="272" name="n_1aveValue【公営住宅】&#10;一人当たり面積"/>
        <xdr:cNvSpPr txBox="1"/>
      </xdr:nvSpPr>
      <xdr:spPr>
        <a:xfrm>
          <a:off x="8498282"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68978</xdr:rowOff>
    </xdr:from>
    <xdr:ext cx="469744" cy="259045"/>
    <xdr:sp macro="" textlink="">
      <xdr:nvSpPr>
        <xdr:cNvPr id="273" name="n_1mainValue【公営住宅】&#10;一人当たり面積"/>
        <xdr:cNvSpPr txBox="1"/>
      </xdr:nvSpPr>
      <xdr:spPr>
        <a:xfrm>
          <a:off x="8498282" y="1448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598487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00" name="直線コネクタ 299"/>
        <xdr:cNvCxnSpPr/>
      </xdr:nvCxnSpPr>
      <xdr:spPr>
        <a:xfrm>
          <a:off x="11205845" y="713340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01" name="テキスト ボックス 300"/>
        <xdr:cNvSpPr txBox="1"/>
      </xdr:nvSpPr>
      <xdr:spPr>
        <a:xfrm>
          <a:off x="1093739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2" name="直線コネクタ 301"/>
        <xdr:cNvCxnSpPr/>
      </xdr:nvCxnSpPr>
      <xdr:spPr>
        <a:xfrm>
          <a:off x="11205845" y="681445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3" name="テキスト ボックス 302"/>
        <xdr:cNvSpPr txBox="1"/>
      </xdr:nvSpPr>
      <xdr:spPr>
        <a:xfrm>
          <a:off x="1087327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4" name="直線コネクタ 303"/>
        <xdr:cNvCxnSpPr/>
      </xdr:nvCxnSpPr>
      <xdr:spPr>
        <a:xfrm>
          <a:off x="11205845" y="649550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5" name="テキスト ボックス 304"/>
        <xdr:cNvSpPr txBox="1"/>
      </xdr:nvSpPr>
      <xdr:spPr>
        <a:xfrm>
          <a:off x="1087327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6" name="直線コネクタ 305"/>
        <xdr:cNvCxnSpPr/>
      </xdr:nvCxnSpPr>
      <xdr:spPr>
        <a:xfrm>
          <a:off x="11205845" y="617655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7" name="テキスト ボックス 306"/>
        <xdr:cNvSpPr txBox="1"/>
      </xdr:nvSpPr>
      <xdr:spPr>
        <a:xfrm>
          <a:off x="1087327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8" name="直線コネクタ 307"/>
        <xdr:cNvCxnSpPr/>
      </xdr:nvCxnSpPr>
      <xdr:spPr>
        <a:xfrm>
          <a:off x="11205845" y="585760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9" name="テキスト ボックス 308"/>
        <xdr:cNvSpPr txBox="1"/>
      </xdr:nvSpPr>
      <xdr:spPr>
        <a:xfrm>
          <a:off x="1087327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0" name="直線コネクタ 309"/>
        <xdr:cNvCxnSpPr/>
      </xdr:nvCxnSpPr>
      <xdr:spPr>
        <a:xfrm>
          <a:off x="11205845" y="553484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1" name="テキスト ボックス 310"/>
        <xdr:cNvSpPr txBox="1"/>
      </xdr:nvSpPr>
      <xdr:spPr>
        <a:xfrm>
          <a:off x="1080915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2" name="直線コネクタ 311"/>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3" name="テキスト ボックス 312"/>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4" name="【認定こども園・幼稚園・保育所】&#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15" name="直線コネクタ 314"/>
        <xdr:cNvCxnSpPr/>
      </xdr:nvCxnSpPr>
      <xdr:spPr>
        <a:xfrm flipV="1">
          <a:off x="14735809" y="5551170"/>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16" name="【認定こども園・幼稚園・保育所】&#10;有形固定資産減価償却率最小値テキスト"/>
        <xdr:cNvSpPr txBox="1"/>
      </xdr:nvSpPr>
      <xdr:spPr>
        <a:xfrm>
          <a:off x="14825345" y="6994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17" name="直線コネクタ 316"/>
        <xdr:cNvCxnSpPr/>
      </xdr:nvCxnSpPr>
      <xdr:spPr>
        <a:xfrm>
          <a:off x="14647545" y="699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18" name="【認定こども園・幼稚園・保育所】&#10;有形固定資産減価償却率最大値テキスト"/>
        <xdr:cNvSpPr txBox="1"/>
      </xdr:nvSpPr>
      <xdr:spPr>
        <a:xfrm>
          <a:off x="14825345" y="533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19" name="直線コネクタ 318"/>
        <xdr:cNvCxnSpPr/>
      </xdr:nvCxnSpPr>
      <xdr:spPr>
        <a:xfrm>
          <a:off x="14647545" y="555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20" name="【認定こども園・幼稚園・保育所】&#10;有形固定資産減価償却率平均値テキスト"/>
        <xdr:cNvSpPr txBox="1"/>
      </xdr:nvSpPr>
      <xdr:spPr>
        <a:xfrm>
          <a:off x="14825345" y="628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21" name="フローチャート : 判断 320"/>
        <xdr:cNvSpPr/>
      </xdr:nvSpPr>
      <xdr:spPr>
        <a:xfrm>
          <a:off x="14685645"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22" name="フローチャート : 判断 321"/>
        <xdr:cNvSpPr/>
      </xdr:nvSpPr>
      <xdr:spPr>
        <a:xfrm>
          <a:off x="13916025"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3" name="テキスト ボックス 322"/>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93980</xdr:rowOff>
    </xdr:from>
    <xdr:to>
      <xdr:col>22</xdr:col>
      <xdr:colOff>415925</xdr:colOff>
      <xdr:row>37</xdr:row>
      <xdr:rowOff>24130</xdr:rowOff>
    </xdr:to>
    <xdr:sp macro="" textlink="">
      <xdr:nvSpPr>
        <xdr:cNvPr id="328" name="円/楕円 327"/>
        <xdr:cNvSpPr/>
      </xdr:nvSpPr>
      <xdr:spPr>
        <a:xfrm>
          <a:off x="13916025"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10358</xdr:rowOff>
    </xdr:from>
    <xdr:ext cx="405111" cy="259045"/>
    <xdr:sp macro="" textlink="">
      <xdr:nvSpPr>
        <xdr:cNvPr id="329" name="n_1aveValue【認定こども園・幼稚園・保育所】&#10;有形固定資産減価償却率"/>
        <xdr:cNvSpPr txBox="1"/>
      </xdr:nvSpPr>
      <xdr:spPr>
        <a:xfrm>
          <a:off x="13751568" y="638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40657</xdr:rowOff>
    </xdr:from>
    <xdr:ext cx="405111" cy="259045"/>
    <xdr:sp macro="" textlink="">
      <xdr:nvSpPr>
        <xdr:cNvPr id="330" name="n_1mainValue【認定こども園・幼稚園・保育所】&#10;有形固定資産減価償却率"/>
        <xdr:cNvSpPr txBox="1"/>
      </xdr:nvSpPr>
      <xdr:spPr>
        <a:xfrm>
          <a:off x="13751568"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1" name="正方形/長方形 330"/>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2" name="正方形/長方形 331"/>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3" name="正方形/長方形 332"/>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4" name="正方形/長方形 333"/>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5" name="正方形/長方形 334"/>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6" name="正方形/長方形 335"/>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7" name="正方形/長方形 336"/>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8" name="正方形/長方形 337"/>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9" name="テキスト ボックス 338"/>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0" name="直線コネクタ 339"/>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1" name="直線コネクタ 340"/>
        <xdr:cNvCxnSpPr/>
      </xdr:nvCxnSpPr>
      <xdr:spPr>
        <a:xfrm>
          <a:off x="1649920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2" name="テキスト ボックス 341"/>
        <xdr:cNvSpPr txBox="1"/>
      </xdr:nvSpPr>
      <xdr:spPr>
        <a:xfrm>
          <a:off x="1607012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3" name="直線コネクタ 342"/>
        <xdr:cNvCxnSpPr/>
      </xdr:nvCxnSpPr>
      <xdr:spPr>
        <a:xfrm>
          <a:off x="1649920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4" name="テキスト ボックス 343"/>
        <xdr:cNvSpPr txBox="1"/>
      </xdr:nvSpPr>
      <xdr:spPr>
        <a:xfrm>
          <a:off x="1607012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5" name="直線コネクタ 344"/>
        <xdr:cNvCxnSpPr/>
      </xdr:nvCxnSpPr>
      <xdr:spPr>
        <a:xfrm>
          <a:off x="1649920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6" name="テキスト ボックス 345"/>
        <xdr:cNvSpPr txBox="1"/>
      </xdr:nvSpPr>
      <xdr:spPr>
        <a:xfrm>
          <a:off x="1607012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7" name="直線コネクタ 346"/>
        <xdr:cNvCxnSpPr/>
      </xdr:nvCxnSpPr>
      <xdr:spPr>
        <a:xfrm>
          <a:off x="1649920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8" name="テキスト ボックス 347"/>
        <xdr:cNvSpPr txBox="1"/>
      </xdr:nvSpPr>
      <xdr:spPr>
        <a:xfrm>
          <a:off x="1607012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9" name="直線コネクタ 348"/>
        <xdr:cNvCxnSpPr/>
      </xdr:nvCxnSpPr>
      <xdr:spPr>
        <a:xfrm>
          <a:off x="1649920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0" name="テキスト ボックス 349"/>
        <xdr:cNvSpPr txBox="1"/>
      </xdr:nvSpPr>
      <xdr:spPr>
        <a:xfrm>
          <a:off x="1607012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1" name="直線コネクタ 350"/>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2" name="テキスト ボックス 351"/>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3" name="【認定こども園・幼稚園・保育所】&#10;一人当たり面積グラフ枠"/>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54" name="直線コネクタ 353"/>
        <xdr:cNvCxnSpPr/>
      </xdr:nvCxnSpPr>
      <xdr:spPr>
        <a:xfrm flipV="1">
          <a:off x="19960589" y="55016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55" name="【認定こども園・幼稚園・保育所】&#10;一人当たり面積最小値テキスト"/>
        <xdr:cNvSpPr txBox="1"/>
      </xdr:nvSpPr>
      <xdr:spPr>
        <a:xfrm>
          <a:off x="20050125"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56" name="直線コネクタ 355"/>
        <xdr:cNvCxnSpPr/>
      </xdr:nvCxnSpPr>
      <xdr:spPr>
        <a:xfrm>
          <a:off x="19872325" y="680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57" name="【認定こども園・幼稚園・保育所】&#10;一人当たり面積最大値テキスト"/>
        <xdr:cNvSpPr txBox="1"/>
      </xdr:nvSpPr>
      <xdr:spPr>
        <a:xfrm>
          <a:off x="20050125" y="528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58" name="直線コネクタ 357"/>
        <xdr:cNvCxnSpPr/>
      </xdr:nvCxnSpPr>
      <xdr:spPr>
        <a:xfrm>
          <a:off x="19872325" y="550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59" name="【認定こども園・幼稚園・保育所】&#10;一人当たり面積平均値テキスト"/>
        <xdr:cNvSpPr txBox="1"/>
      </xdr:nvSpPr>
      <xdr:spPr>
        <a:xfrm>
          <a:off x="20050125" y="595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60" name="フローチャート : 判断 359"/>
        <xdr:cNvSpPr/>
      </xdr:nvSpPr>
      <xdr:spPr>
        <a:xfrm>
          <a:off x="19910425" y="5980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361" name="フローチャート : 判断 360"/>
        <xdr:cNvSpPr/>
      </xdr:nvSpPr>
      <xdr:spPr>
        <a:xfrm>
          <a:off x="19156045" y="587375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2" name="テキスト ボックス 361"/>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3" name="テキスト ボックス 362"/>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4" name="テキスト ボックス 363"/>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5" name="テキスト ボックス 364"/>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6" name="テキスト ボックス 365"/>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162560</xdr:rowOff>
    </xdr:from>
    <xdr:to>
      <xdr:col>31</xdr:col>
      <xdr:colOff>85725</xdr:colOff>
      <xdr:row>37</xdr:row>
      <xdr:rowOff>92710</xdr:rowOff>
    </xdr:to>
    <xdr:sp macro="" textlink="">
      <xdr:nvSpPr>
        <xdr:cNvPr id="367" name="円/楕円 366"/>
        <xdr:cNvSpPr/>
      </xdr:nvSpPr>
      <xdr:spPr>
        <a:xfrm>
          <a:off x="19156045" y="61976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124477</xdr:rowOff>
    </xdr:from>
    <xdr:ext cx="469744" cy="259045"/>
    <xdr:sp macro="" textlink="">
      <xdr:nvSpPr>
        <xdr:cNvPr id="368" name="n_1aveValue【認定こども園・幼稚園・保育所】&#10;一人当たり面積"/>
        <xdr:cNvSpPr txBox="1"/>
      </xdr:nvSpPr>
      <xdr:spPr>
        <a:xfrm>
          <a:off x="19012612"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83837</xdr:rowOff>
    </xdr:from>
    <xdr:ext cx="469744" cy="259045"/>
    <xdr:sp macro="" textlink="">
      <xdr:nvSpPr>
        <xdr:cNvPr id="369" name="n_1mainValue【認定こども園・幼稚園・保育所】&#10;一人当たり面積"/>
        <xdr:cNvSpPr txBox="1"/>
      </xdr:nvSpPr>
      <xdr:spPr>
        <a:xfrm>
          <a:off x="19012612"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0" name="正方形/長方形 369"/>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1" name="正方形/長方形 370"/>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2" name="正方形/長方形 371"/>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3" name="正方形/長方形 372"/>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4" name="正方形/長方形 373"/>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5" name="正方形/長方形 374"/>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6" name="正方形/長方形 375"/>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7" name="正方形/長方形 376"/>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8" name="テキスト ボックス 377"/>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9" name="直線コネクタ 378"/>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80" name="テキスト ボックス 379"/>
        <xdr:cNvSpPr txBox="1"/>
      </xdr:nvSpPr>
      <xdr:spPr>
        <a:xfrm>
          <a:off x="1093739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81" name="直線コネクタ 380"/>
        <xdr:cNvCxnSpPr/>
      </xdr:nvCxnSpPr>
      <xdr:spPr>
        <a:xfrm>
          <a:off x="11205845" y="107289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82" name="テキスト ボックス 381"/>
        <xdr:cNvSpPr txBox="1"/>
      </xdr:nvSpPr>
      <xdr:spPr>
        <a:xfrm>
          <a:off x="1087327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83" name="直線コネクタ 382"/>
        <xdr:cNvCxnSpPr/>
      </xdr:nvCxnSpPr>
      <xdr:spPr>
        <a:xfrm>
          <a:off x="11205845" y="10283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4" name="テキスト ボックス 383"/>
        <xdr:cNvSpPr txBox="1"/>
      </xdr:nvSpPr>
      <xdr:spPr>
        <a:xfrm>
          <a:off x="1087327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5" name="直線コネクタ 384"/>
        <xdr:cNvCxnSpPr/>
      </xdr:nvCxnSpPr>
      <xdr:spPr>
        <a:xfrm>
          <a:off x="11205845" y="98374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6" name="テキスト ボックス 385"/>
        <xdr:cNvSpPr txBox="1"/>
      </xdr:nvSpPr>
      <xdr:spPr>
        <a:xfrm>
          <a:off x="1087327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7" name="直線コネクタ 386"/>
        <xdr:cNvCxnSpPr/>
      </xdr:nvCxnSpPr>
      <xdr:spPr>
        <a:xfrm>
          <a:off x="11205845" y="93878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8" name="テキスト ボックス 387"/>
        <xdr:cNvSpPr txBox="1"/>
      </xdr:nvSpPr>
      <xdr:spPr>
        <a:xfrm>
          <a:off x="1087327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0" name="テキスト ボックス 389"/>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学校施設】&#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392" name="直線コネクタ 391"/>
        <xdr:cNvCxnSpPr/>
      </xdr:nvCxnSpPr>
      <xdr:spPr>
        <a:xfrm flipV="1">
          <a:off x="14735809" y="9259062"/>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393" name="【学校施設】&#10;有形固定資産減価償却率最小値テキスト"/>
        <xdr:cNvSpPr txBox="1"/>
      </xdr:nvSpPr>
      <xdr:spPr>
        <a:xfrm>
          <a:off x="14825345"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394" name="直線コネクタ 393"/>
        <xdr:cNvCxnSpPr/>
      </xdr:nvCxnSpPr>
      <xdr:spPr>
        <a:xfrm>
          <a:off x="14647545" y="107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395" name="【学校施設】&#10;有形固定資産減価償却率最大値テキスト"/>
        <xdr:cNvSpPr txBox="1"/>
      </xdr:nvSpPr>
      <xdr:spPr>
        <a:xfrm>
          <a:off x="14825345" y="904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396" name="直線コネクタ 395"/>
        <xdr:cNvCxnSpPr/>
      </xdr:nvCxnSpPr>
      <xdr:spPr>
        <a:xfrm>
          <a:off x="14647545" y="925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397" name="【学校施設】&#10;有形固定資産減価償却率平均値テキスト"/>
        <xdr:cNvSpPr txBox="1"/>
      </xdr:nvSpPr>
      <xdr:spPr>
        <a:xfrm>
          <a:off x="14825345" y="9822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398" name="フローチャート : 判断 397"/>
        <xdr:cNvSpPr/>
      </xdr:nvSpPr>
      <xdr:spPr>
        <a:xfrm>
          <a:off x="14685645"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399" name="フローチャート : 判断 398"/>
        <xdr:cNvSpPr/>
      </xdr:nvSpPr>
      <xdr:spPr>
        <a:xfrm>
          <a:off x="13916025"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0" name="テキスト ボックス 399"/>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113792</xdr:rowOff>
    </xdr:from>
    <xdr:to>
      <xdr:col>22</xdr:col>
      <xdr:colOff>415925</xdr:colOff>
      <xdr:row>59</xdr:row>
      <xdr:rowOff>43942</xdr:rowOff>
    </xdr:to>
    <xdr:sp macro="" textlink="">
      <xdr:nvSpPr>
        <xdr:cNvPr id="405" name="円/楕円 404"/>
        <xdr:cNvSpPr/>
      </xdr:nvSpPr>
      <xdr:spPr>
        <a:xfrm>
          <a:off x="13916025" y="9836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115079</xdr:rowOff>
    </xdr:from>
    <xdr:ext cx="405111" cy="259045"/>
    <xdr:sp macro="" textlink="">
      <xdr:nvSpPr>
        <xdr:cNvPr id="406" name="n_1aveValue【学校施設】&#10;有形固定資産減価償却率"/>
        <xdr:cNvSpPr txBox="1"/>
      </xdr:nvSpPr>
      <xdr:spPr>
        <a:xfrm>
          <a:off x="13751568" y="1000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60469</xdr:rowOff>
    </xdr:from>
    <xdr:ext cx="405111" cy="259045"/>
    <xdr:sp macro="" textlink="">
      <xdr:nvSpPr>
        <xdr:cNvPr id="407" name="n_1mainValue【学校施設】&#10;有形固定資産減価償却率"/>
        <xdr:cNvSpPr txBox="1"/>
      </xdr:nvSpPr>
      <xdr:spPr>
        <a:xfrm>
          <a:off x="13751568"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8" name="テキスト ボックス 417"/>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9" name="直線コネクタ 418"/>
        <xdr:cNvCxnSpPr/>
      </xdr:nvCxnSpPr>
      <xdr:spPr>
        <a:xfrm>
          <a:off x="1649920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0" name="テキスト ボックス 419"/>
        <xdr:cNvSpPr txBox="1"/>
      </xdr:nvSpPr>
      <xdr:spPr>
        <a:xfrm>
          <a:off x="1607012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1" name="直線コネクタ 420"/>
        <xdr:cNvCxnSpPr/>
      </xdr:nvCxnSpPr>
      <xdr:spPr>
        <a:xfrm>
          <a:off x="1649920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2" name="テキスト ボックス 421"/>
        <xdr:cNvSpPr txBox="1"/>
      </xdr:nvSpPr>
      <xdr:spPr>
        <a:xfrm>
          <a:off x="1607012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3" name="直線コネクタ 422"/>
        <xdr:cNvCxnSpPr/>
      </xdr:nvCxnSpPr>
      <xdr:spPr>
        <a:xfrm>
          <a:off x="1649920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4" name="テキスト ボックス 423"/>
        <xdr:cNvSpPr txBox="1"/>
      </xdr:nvSpPr>
      <xdr:spPr>
        <a:xfrm>
          <a:off x="1607012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5" name="直線コネクタ 424"/>
        <xdr:cNvCxnSpPr/>
      </xdr:nvCxnSpPr>
      <xdr:spPr>
        <a:xfrm>
          <a:off x="1649920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6" name="テキスト ボックス 425"/>
        <xdr:cNvSpPr txBox="1"/>
      </xdr:nvSpPr>
      <xdr:spPr>
        <a:xfrm>
          <a:off x="1607012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7" name="直線コネクタ 426"/>
        <xdr:cNvCxnSpPr/>
      </xdr:nvCxnSpPr>
      <xdr:spPr>
        <a:xfrm>
          <a:off x="1649920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8" name="テキスト ボックス 427"/>
        <xdr:cNvSpPr txBox="1"/>
      </xdr:nvSpPr>
      <xdr:spPr>
        <a:xfrm>
          <a:off x="1607012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607012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32" name="直線コネクタ 431"/>
        <xdr:cNvCxnSpPr/>
      </xdr:nvCxnSpPr>
      <xdr:spPr>
        <a:xfrm flipV="1">
          <a:off x="19960589" y="9313926"/>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33" name="【学校施設】&#10;一人当たり面積最小値テキスト"/>
        <xdr:cNvSpPr txBox="1"/>
      </xdr:nvSpPr>
      <xdr:spPr>
        <a:xfrm>
          <a:off x="20050125" y="1073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34" name="直線コネクタ 433"/>
        <xdr:cNvCxnSpPr/>
      </xdr:nvCxnSpPr>
      <xdr:spPr>
        <a:xfrm>
          <a:off x="19872325" y="1072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35" name="【学校施設】&#10;一人当たり面積最大値テキスト"/>
        <xdr:cNvSpPr txBox="1"/>
      </xdr:nvSpPr>
      <xdr:spPr>
        <a:xfrm>
          <a:off x="20050125" y="909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36" name="直線コネクタ 435"/>
        <xdr:cNvCxnSpPr/>
      </xdr:nvCxnSpPr>
      <xdr:spPr>
        <a:xfrm>
          <a:off x="19872325" y="931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437" name="【学校施設】&#10;一人当たり面積平均値テキスト"/>
        <xdr:cNvSpPr txBox="1"/>
      </xdr:nvSpPr>
      <xdr:spPr>
        <a:xfrm>
          <a:off x="20050125" y="9840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38" name="フローチャート : 判断 437"/>
        <xdr:cNvSpPr/>
      </xdr:nvSpPr>
      <xdr:spPr>
        <a:xfrm>
          <a:off x="19910425"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39" name="フローチャート : 判断 438"/>
        <xdr:cNvSpPr/>
      </xdr:nvSpPr>
      <xdr:spPr>
        <a:xfrm>
          <a:off x="19156045" y="968527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26162</xdr:rowOff>
    </xdr:from>
    <xdr:to>
      <xdr:col>31</xdr:col>
      <xdr:colOff>85725</xdr:colOff>
      <xdr:row>60</xdr:row>
      <xdr:rowOff>127762</xdr:rowOff>
    </xdr:to>
    <xdr:sp macro="" textlink="">
      <xdr:nvSpPr>
        <xdr:cNvPr id="445" name="円/楕円 444"/>
        <xdr:cNvSpPr/>
      </xdr:nvSpPr>
      <xdr:spPr>
        <a:xfrm>
          <a:off x="19156045" y="1008456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76471</xdr:rowOff>
    </xdr:from>
    <xdr:ext cx="469744" cy="259045"/>
    <xdr:sp macro="" textlink="">
      <xdr:nvSpPr>
        <xdr:cNvPr id="446" name="n_1aveValue【学校施設】&#10;一人当たり面積"/>
        <xdr:cNvSpPr txBox="1"/>
      </xdr:nvSpPr>
      <xdr:spPr>
        <a:xfrm>
          <a:off x="19012612" y="946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118889</xdr:rowOff>
    </xdr:from>
    <xdr:ext cx="469744" cy="259045"/>
    <xdr:sp macro="" textlink="">
      <xdr:nvSpPr>
        <xdr:cNvPr id="447" name="n_1mainValue【学校施設】&#10;一人当たり面積"/>
        <xdr:cNvSpPr txBox="1"/>
      </xdr:nvSpPr>
      <xdr:spPr>
        <a:xfrm>
          <a:off x="19012612" y="1017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649920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4" name="テキスト ボックス 473"/>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5" name="直線コネクタ 474"/>
        <xdr:cNvCxnSpPr/>
      </xdr:nvCxnSpPr>
      <xdr:spPr>
        <a:xfrm>
          <a:off x="11205845" y="18257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6" name="テキスト ボックス 475"/>
        <xdr:cNvSpPr txBox="1"/>
      </xdr:nvSpPr>
      <xdr:spPr>
        <a:xfrm>
          <a:off x="1087327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7" name="直線コネクタ 476"/>
        <xdr:cNvCxnSpPr/>
      </xdr:nvCxnSpPr>
      <xdr:spPr>
        <a:xfrm>
          <a:off x="11205845" y="178841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8" name="テキスト ボックス 477"/>
        <xdr:cNvSpPr txBox="1"/>
      </xdr:nvSpPr>
      <xdr:spPr>
        <a:xfrm>
          <a:off x="1087327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9" name="直線コネクタ 478"/>
        <xdr:cNvCxnSpPr/>
      </xdr:nvCxnSpPr>
      <xdr:spPr>
        <a:xfrm>
          <a:off x="11205845" y="175107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0" name="テキスト ボックス 479"/>
        <xdr:cNvSpPr txBox="1"/>
      </xdr:nvSpPr>
      <xdr:spPr>
        <a:xfrm>
          <a:off x="1087327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1" name="直線コネクタ 480"/>
        <xdr:cNvCxnSpPr/>
      </xdr:nvCxnSpPr>
      <xdr:spPr>
        <a:xfrm>
          <a:off x="11205845" y="171373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2" name="テキスト ボックス 481"/>
        <xdr:cNvSpPr txBox="1"/>
      </xdr:nvSpPr>
      <xdr:spPr>
        <a:xfrm>
          <a:off x="1087327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3" name="直線コネクタ 482"/>
        <xdr:cNvCxnSpPr/>
      </xdr:nvCxnSpPr>
      <xdr:spPr>
        <a:xfrm>
          <a:off x="11205845" y="167640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4" name="テキスト ボックス 483"/>
        <xdr:cNvSpPr txBox="1"/>
      </xdr:nvSpPr>
      <xdr:spPr>
        <a:xfrm>
          <a:off x="1080915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5" name="直線コネクタ 484"/>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6" name="テキスト ボックス 485"/>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7" name="【公民館】&#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105</xdr:row>
      <xdr:rowOff>40005</xdr:rowOff>
    </xdr:to>
    <xdr:cxnSp macro="">
      <xdr:nvCxnSpPr>
        <xdr:cNvPr id="488" name="直線コネクタ 487"/>
        <xdr:cNvCxnSpPr/>
      </xdr:nvCxnSpPr>
      <xdr:spPr>
        <a:xfrm flipV="1">
          <a:off x="14735809" y="16764000"/>
          <a:ext cx="0" cy="878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43832</xdr:rowOff>
    </xdr:from>
    <xdr:ext cx="405111" cy="259045"/>
    <xdr:sp macro="" textlink="">
      <xdr:nvSpPr>
        <xdr:cNvPr id="489" name="【公民館】&#10;有形固定資産減価償却率最小値テキスト"/>
        <xdr:cNvSpPr txBox="1"/>
      </xdr:nvSpPr>
      <xdr:spPr>
        <a:xfrm>
          <a:off x="14825345"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105</xdr:row>
      <xdr:rowOff>40005</xdr:rowOff>
    </xdr:from>
    <xdr:to>
      <xdr:col>23</xdr:col>
      <xdr:colOff>606425</xdr:colOff>
      <xdr:row>105</xdr:row>
      <xdr:rowOff>40005</xdr:rowOff>
    </xdr:to>
    <xdr:cxnSp macro="">
      <xdr:nvCxnSpPr>
        <xdr:cNvPr id="490" name="直線コネクタ 489"/>
        <xdr:cNvCxnSpPr/>
      </xdr:nvCxnSpPr>
      <xdr:spPr>
        <a:xfrm>
          <a:off x="14647545" y="1764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91" name="【公民館】&#10;有形固定資産減価償却率最大値テキスト"/>
        <xdr:cNvSpPr txBox="1"/>
      </xdr:nvSpPr>
      <xdr:spPr>
        <a:xfrm>
          <a:off x="14825345"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92" name="直線コネクタ 491"/>
        <xdr:cNvCxnSpPr/>
      </xdr:nvCxnSpPr>
      <xdr:spPr>
        <a:xfrm>
          <a:off x="14647545" y="1676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19066</xdr:rowOff>
    </xdr:from>
    <xdr:ext cx="405111" cy="259045"/>
    <xdr:sp macro="" textlink="">
      <xdr:nvSpPr>
        <xdr:cNvPr id="493" name="【公民館】&#10;有形固定資産減価償却率平均値テキスト"/>
        <xdr:cNvSpPr txBox="1"/>
      </xdr:nvSpPr>
      <xdr:spPr>
        <a:xfrm>
          <a:off x="14825345" y="171183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40639</xdr:rowOff>
    </xdr:from>
    <xdr:to>
      <xdr:col>23</xdr:col>
      <xdr:colOff>568325</xdr:colOff>
      <xdr:row>102</xdr:row>
      <xdr:rowOff>142239</xdr:rowOff>
    </xdr:to>
    <xdr:sp macro="" textlink="">
      <xdr:nvSpPr>
        <xdr:cNvPr id="494" name="フローチャート : 判断 493"/>
        <xdr:cNvSpPr/>
      </xdr:nvSpPr>
      <xdr:spPr>
        <a:xfrm>
          <a:off x="14685645" y="1713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149225</xdr:rowOff>
    </xdr:from>
    <xdr:to>
      <xdr:col>22</xdr:col>
      <xdr:colOff>415925</xdr:colOff>
      <xdr:row>104</xdr:row>
      <xdr:rowOff>79375</xdr:rowOff>
    </xdr:to>
    <xdr:sp macro="" textlink="">
      <xdr:nvSpPr>
        <xdr:cNvPr id="495" name="フローチャート : 判断 494"/>
        <xdr:cNvSpPr/>
      </xdr:nvSpPr>
      <xdr:spPr>
        <a:xfrm>
          <a:off x="13916025" y="1741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6" name="テキスト ボックス 495"/>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7" name="テキスト ボックス 496"/>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8" name="テキスト ボックス 497"/>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9" name="テキスト ボックス 498"/>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0" name="テキスト ボックス 499"/>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53975</xdr:rowOff>
    </xdr:from>
    <xdr:to>
      <xdr:col>22</xdr:col>
      <xdr:colOff>415925</xdr:colOff>
      <xdr:row>107</xdr:row>
      <xdr:rowOff>155575</xdr:rowOff>
    </xdr:to>
    <xdr:sp macro="" textlink="">
      <xdr:nvSpPr>
        <xdr:cNvPr id="501" name="円/楕円 500"/>
        <xdr:cNvSpPr/>
      </xdr:nvSpPr>
      <xdr:spPr>
        <a:xfrm>
          <a:off x="13916025"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95902</xdr:rowOff>
    </xdr:from>
    <xdr:ext cx="405111" cy="259045"/>
    <xdr:sp macro="" textlink="">
      <xdr:nvSpPr>
        <xdr:cNvPr id="502" name="n_1aveValue【公民館】&#10;有形固定資産減価償却率"/>
        <xdr:cNvSpPr txBox="1"/>
      </xdr:nvSpPr>
      <xdr:spPr>
        <a:xfrm>
          <a:off x="13751568"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146702</xdr:rowOff>
    </xdr:from>
    <xdr:ext cx="405111" cy="259045"/>
    <xdr:sp macro="" textlink="">
      <xdr:nvSpPr>
        <xdr:cNvPr id="503" name="n_1mainValue【公民館】&#10;有形固定資産減価償却率"/>
        <xdr:cNvSpPr txBox="1"/>
      </xdr:nvSpPr>
      <xdr:spPr>
        <a:xfrm>
          <a:off x="13751568"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4" name="正方形/長方形 503"/>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5" name="正方形/長方形 504"/>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6" name="正方形/長方形 505"/>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7" name="正方形/長方形 506"/>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8" name="正方形/長方形 507"/>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9" name="正方形/長方形 508"/>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0" name="正方形/長方形 509"/>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1" name="正方形/長方形 510"/>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2" name="テキスト ボックス 511"/>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3" name="直線コネクタ 512"/>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4" name="直線コネクタ 513"/>
        <xdr:cNvCxnSpPr/>
      </xdr:nvCxnSpPr>
      <xdr:spPr>
        <a:xfrm>
          <a:off x="1649920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5" name="テキスト ボックス 514"/>
        <xdr:cNvSpPr txBox="1"/>
      </xdr:nvSpPr>
      <xdr:spPr>
        <a:xfrm>
          <a:off x="1607012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6" name="直線コネクタ 515"/>
        <xdr:cNvCxnSpPr/>
      </xdr:nvCxnSpPr>
      <xdr:spPr>
        <a:xfrm>
          <a:off x="1649920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7" name="テキスト ボックス 516"/>
        <xdr:cNvSpPr txBox="1"/>
      </xdr:nvSpPr>
      <xdr:spPr>
        <a:xfrm>
          <a:off x="1607012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8" name="直線コネクタ 517"/>
        <xdr:cNvCxnSpPr/>
      </xdr:nvCxnSpPr>
      <xdr:spPr>
        <a:xfrm>
          <a:off x="1649920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9" name="テキスト ボックス 518"/>
        <xdr:cNvSpPr txBox="1"/>
      </xdr:nvSpPr>
      <xdr:spPr>
        <a:xfrm>
          <a:off x="1607012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0" name="直線コネクタ 519"/>
        <xdr:cNvCxnSpPr/>
      </xdr:nvCxnSpPr>
      <xdr:spPr>
        <a:xfrm>
          <a:off x="1649920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1" name="テキスト ボックス 520"/>
        <xdr:cNvSpPr txBox="1"/>
      </xdr:nvSpPr>
      <xdr:spPr>
        <a:xfrm>
          <a:off x="1607012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2" name="直線コネクタ 521"/>
        <xdr:cNvCxnSpPr/>
      </xdr:nvCxnSpPr>
      <xdr:spPr>
        <a:xfrm>
          <a:off x="1649920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3" name="テキスト ボックス 522"/>
        <xdr:cNvSpPr txBox="1"/>
      </xdr:nvSpPr>
      <xdr:spPr>
        <a:xfrm>
          <a:off x="1607012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4" name="直線コネクタ 523"/>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5" name="テキスト ボックス 524"/>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6" name="【公民館】&#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27" name="直線コネクタ 526"/>
        <xdr:cNvCxnSpPr/>
      </xdr:nvCxnSpPr>
      <xdr:spPr>
        <a:xfrm flipV="1">
          <a:off x="19960589" y="1683258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28" name="【公民館】&#10;一人当たり面積最小値テキスト"/>
        <xdr:cNvSpPr txBox="1"/>
      </xdr:nvSpPr>
      <xdr:spPr>
        <a:xfrm>
          <a:off x="20050125" y="1807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29" name="直線コネクタ 528"/>
        <xdr:cNvCxnSpPr/>
      </xdr:nvCxnSpPr>
      <xdr:spPr>
        <a:xfrm>
          <a:off x="19872325" y="1807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30" name="【公民館】&#10;一人当たり面積最大値テキスト"/>
        <xdr:cNvSpPr txBox="1"/>
      </xdr:nvSpPr>
      <xdr:spPr>
        <a:xfrm>
          <a:off x="20050125"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31" name="直線コネクタ 530"/>
        <xdr:cNvCxnSpPr/>
      </xdr:nvCxnSpPr>
      <xdr:spPr>
        <a:xfrm>
          <a:off x="19872325" y="1683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532" name="【公民館】&#10;一人当たり面積平均値テキスト"/>
        <xdr:cNvSpPr txBox="1"/>
      </xdr:nvSpPr>
      <xdr:spPr>
        <a:xfrm>
          <a:off x="20050125" y="1752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33" name="フローチャート : 判断 532"/>
        <xdr:cNvSpPr/>
      </xdr:nvSpPr>
      <xdr:spPr>
        <a:xfrm>
          <a:off x="19910425"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534" name="フローチャート : 判断 533"/>
        <xdr:cNvSpPr/>
      </xdr:nvSpPr>
      <xdr:spPr>
        <a:xfrm>
          <a:off x="19156045" y="1753425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5" name="テキスト ボックス 534"/>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17780</xdr:rowOff>
    </xdr:from>
    <xdr:to>
      <xdr:col>31</xdr:col>
      <xdr:colOff>85725</xdr:colOff>
      <xdr:row>107</xdr:row>
      <xdr:rowOff>119380</xdr:rowOff>
    </xdr:to>
    <xdr:sp macro="" textlink="">
      <xdr:nvSpPr>
        <xdr:cNvPr id="540" name="円/楕円 539"/>
        <xdr:cNvSpPr/>
      </xdr:nvSpPr>
      <xdr:spPr>
        <a:xfrm>
          <a:off x="19156045" y="1795526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46372</xdr:rowOff>
    </xdr:from>
    <xdr:ext cx="469744" cy="259045"/>
    <xdr:sp macro="" textlink="">
      <xdr:nvSpPr>
        <xdr:cNvPr id="541" name="n_1aveValue【公民館】&#10;一人当たり面積"/>
        <xdr:cNvSpPr txBox="1"/>
      </xdr:nvSpPr>
      <xdr:spPr>
        <a:xfrm>
          <a:off x="19012612" y="1731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110507</xdr:rowOff>
    </xdr:from>
    <xdr:ext cx="469744" cy="259045"/>
    <xdr:sp macro="" textlink="">
      <xdr:nvSpPr>
        <xdr:cNvPr id="542" name="n_1mainValue【公民館】&#10;一人当たり面積"/>
        <xdr:cNvSpPr txBox="1"/>
      </xdr:nvSpPr>
      <xdr:spPr>
        <a:xfrm>
          <a:off x="19012612" y="1804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3" name="正方形/長方形 54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4" name="正方形/長方形 54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5" name="テキスト ボックス 54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類似団体と比較して特に有形固定資産減価償却率が高くなっている施設は、保育所、学校施設、公営住宅であり、低くなっている施設は道路、公民館である。</a:t>
          </a:r>
        </a:p>
        <a:p>
          <a:r>
            <a:rPr kumimoji="1" lang="ja-JP" altLang="en-US" sz="1100">
              <a:latin typeface="ＭＳ Ｐゴシック"/>
            </a:rPr>
            <a:t>保育所（にしはら保育園）においては、平成</a:t>
          </a:r>
          <a:r>
            <a:rPr kumimoji="1" lang="en-US" altLang="ja-JP" sz="1100">
              <a:latin typeface="ＭＳ Ｐゴシック"/>
            </a:rPr>
            <a:t>14</a:t>
          </a:r>
          <a:r>
            <a:rPr kumimoji="1" lang="ja-JP" altLang="en-US" sz="1100">
              <a:latin typeface="ＭＳ Ｐゴシック"/>
            </a:rPr>
            <a:t>年建築であり、施設等の定期点検を行うとともに、不具合等の早期発見や補修などをおこない施設の長寿命化に努める。</a:t>
          </a:r>
        </a:p>
        <a:p>
          <a:r>
            <a:rPr kumimoji="1" lang="ja-JP" altLang="en-US" sz="1100">
              <a:latin typeface="ＭＳ Ｐゴシック"/>
            </a:rPr>
            <a:t>学校施設（小中学校）においては、昭和</a:t>
          </a:r>
          <a:r>
            <a:rPr kumimoji="1" lang="en-US" altLang="ja-JP" sz="1100">
              <a:latin typeface="ＭＳ Ｐゴシック"/>
            </a:rPr>
            <a:t>50</a:t>
          </a:r>
          <a:r>
            <a:rPr kumimoji="1" lang="ja-JP" altLang="en-US" sz="1100">
              <a:latin typeface="ＭＳ Ｐゴシック"/>
            </a:rPr>
            <a:t>年代と平成</a:t>
          </a:r>
          <a:r>
            <a:rPr kumimoji="1" lang="en-US" altLang="ja-JP" sz="1100">
              <a:latin typeface="ＭＳ Ｐゴシック"/>
            </a:rPr>
            <a:t>10</a:t>
          </a:r>
          <a:r>
            <a:rPr kumimoji="1" lang="ja-JP" altLang="en-US" sz="1100">
              <a:latin typeface="ＭＳ Ｐゴシック"/>
            </a:rPr>
            <a:t>年前後にかけて建設されたものが多く、耐用年数が残り少なく老朽化が進んでいる建物も複数ある。平成</a:t>
          </a:r>
          <a:r>
            <a:rPr kumimoji="1" lang="en-US" altLang="ja-JP" sz="1100">
              <a:latin typeface="ＭＳ Ｐゴシック"/>
            </a:rPr>
            <a:t>28</a:t>
          </a:r>
          <a:r>
            <a:rPr kumimoji="1" lang="ja-JP" altLang="en-US" sz="1100">
              <a:latin typeface="ＭＳ Ｐゴシック"/>
            </a:rPr>
            <a:t>年熊本地震被害による災害復旧も行っており、今後長寿命化や建物改修及び更新の時期について検討し、施設の計画的な改善・維持補修に努める。</a:t>
          </a:r>
        </a:p>
        <a:p>
          <a:r>
            <a:rPr kumimoji="1" lang="ja-JP" altLang="en-US" sz="1100">
              <a:latin typeface="ＭＳ Ｐゴシック"/>
            </a:rPr>
            <a:t>公営住宅（河原団地）においては、ほとんどが昭和</a:t>
          </a:r>
          <a:r>
            <a:rPr kumimoji="1" lang="en-US" altLang="ja-JP" sz="1100">
              <a:latin typeface="ＭＳ Ｐゴシック"/>
            </a:rPr>
            <a:t>61</a:t>
          </a:r>
          <a:r>
            <a:rPr kumimoji="1" lang="ja-JP" altLang="en-US" sz="1100">
              <a:latin typeface="ＭＳ Ｐゴシック"/>
            </a:rPr>
            <a:t>・</a:t>
          </a:r>
          <a:r>
            <a:rPr kumimoji="1" lang="en-US" altLang="ja-JP" sz="1100">
              <a:latin typeface="ＭＳ Ｐゴシック"/>
            </a:rPr>
            <a:t>62</a:t>
          </a:r>
          <a:r>
            <a:rPr kumimoji="1" lang="ja-JP" altLang="en-US" sz="1100">
              <a:latin typeface="ＭＳ Ｐゴシック"/>
            </a:rPr>
            <a:t>年建築であり耐用年数を経過している状況である。個別に「公営住宅等長寿命化計画」を策定しており、今後も同計画に沿って、適切な施設管理に努める。</a:t>
          </a:r>
        </a:p>
        <a:p>
          <a:r>
            <a:rPr kumimoji="1" lang="ja-JP" altLang="en-US" sz="1100">
              <a:latin typeface="ＭＳ Ｐゴシック"/>
            </a:rPr>
            <a:t>道路においては、平成</a:t>
          </a:r>
          <a:r>
            <a:rPr kumimoji="1" lang="en-US" altLang="ja-JP" sz="1100">
              <a:latin typeface="ＭＳ Ｐゴシック"/>
            </a:rPr>
            <a:t>28</a:t>
          </a:r>
          <a:r>
            <a:rPr kumimoji="1" lang="ja-JP" altLang="en-US" sz="1100">
              <a:latin typeface="ＭＳ Ｐゴシック"/>
            </a:rPr>
            <a:t>年熊本地震被害による災害復旧を多数な箇所行っているが、今後も予防保全を前提として、定期点検等に基づくメンテナンスサイクルを構築し、長寿命化による安全性の確保及び効率的な維持管理を図っていく。</a:t>
          </a:r>
        </a:p>
        <a:p>
          <a:r>
            <a:rPr kumimoji="1" lang="ja-JP" altLang="en-US" sz="1100">
              <a:latin typeface="ＭＳ Ｐゴシック"/>
            </a:rPr>
            <a:t>公民館（うち生涯学習センター）においては、平成</a:t>
          </a:r>
          <a:r>
            <a:rPr kumimoji="1" lang="en-US" altLang="ja-JP" sz="1100">
              <a:latin typeface="ＭＳ Ｐゴシック"/>
            </a:rPr>
            <a:t>22</a:t>
          </a:r>
          <a:r>
            <a:rPr kumimoji="1" lang="ja-JP" altLang="en-US" sz="1100">
              <a:latin typeface="ＭＳ Ｐゴシック"/>
            </a:rPr>
            <a:t>年建築であり有形固定資産減価償却率はかなり低くなっている。今後も施設の安全性を確保するため適正な維持管理に努める。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598487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691515" y="10896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691515" y="106184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691515" y="103403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691515" y="100584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691515" y="978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691515" y="95021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691515" y="9220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xdr:cNvCxnSpPr/>
      </xdr:nvCxnSpPr>
      <xdr:spPr>
        <a:xfrm flipV="1">
          <a:off x="4221480" y="9357360"/>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xdr:cNvSpPr txBox="1"/>
      </xdr:nvSpPr>
      <xdr:spPr>
        <a:xfrm>
          <a:off x="4311015" y="1071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xdr:cNvCxnSpPr/>
      </xdr:nvCxnSpPr>
      <xdr:spPr>
        <a:xfrm>
          <a:off x="4133215" y="1070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xdr:cNvSpPr txBox="1"/>
      </xdr:nvSpPr>
      <xdr:spPr>
        <a:xfrm>
          <a:off x="4311015" y="913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xdr:cNvCxnSpPr/>
      </xdr:nvCxnSpPr>
      <xdr:spPr>
        <a:xfrm>
          <a:off x="4133215" y="935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xdr:cNvSpPr txBox="1"/>
      </xdr:nvSpPr>
      <xdr:spPr>
        <a:xfrm>
          <a:off x="4311015" y="1007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xdr:cNvSpPr/>
      </xdr:nvSpPr>
      <xdr:spPr>
        <a:xfrm>
          <a:off x="4171315"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84" name="フローチャート : 判断 83"/>
        <xdr:cNvSpPr/>
      </xdr:nvSpPr>
      <xdr:spPr>
        <a:xfrm>
          <a:off x="3401695"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141622</xdr:rowOff>
    </xdr:from>
    <xdr:ext cx="405111" cy="259045"/>
    <xdr:sp macro="" textlink="">
      <xdr:nvSpPr>
        <xdr:cNvPr id="85" name="n_1aveValue【体育館・プール】&#10;有形固定資産減価償却率"/>
        <xdr:cNvSpPr txBox="1"/>
      </xdr:nvSpPr>
      <xdr:spPr>
        <a:xfrm>
          <a:off x="3237238"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34925</xdr:rowOff>
    </xdr:from>
    <xdr:to>
      <xdr:col>5</xdr:col>
      <xdr:colOff>409575</xdr:colOff>
      <xdr:row>62</xdr:row>
      <xdr:rowOff>136525</xdr:rowOff>
    </xdr:to>
    <xdr:sp macro="" textlink="">
      <xdr:nvSpPr>
        <xdr:cNvPr id="91" name="円/楕円 90"/>
        <xdr:cNvSpPr/>
      </xdr:nvSpPr>
      <xdr:spPr>
        <a:xfrm>
          <a:off x="3401695"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127652</xdr:rowOff>
    </xdr:from>
    <xdr:ext cx="405111" cy="259045"/>
    <xdr:sp macro="" textlink="">
      <xdr:nvSpPr>
        <xdr:cNvPr id="92" name="n_1mainValue【体育館・プール】&#10;有形固定資産減価償却率"/>
        <xdr:cNvSpPr txBox="1"/>
      </xdr:nvSpPr>
      <xdr:spPr>
        <a:xfrm>
          <a:off x="3237238"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3" name="正方形/長方形 92"/>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4" name="正方形/長方形 93"/>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5" name="正方形/長方形 94"/>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6" name="正方形/長方形 95"/>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7" name="正方形/長方形 96"/>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8" name="正方形/長方形 97"/>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9" name="正方形/長方形 98"/>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0" name="正方形/長方形 99"/>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1" name="テキスト ボックス 100"/>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2" name="直線コネクタ 101"/>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4" name="テキスト ボックス 103"/>
        <xdr:cNvSpPr txBox="1"/>
      </xdr:nvSpPr>
      <xdr:spPr>
        <a:xfrm>
          <a:off x="556341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6" name="テキスト ボックス 105"/>
        <xdr:cNvSpPr txBox="1"/>
      </xdr:nvSpPr>
      <xdr:spPr>
        <a:xfrm>
          <a:off x="556341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8" name="テキスト ボックス 107"/>
        <xdr:cNvSpPr txBox="1"/>
      </xdr:nvSpPr>
      <xdr:spPr>
        <a:xfrm>
          <a:off x="556341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0" name="テキスト ボックス 109"/>
        <xdr:cNvSpPr txBox="1"/>
      </xdr:nvSpPr>
      <xdr:spPr>
        <a:xfrm>
          <a:off x="556341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2" name="テキスト ボックス 111"/>
        <xdr:cNvSpPr txBox="1"/>
      </xdr:nvSpPr>
      <xdr:spPr>
        <a:xfrm>
          <a:off x="556341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4" name="テキスト ボックス 113"/>
        <xdr:cNvSpPr txBox="1"/>
      </xdr:nvSpPr>
      <xdr:spPr>
        <a:xfrm>
          <a:off x="556341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体育館・プール】&#10;一人当たり面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6" name="直線コネクタ 115"/>
        <xdr:cNvCxnSpPr/>
      </xdr:nvCxnSpPr>
      <xdr:spPr>
        <a:xfrm flipV="1">
          <a:off x="9446260" y="940117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7" name="【体育館・プール】&#10;一人当たり面積最小値テキスト"/>
        <xdr:cNvSpPr txBox="1"/>
      </xdr:nvSpPr>
      <xdr:spPr>
        <a:xfrm>
          <a:off x="9535795"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8" name="直線コネクタ 117"/>
        <xdr:cNvCxnSpPr/>
      </xdr:nvCxnSpPr>
      <xdr:spPr>
        <a:xfrm>
          <a:off x="9357995" y="105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19" name="【体育館・プール】&#10;一人当たり面積最大値テキスト"/>
        <xdr:cNvSpPr txBox="1"/>
      </xdr:nvSpPr>
      <xdr:spPr>
        <a:xfrm>
          <a:off x="9535795" y="918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0" name="直線コネクタ 119"/>
        <xdr:cNvCxnSpPr/>
      </xdr:nvCxnSpPr>
      <xdr:spPr>
        <a:xfrm>
          <a:off x="9357995" y="940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21" name="【体育館・プール】&#10;一人当たり面積平均値テキスト"/>
        <xdr:cNvSpPr txBox="1"/>
      </xdr:nvSpPr>
      <xdr:spPr>
        <a:xfrm>
          <a:off x="9535795" y="998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2" name="フローチャート : 判断 121"/>
        <xdr:cNvSpPr/>
      </xdr:nvSpPr>
      <xdr:spPr>
        <a:xfrm>
          <a:off x="9396095"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3" name="フローチャート : 判断 122"/>
        <xdr:cNvSpPr/>
      </xdr:nvSpPr>
      <xdr:spPr>
        <a:xfrm>
          <a:off x="8649335" y="9811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4" name="n_1aveValue【体育館・プール】&#10;一人当たり面積"/>
        <xdr:cNvSpPr txBox="1"/>
      </xdr:nvSpPr>
      <xdr:spPr>
        <a:xfrm>
          <a:off x="8498282" y="959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5" name="テキスト ボックス 124"/>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145415</xdr:rowOff>
    </xdr:from>
    <xdr:to>
      <xdr:col>14</xdr:col>
      <xdr:colOff>79375</xdr:colOff>
      <xdr:row>63</xdr:row>
      <xdr:rowOff>75565</xdr:rowOff>
    </xdr:to>
    <xdr:sp macro="" textlink="">
      <xdr:nvSpPr>
        <xdr:cNvPr id="130" name="円/楕円 129"/>
        <xdr:cNvSpPr/>
      </xdr:nvSpPr>
      <xdr:spPr>
        <a:xfrm>
          <a:off x="8649335" y="10539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66692</xdr:rowOff>
    </xdr:from>
    <xdr:ext cx="469744" cy="259045"/>
    <xdr:sp macro="" textlink="">
      <xdr:nvSpPr>
        <xdr:cNvPr id="131" name="n_1mainValue【体育館・プール】&#10;一人当たり面積"/>
        <xdr:cNvSpPr txBox="1"/>
      </xdr:nvSpPr>
      <xdr:spPr>
        <a:xfrm>
          <a:off x="8498282" y="1062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0" name="テキスト ボックス 139"/>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1" name="直線コネクタ 140"/>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2" name="テキスト ボックス 141"/>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3" name="直線コネクタ 142"/>
        <xdr:cNvCxnSpPr/>
      </xdr:nvCxnSpPr>
      <xdr:spPr>
        <a:xfrm>
          <a:off x="691515" y="145313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4" name="テキスト ボックス 143"/>
        <xdr:cNvSpPr txBox="1"/>
      </xdr:nvSpPr>
      <xdr:spPr>
        <a:xfrm>
          <a:off x="35894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5" name="直線コネクタ 144"/>
        <xdr:cNvCxnSpPr/>
      </xdr:nvCxnSpPr>
      <xdr:spPr>
        <a:xfrm>
          <a:off x="691515" y="14157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6" name="テキスト ボックス 145"/>
        <xdr:cNvSpPr txBox="1"/>
      </xdr:nvSpPr>
      <xdr:spPr>
        <a:xfrm>
          <a:off x="35894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7" name="直線コネクタ 146"/>
        <xdr:cNvCxnSpPr/>
      </xdr:nvCxnSpPr>
      <xdr:spPr>
        <a:xfrm>
          <a:off x="691515" y="137845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8" name="テキスト ボックス 147"/>
        <xdr:cNvSpPr txBox="1"/>
      </xdr:nvSpPr>
      <xdr:spPr>
        <a:xfrm>
          <a:off x="35894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9" name="直線コネクタ 148"/>
        <xdr:cNvCxnSpPr/>
      </xdr:nvCxnSpPr>
      <xdr:spPr>
        <a:xfrm>
          <a:off x="691515" y="13411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0" name="テキスト ボックス 149"/>
        <xdr:cNvSpPr txBox="1"/>
      </xdr:nvSpPr>
      <xdr:spPr>
        <a:xfrm>
          <a:off x="35894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1" name="直線コネクタ 150"/>
        <xdr:cNvCxnSpPr/>
      </xdr:nvCxnSpPr>
      <xdr:spPr>
        <a:xfrm>
          <a:off x="691515" y="13041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2" name="テキスト ボックス 151"/>
        <xdr:cNvSpPr txBox="1"/>
      </xdr:nvSpPr>
      <xdr:spPr>
        <a:xfrm>
          <a:off x="35894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3" name="直線コネクタ 152"/>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4" name="テキスト ボックス 153"/>
        <xdr:cNvSpPr txBox="1"/>
      </xdr:nvSpPr>
      <xdr:spPr>
        <a:xfrm>
          <a:off x="35894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5" name="【福祉施設】&#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56" name="直線コネクタ 155"/>
        <xdr:cNvCxnSpPr/>
      </xdr:nvCxnSpPr>
      <xdr:spPr>
        <a:xfrm flipV="1">
          <a:off x="4221480" y="1328928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57" name="【福祉施設】&#10;有形固定資産減価償却率最小値テキスト"/>
        <xdr:cNvSpPr txBox="1"/>
      </xdr:nvSpPr>
      <xdr:spPr>
        <a:xfrm>
          <a:off x="4311015"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58" name="直線コネクタ 157"/>
        <xdr:cNvCxnSpPr/>
      </xdr:nvCxnSpPr>
      <xdr:spPr>
        <a:xfrm>
          <a:off x="4133215" y="1433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59" name="【福祉施設】&#10;有形固定資産減価償却率最大値テキスト"/>
        <xdr:cNvSpPr txBox="1"/>
      </xdr:nvSpPr>
      <xdr:spPr>
        <a:xfrm>
          <a:off x="4311015"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0" name="直線コネクタ 159"/>
        <xdr:cNvCxnSpPr/>
      </xdr:nvCxnSpPr>
      <xdr:spPr>
        <a:xfrm>
          <a:off x="4133215"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1" name="【福祉施設】&#10;有形固定資産減価償却率平均値テキスト"/>
        <xdr:cNvSpPr txBox="1"/>
      </xdr:nvSpPr>
      <xdr:spPr>
        <a:xfrm>
          <a:off x="4311015" y="1382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2" name="フローチャート : 判断 161"/>
        <xdr:cNvSpPr/>
      </xdr:nvSpPr>
      <xdr:spPr>
        <a:xfrm>
          <a:off x="4171315"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163" name="フローチャート : 判断 162"/>
        <xdr:cNvSpPr/>
      </xdr:nvSpPr>
      <xdr:spPr>
        <a:xfrm>
          <a:off x="3401695"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17797</xdr:rowOff>
    </xdr:from>
    <xdr:ext cx="405111" cy="259045"/>
    <xdr:sp macro="" textlink="">
      <xdr:nvSpPr>
        <xdr:cNvPr id="164" name="n_1aveValue【福祉施設】&#10;有形固定資産減価償却率"/>
        <xdr:cNvSpPr txBox="1"/>
      </xdr:nvSpPr>
      <xdr:spPr>
        <a:xfrm>
          <a:off x="3237238"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5" name="テキスト ボックス 164"/>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6" name="テキスト ボックス 165"/>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7" name="テキスト ボックス 166"/>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8" name="テキスト ボックス 167"/>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9" name="テキスト ボックス 168"/>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21589</xdr:rowOff>
    </xdr:from>
    <xdr:to>
      <xdr:col>5</xdr:col>
      <xdr:colOff>409575</xdr:colOff>
      <xdr:row>83</xdr:row>
      <xdr:rowOff>123189</xdr:rowOff>
    </xdr:to>
    <xdr:sp macro="" textlink="">
      <xdr:nvSpPr>
        <xdr:cNvPr id="170" name="円/楕円 169"/>
        <xdr:cNvSpPr/>
      </xdr:nvSpPr>
      <xdr:spPr>
        <a:xfrm>
          <a:off x="3401695"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114316</xdr:rowOff>
    </xdr:from>
    <xdr:ext cx="405111" cy="259045"/>
    <xdr:sp macro="" textlink="">
      <xdr:nvSpPr>
        <xdr:cNvPr id="171" name="n_1mainValue【福祉施設】&#10;有形固定資産減価償却率"/>
        <xdr:cNvSpPr txBox="1"/>
      </xdr:nvSpPr>
      <xdr:spPr>
        <a:xfrm>
          <a:off x="3237238"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2" name="正方形/長方形 171"/>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3" name="正方形/長方形 172"/>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4" name="正方形/長方形 173"/>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5" name="正方形/長方形 174"/>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6" name="正方形/長方形 175"/>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7" name="正方形/長方形 176"/>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8" name="正方形/長方形 177"/>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9" name="正方形/長方形 178"/>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0" name="テキスト ボックス 179"/>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1" name="直線コネクタ 180"/>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82" name="直線コネクタ 181"/>
        <xdr:cNvCxnSpPr/>
      </xdr:nvCxnSpPr>
      <xdr:spPr>
        <a:xfrm>
          <a:off x="5984875" y="1458576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3" name="テキスト ボックス 182"/>
        <xdr:cNvSpPr txBox="1"/>
      </xdr:nvSpPr>
      <xdr:spPr>
        <a:xfrm>
          <a:off x="5563416"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4" name="直線コネクタ 183"/>
        <xdr:cNvCxnSpPr/>
      </xdr:nvCxnSpPr>
      <xdr:spPr>
        <a:xfrm>
          <a:off x="5984875" y="1426300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5" name="テキスト ボックス 184"/>
        <xdr:cNvSpPr txBox="1"/>
      </xdr:nvSpPr>
      <xdr:spPr>
        <a:xfrm>
          <a:off x="5563416"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6" name="直線コネクタ 185"/>
        <xdr:cNvCxnSpPr/>
      </xdr:nvCxnSpPr>
      <xdr:spPr>
        <a:xfrm>
          <a:off x="5984875" y="1394405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7" name="テキスト ボックス 186"/>
        <xdr:cNvSpPr txBox="1"/>
      </xdr:nvSpPr>
      <xdr:spPr>
        <a:xfrm>
          <a:off x="5563416"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8" name="直線コネクタ 187"/>
        <xdr:cNvCxnSpPr/>
      </xdr:nvCxnSpPr>
      <xdr:spPr>
        <a:xfrm>
          <a:off x="5984875" y="1362510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9" name="テキスト ボックス 188"/>
        <xdr:cNvSpPr txBox="1"/>
      </xdr:nvSpPr>
      <xdr:spPr>
        <a:xfrm>
          <a:off x="5563416"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0" name="直線コネクタ 189"/>
        <xdr:cNvCxnSpPr/>
      </xdr:nvCxnSpPr>
      <xdr:spPr>
        <a:xfrm>
          <a:off x="5984875" y="1330615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91" name="テキスト ボックス 190"/>
        <xdr:cNvSpPr txBox="1"/>
      </xdr:nvSpPr>
      <xdr:spPr>
        <a:xfrm>
          <a:off x="5563416"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92" name="直線コネクタ 191"/>
        <xdr:cNvCxnSpPr/>
      </xdr:nvCxnSpPr>
      <xdr:spPr>
        <a:xfrm>
          <a:off x="5984875" y="1298720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3" name="テキスト ボックス 192"/>
        <xdr:cNvSpPr txBox="1"/>
      </xdr:nvSpPr>
      <xdr:spPr>
        <a:xfrm>
          <a:off x="5563416"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福祉施設】&#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197" name="直線コネクタ 196"/>
        <xdr:cNvCxnSpPr/>
      </xdr:nvCxnSpPr>
      <xdr:spPr>
        <a:xfrm flipV="1">
          <a:off x="9446260" y="12992100"/>
          <a:ext cx="0" cy="1377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198" name="【福祉施設】&#10;一人当たり面積最小値テキスト"/>
        <xdr:cNvSpPr txBox="1"/>
      </xdr:nvSpPr>
      <xdr:spPr>
        <a:xfrm>
          <a:off x="9535795"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199" name="直線コネクタ 198"/>
        <xdr:cNvCxnSpPr/>
      </xdr:nvCxnSpPr>
      <xdr:spPr>
        <a:xfrm>
          <a:off x="9357995" y="143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0" name="【福祉施設】&#10;一人当たり面積最大値テキスト"/>
        <xdr:cNvSpPr txBox="1"/>
      </xdr:nvSpPr>
      <xdr:spPr>
        <a:xfrm>
          <a:off x="9535795"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01" name="直線コネクタ 200"/>
        <xdr:cNvCxnSpPr/>
      </xdr:nvCxnSpPr>
      <xdr:spPr>
        <a:xfrm>
          <a:off x="9357995" y="1299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02" name="【福祉施設】&#10;一人当たり面積平均値テキスト"/>
        <xdr:cNvSpPr txBox="1"/>
      </xdr:nvSpPr>
      <xdr:spPr>
        <a:xfrm>
          <a:off x="9535795" y="1399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03" name="フローチャート : 判断 202"/>
        <xdr:cNvSpPr/>
      </xdr:nvSpPr>
      <xdr:spPr>
        <a:xfrm>
          <a:off x="9396095" y="14017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04" name="フローチャート : 判断 203"/>
        <xdr:cNvSpPr/>
      </xdr:nvSpPr>
      <xdr:spPr>
        <a:xfrm>
          <a:off x="8649335" y="14181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21245</xdr:rowOff>
    </xdr:from>
    <xdr:ext cx="469744" cy="259045"/>
    <xdr:sp macro="" textlink="">
      <xdr:nvSpPr>
        <xdr:cNvPr id="205" name="n_1aveValue【福祉施設】&#10;一人当たり面積"/>
        <xdr:cNvSpPr txBox="1"/>
      </xdr:nvSpPr>
      <xdr:spPr>
        <a:xfrm>
          <a:off x="8498282" y="142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6" name="テキスト ボックス 205"/>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7" name="テキスト ボックス 206"/>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8" name="テキスト ボックス 207"/>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9" name="テキスト ボックス 208"/>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0" name="テキスト ボックス 209"/>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83638</xdr:rowOff>
    </xdr:from>
    <xdr:to>
      <xdr:col>14</xdr:col>
      <xdr:colOff>79375</xdr:colOff>
      <xdr:row>84</xdr:row>
      <xdr:rowOff>13788</xdr:rowOff>
    </xdr:to>
    <xdr:sp macro="" textlink="">
      <xdr:nvSpPr>
        <xdr:cNvPr id="211" name="円/楕円 210"/>
        <xdr:cNvSpPr/>
      </xdr:nvSpPr>
      <xdr:spPr>
        <a:xfrm>
          <a:off x="8649335" y="13997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30315</xdr:rowOff>
    </xdr:from>
    <xdr:ext cx="469744" cy="259045"/>
    <xdr:sp macro="" textlink="">
      <xdr:nvSpPr>
        <xdr:cNvPr id="212" name="n_1mainValue【福祉施設】&#10;一人当たり面積"/>
        <xdr:cNvSpPr txBox="1"/>
      </xdr:nvSpPr>
      <xdr:spPr>
        <a:xfrm>
          <a:off x="8498282" y="137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3" name="正方形/長方形 212"/>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4" name="正方形/長方形 213"/>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5" name="正方形/長方形 214"/>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6" name="正方形/長方形 215"/>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7" name="正方形/長方形 216"/>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8" name="正方形/長方形 217"/>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9" name="正方形/長方形 218"/>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0" name="正方形/長方形 219"/>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1" name="テキスト ボックス 220"/>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2" name="直線コネクタ 221"/>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3" name="テキスト ボックス 222"/>
        <xdr:cNvSpPr txBox="1"/>
      </xdr:nvSpPr>
      <xdr:spPr>
        <a:xfrm>
          <a:off x="35894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4" name="直線コネクタ 223"/>
        <xdr:cNvCxnSpPr/>
      </xdr:nvCxnSpPr>
      <xdr:spPr>
        <a:xfrm>
          <a:off x="691515" y="18181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5" name="テキスト ボックス 224"/>
        <xdr:cNvSpPr txBox="1"/>
      </xdr:nvSpPr>
      <xdr:spPr>
        <a:xfrm>
          <a:off x="35894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6" name="直線コネクタ 225"/>
        <xdr:cNvCxnSpPr/>
      </xdr:nvCxnSpPr>
      <xdr:spPr>
        <a:xfrm>
          <a:off x="691515" y="177355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7" name="テキスト ボックス 226"/>
        <xdr:cNvSpPr txBox="1"/>
      </xdr:nvSpPr>
      <xdr:spPr>
        <a:xfrm>
          <a:off x="35894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8" name="直線コネクタ 227"/>
        <xdr:cNvCxnSpPr/>
      </xdr:nvCxnSpPr>
      <xdr:spPr>
        <a:xfrm>
          <a:off x="691515" y="172859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9" name="テキスト ボックス 228"/>
        <xdr:cNvSpPr txBox="1"/>
      </xdr:nvSpPr>
      <xdr:spPr>
        <a:xfrm>
          <a:off x="35894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30" name="直線コネクタ 229"/>
        <xdr:cNvCxnSpPr/>
      </xdr:nvCxnSpPr>
      <xdr:spPr>
        <a:xfrm>
          <a:off x="691515" y="16840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31" name="テキスト ボックス 230"/>
        <xdr:cNvSpPr txBox="1"/>
      </xdr:nvSpPr>
      <xdr:spPr>
        <a:xfrm>
          <a:off x="29482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2" name="直線コネクタ 231"/>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3" name="テキスト ボックス 232"/>
        <xdr:cNvSpPr txBox="1"/>
      </xdr:nvSpPr>
      <xdr:spPr>
        <a:xfrm>
          <a:off x="29482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4" name="【市民会館】&#10;有形固定資産減価償却率グラフ枠"/>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235" name="直線コネクタ 234"/>
        <xdr:cNvCxnSpPr/>
      </xdr:nvCxnSpPr>
      <xdr:spPr>
        <a:xfrm flipV="1">
          <a:off x="4221480" y="16941546"/>
          <a:ext cx="0" cy="128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236" name="【市民会館】&#10;有形固定資産減価償却率最小値テキスト"/>
        <xdr:cNvSpPr txBox="1"/>
      </xdr:nvSpPr>
      <xdr:spPr>
        <a:xfrm>
          <a:off x="4311015"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237" name="直線コネクタ 236"/>
        <xdr:cNvCxnSpPr/>
      </xdr:nvCxnSpPr>
      <xdr:spPr>
        <a:xfrm>
          <a:off x="4133215" y="1822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238" name="【市民会館】&#10;有形固定資産減価償却率最大値テキスト"/>
        <xdr:cNvSpPr txBox="1"/>
      </xdr:nvSpPr>
      <xdr:spPr>
        <a:xfrm>
          <a:off x="4311015" y="16724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239" name="直線コネクタ 238"/>
        <xdr:cNvCxnSpPr/>
      </xdr:nvCxnSpPr>
      <xdr:spPr>
        <a:xfrm>
          <a:off x="4133215" y="1694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240" name="【市民会館】&#10;有形固定資産減価償却率平均値テキスト"/>
        <xdr:cNvSpPr txBox="1"/>
      </xdr:nvSpPr>
      <xdr:spPr>
        <a:xfrm>
          <a:off x="4311015"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241" name="フローチャート : 判断 240"/>
        <xdr:cNvSpPr/>
      </xdr:nvSpPr>
      <xdr:spPr>
        <a:xfrm>
          <a:off x="4171315"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242" name="フローチャート : 判断 241"/>
        <xdr:cNvSpPr/>
      </xdr:nvSpPr>
      <xdr:spPr>
        <a:xfrm>
          <a:off x="3401695"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106697</xdr:rowOff>
    </xdr:from>
    <xdr:ext cx="405111" cy="259045"/>
    <xdr:sp macro="" textlink="">
      <xdr:nvSpPr>
        <xdr:cNvPr id="243" name="n_1aveValue【市民会館】&#10;有形固定資産減価償却率"/>
        <xdr:cNvSpPr txBox="1"/>
      </xdr:nvSpPr>
      <xdr:spPr>
        <a:xfrm>
          <a:off x="3237238"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4" name="テキスト ボックス 243"/>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5" name="テキスト ボックス 244"/>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6" name="テキスト ボックス 245"/>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7" name="テキスト ボックス 246"/>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8" name="テキスト ボックス 247"/>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25400</xdr:rowOff>
    </xdr:from>
    <xdr:to>
      <xdr:col>5</xdr:col>
      <xdr:colOff>409575</xdr:colOff>
      <xdr:row>106</xdr:row>
      <xdr:rowOff>127000</xdr:rowOff>
    </xdr:to>
    <xdr:sp macro="" textlink="">
      <xdr:nvSpPr>
        <xdr:cNvPr id="249" name="円/楕円 248"/>
        <xdr:cNvSpPr/>
      </xdr:nvSpPr>
      <xdr:spPr>
        <a:xfrm>
          <a:off x="3401695"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143527</xdr:rowOff>
    </xdr:from>
    <xdr:ext cx="405111" cy="259045"/>
    <xdr:sp macro="" textlink="">
      <xdr:nvSpPr>
        <xdr:cNvPr id="250" name="n_1mainValue【市民会館】&#10;有形固定資産減価償却率"/>
        <xdr:cNvSpPr txBox="1"/>
      </xdr:nvSpPr>
      <xdr:spPr>
        <a:xfrm>
          <a:off x="3237238"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1" name="正方形/長方形 250"/>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2" name="正方形/長方形 251"/>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3" name="正方形/長方形 252"/>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4" name="正方形/長方形 253"/>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5" name="正方形/長方形 254"/>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6" name="正方形/長方形 255"/>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7" name="正方形/長方形 256"/>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8" name="正方形/長方形 257"/>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9" name="テキスト ボックス 258"/>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0" name="直線コネクタ 259"/>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1" name="テキスト ボックス 260"/>
        <xdr:cNvSpPr txBox="1"/>
      </xdr:nvSpPr>
      <xdr:spPr>
        <a:xfrm>
          <a:off x="556341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62" name="直線コネクタ 261"/>
        <xdr:cNvCxnSpPr/>
      </xdr:nvCxnSpPr>
      <xdr:spPr>
        <a:xfrm>
          <a:off x="5984875" y="183081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63" name="テキスト ボックス 262"/>
        <xdr:cNvSpPr txBox="1"/>
      </xdr:nvSpPr>
      <xdr:spPr>
        <a:xfrm>
          <a:off x="5563416"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64" name="直線コネクタ 263"/>
        <xdr:cNvCxnSpPr/>
      </xdr:nvCxnSpPr>
      <xdr:spPr>
        <a:xfrm>
          <a:off x="5984875" y="179891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65" name="テキスト ボックス 264"/>
        <xdr:cNvSpPr txBox="1"/>
      </xdr:nvSpPr>
      <xdr:spPr>
        <a:xfrm>
          <a:off x="5563416"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66" name="直線コネクタ 265"/>
        <xdr:cNvCxnSpPr/>
      </xdr:nvCxnSpPr>
      <xdr:spPr>
        <a:xfrm>
          <a:off x="5984875" y="176702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7" name="テキスト ボックス 266"/>
        <xdr:cNvSpPr txBox="1"/>
      </xdr:nvSpPr>
      <xdr:spPr>
        <a:xfrm>
          <a:off x="5563416"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8" name="直線コネクタ 267"/>
        <xdr:cNvCxnSpPr/>
      </xdr:nvCxnSpPr>
      <xdr:spPr>
        <a:xfrm>
          <a:off x="5984875" y="173512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9" name="テキスト ボックス 268"/>
        <xdr:cNvSpPr txBox="1"/>
      </xdr:nvSpPr>
      <xdr:spPr>
        <a:xfrm>
          <a:off x="5563416"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70" name="直線コネクタ 269"/>
        <xdr:cNvCxnSpPr/>
      </xdr:nvCxnSpPr>
      <xdr:spPr>
        <a:xfrm>
          <a:off x="5984875" y="170323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71" name="テキスト ボックス 270"/>
        <xdr:cNvSpPr txBox="1"/>
      </xdr:nvSpPr>
      <xdr:spPr>
        <a:xfrm>
          <a:off x="5563416"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72" name="直線コネクタ 271"/>
        <xdr:cNvCxnSpPr/>
      </xdr:nvCxnSpPr>
      <xdr:spPr>
        <a:xfrm>
          <a:off x="5984875" y="1671338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73" name="テキスト ボックス 272"/>
        <xdr:cNvSpPr txBox="1"/>
      </xdr:nvSpPr>
      <xdr:spPr>
        <a:xfrm>
          <a:off x="5563416"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4" name="直線コネクタ 273"/>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5" name="テキスト ボックス 274"/>
        <xdr:cNvSpPr txBox="1"/>
      </xdr:nvSpPr>
      <xdr:spPr>
        <a:xfrm>
          <a:off x="556341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6" name="【市民会館】&#10;一人当たり面積グラフ枠"/>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87630</xdr:rowOff>
    </xdr:from>
    <xdr:to>
      <xdr:col>15</xdr:col>
      <xdr:colOff>180340</xdr:colOff>
      <xdr:row>108</xdr:row>
      <xdr:rowOff>69669</xdr:rowOff>
    </xdr:to>
    <xdr:cxnSp macro="">
      <xdr:nvCxnSpPr>
        <xdr:cNvPr id="277" name="直線コネクタ 276"/>
        <xdr:cNvCxnSpPr/>
      </xdr:nvCxnSpPr>
      <xdr:spPr>
        <a:xfrm flipV="1">
          <a:off x="9446260" y="1668399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73496</xdr:rowOff>
    </xdr:from>
    <xdr:ext cx="469744" cy="259045"/>
    <xdr:sp macro="" textlink="">
      <xdr:nvSpPr>
        <xdr:cNvPr id="278" name="【市民会館】&#10;一人当たり面積最小値テキスト"/>
        <xdr:cNvSpPr txBox="1"/>
      </xdr:nvSpPr>
      <xdr:spPr>
        <a:xfrm>
          <a:off x="9535795" y="181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108</xdr:row>
      <xdr:rowOff>69669</xdr:rowOff>
    </xdr:from>
    <xdr:to>
      <xdr:col>15</xdr:col>
      <xdr:colOff>269875</xdr:colOff>
      <xdr:row>108</xdr:row>
      <xdr:rowOff>69669</xdr:rowOff>
    </xdr:to>
    <xdr:cxnSp macro="">
      <xdr:nvCxnSpPr>
        <xdr:cNvPr id="279" name="直線コネクタ 278"/>
        <xdr:cNvCxnSpPr/>
      </xdr:nvCxnSpPr>
      <xdr:spPr>
        <a:xfrm>
          <a:off x="9357995" y="1817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34307</xdr:rowOff>
    </xdr:from>
    <xdr:ext cx="469744" cy="259045"/>
    <xdr:sp macro="" textlink="">
      <xdr:nvSpPr>
        <xdr:cNvPr id="280" name="【市民会館】&#10;一人当たり面積最大値テキスト"/>
        <xdr:cNvSpPr txBox="1"/>
      </xdr:nvSpPr>
      <xdr:spPr>
        <a:xfrm>
          <a:off x="9535795" y="1646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99</xdr:row>
      <xdr:rowOff>87630</xdr:rowOff>
    </xdr:from>
    <xdr:to>
      <xdr:col>15</xdr:col>
      <xdr:colOff>269875</xdr:colOff>
      <xdr:row>99</xdr:row>
      <xdr:rowOff>87630</xdr:rowOff>
    </xdr:to>
    <xdr:cxnSp macro="">
      <xdr:nvCxnSpPr>
        <xdr:cNvPr id="281" name="直線コネクタ 280"/>
        <xdr:cNvCxnSpPr/>
      </xdr:nvCxnSpPr>
      <xdr:spPr>
        <a:xfrm>
          <a:off x="9357995" y="1668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168746</xdr:rowOff>
    </xdr:from>
    <xdr:ext cx="469744" cy="259045"/>
    <xdr:sp macro="" textlink="">
      <xdr:nvSpPr>
        <xdr:cNvPr id="282" name="【市民会館】&#10;一人当たり面積平均値テキスト"/>
        <xdr:cNvSpPr txBox="1"/>
      </xdr:nvSpPr>
      <xdr:spPr>
        <a:xfrm>
          <a:off x="9535795" y="17435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18869</xdr:rowOff>
    </xdr:from>
    <xdr:to>
      <xdr:col>15</xdr:col>
      <xdr:colOff>231775</xdr:colOff>
      <xdr:row>104</xdr:row>
      <xdr:rowOff>120469</xdr:rowOff>
    </xdr:to>
    <xdr:sp macro="" textlink="">
      <xdr:nvSpPr>
        <xdr:cNvPr id="283" name="フローチャート : 判断 282"/>
        <xdr:cNvSpPr/>
      </xdr:nvSpPr>
      <xdr:spPr>
        <a:xfrm>
          <a:off x="9396095" y="174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79284</xdr:rowOff>
    </xdr:from>
    <xdr:to>
      <xdr:col>14</xdr:col>
      <xdr:colOff>79375</xdr:colOff>
      <xdr:row>104</xdr:row>
      <xdr:rowOff>9434</xdr:rowOff>
    </xdr:to>
    <xdr:sp macro="" textlink="">
      <xdr:nvSpPr>
        <xdr:cNvPr id="284" name="フローチャート : 判断 283"/>
        <xdr:cNvSpPr/>
      </xdr:nvSpPr>
      <xdr:spPr>
        <a:xfrm>
          <a:off x="8649335" y="17346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25961</xdr:rowOff>
    </xdr:from>
    <xdr:ext cx="469744" cy="259045"/>
    <xdr:sp macro="" textlink="">
      <xdr:nvSpPr>
        <xdr:cNvPr id="285" name="n_1aveValue【市民会館】&#10;一人当たり面積"/>
        <xdr:cNvSpPr txBox="1"/>
      </xdr:nvSpPr>
      <xdr:spPr>
        <a:xfrm>
          <a:off x="8498282"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6" name="テキスト ボックス 285"/>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7" name="テキスト ボックス 286"/>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8" name="テキスト ボックス 287"/>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9" name="テキスト ボックス 288"/>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0" name="テキスト ボックス 289"/>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2539</xdr:rowOff>
    </xdr:from>
    <xdr:to>
      <xdr:col>14</xdr:col>
      <xdr:colOff>79375</xdr:colOff>
      <xdr:row>108</xdr:row>
      <xdr:rowOff>104139</xdr:rowOff>
    </xdr:to>
    <xdr:sp macro="" textlink="">
      <xdr:nvSpPr>
        <xdr:cNvPr id="291" name="円/楕円 290"/>
        <xdr:cNvSpPr/>
      </xdr:nvSpPr>
      <xdr:spPr>
        <a:xfrm>
          <a:off x="8649335"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95266</xdr:rowOff>
    </xdr:from>
    <xdr:ext cx="469744" cy="259045"/>
    <xdr:sp macro="" textlink="">
      <xdr:nvSpPr>
        <xdr:cNvPr id="292" name="n_1mainValue【市民会館】&#10;一人当たり面積"/>
        <xdr:cNvSpPr txBox="1"/>
      </xdr:nvSpPr>
      <xdr:spPr>
        <a:xfrm>
          <a:off x="8498282"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3" name="正方形/長方形 292"/>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4" name="正方形/長方形 293"/>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5" name="正方形/長方形 294"/>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6" name="正方形/長方形 295"/>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7" name="正方形/長方形 296"/>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8" name="正方形/長方形 297"/>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9" name="正方形/長方形 298"/>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0" name="正方形/長方形 299"/>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1" name="テキスト ボックス 300"/>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2" name="直線コネクタ 301"/>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3" name="テキスト ボックス 302"/>
        <xdr:cNvSpPr txBox="1"/>
      </xdr:nvSpPr>
      <xdr:spPr>
        <a:xfrm>
          <a:off x="1087327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04" name="直線コネクタ 303"/>
        <xdr:cNvCxnSpPr/>
      </xdr:nvCxnSpPr>
      <xdr:spPr>
        <a:xfrm>
          <a:off x="11205845" y="7006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5" name="テキスト ボックス 304"/>
        <xdr:cNvSpPr txBox="1"/>
      </xdr:nvSpPr>
      <xdr:spPr>
        <a:xfrm>
          <a:off x="1087327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6" name="直線コネクタ 305"/>
        <xdr:cNvCxnSpPr/>
      </xdr:nvCxnSpPr>
      <xdr:spPr>
        <a:xfrm>
          <a:off x="11205845" y="6557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7" name="テキスト ボックス 306"/>
        <xdr:cNvSpPr txBox="1"/>
      </xdr:nvSpPr>
      <xdr:spPr>
        <a:xfrm>
          <a:off x="1087327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8" name="直線コネクタ 307"/>
        <xdr:cNvCxnSpPr/>
      </xdr:nvCxnSpPr>
      <xdr:spPr>
        <a:xfrm>
          <a:off x="11205845" y="61112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9" name="テキスト ボックス 308"/>
        <xdr:cNvSpPr txBox="1"/>
      </xdr:nvSpPr>
      <xdr:spPr>
        <a:xfrm>
          <a:off x="1087327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0" name="直線コネクタ 309"/>
        <xdr:cNvCxnSpPr/>
      </xdr:nvCxnSpPr>
      <xdr:spPr>
        <a:xfrm>
          <a:off x="11205845" y="56654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11" name="テキスト ボックス 310"/>
        <xdr:cNvSpPr txBox="1"/>
      </xdr:nvSpPr>
      <xdr:spPr>
        <a:xfrm>
          <a:off x="1080915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2" name="直線コネクタ 311"/>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3" name="テキスト ボックス 312"/>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4" name="【一般廃棄物処理施設】&#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89916</xdr:rowOff>
    </xdr:from>
    <xdr:to>
      <xdr:col>23</xdr:col>
      <xdr:colOff>516889</xdr:colOff>
      <xdr:row>39</xdr:row>
      <xdr:rowOff>92202</xdr:rowOff>
    </xdr:to>
    <xdr:cxnSp macro="">
      <xdr:nvCxnSpPr>
        <xdr:cNvPr id="315" name="直線コネクタ 314"/>
        <xdr:cNvCxnSpPr/>
      </xdr:nvCxnSpPr>
      <xdr:spPr>
        <a:xfrm flipV="1">
          <a:off x="14735809" y="5789676"/>
          <a:ext cx="0" cy="840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96029</xdr:rowOff>
    </xdr:from>
    <xdr:ext cx="405111" cy="259045"/>
    <xdr:sp macro="" textlink="">
      <xdr:nvSpPr>
        <xdr:cNvPr id="316" name="【一般廃棄物処理施設】&#10;有形固定資産減価償却率最小値テキスト"/>
        <xdr:cNvSpPr txBox="1"/>
      </xdr:nvSpPr>
      <xdr:spPr>
        <a:xfrm>
          <a:off x="14825345" y="663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39</xdr:row>
      <xdr:rowOff>92202</xdr:rowOff>
    </xdr:from>
    <xdr:to>
      <xdr:col>23</xdr:col>
      <xdr:colOff>606425</xdr:colOff>
      <xdr:row>39</xdr:row>
      <xdr:rowOff>92202</xdr:rowOff>
    </xdr:to>
    <xdr:cxnSp macro="">
      <xdr:nvCxnSpPr>
        <xdr:cNvPr id="317" name="直線コネクタ 316"/>
        <xdr:cNvCxnSpPr/>
      </xdr:nvCxnSpPr>
      <xdr:spPr>
        <a:xfrm>
          <a:off x="14647545" y="663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36593</xdr:rowOff>
    </xdr:from>
    <xdr:ext cx="405111" cy="259045"/>
    <xdr:sp macro="" textlink="">
      <xdr:nvSpPr>
        <xdr:cNvPr id="318" name="【一般廃棄物処理施設】&#10;有形固定資産減価償却率最大値テキスト"/>
        <xdr:cNvSpPr txBox="1"/>
      </xdr:nvSpPr>
      <xdr:spPr>
        <a:xfrm>
          <a:off x="14825345"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89916</xdr:rowOff>
    </xdr:from>
    <xdr:to>
      <xdr:col>23</xdr:col>
      <xdr:colOff>606425</xdr:colOff>
      <xdr:row>34</xdr:row>
      <xdr:rowOff>89916</xdr:rowOff>
    </xdr:to>
    <xdr:cxnSp macro="">
      <xdr:nvCxnSpPr>
        <xdr:cNvPr id="319" name="直線コネクタ 318"/>
        <xdr:cNvCxnSpPr/>
      </xdr:nvCxnSpPr>
      <xdr:spPr>
        <a:xfrm>
          <a:off x="14647545" y="578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47261</xdr:rowOff>
    </xdr:from>
    <xdr:ext cx="405111" cy="259045"/>
    <xdr:sp macro="" textlink="">
      <xdr:nvSpPr>
        <xdr:cNvPr id="320" name="【一般廃棄物処理施設】&#10;有形固定資産減価償却率平均値テキスト"/>
        <xdr:cNvSpPr txBox="1"/>
      </xdr:nvSpPr>
      <xdr:spPr>
        <a:xfrm>
          <a:off x="14825345" y="624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68834</xdr:rowOff>
    </xdr:from>
    <xdr:to>
      <xdr:col>23</xdr:col>
      <xdr:colOff>568325</xdr:colOff>
      <xdr:row>37</xdr:row>
      <xdr:rowOff>170435</xdr:rowOff>
    </xdr:to>
    <xdr:sp macro="" textlink="">
      <xdr:nvSpPr>
        <xdr:cNvPr id="321" name="フローチャート : 判断 320"/>
        <xdr:cNvSpPr/>
      </xdr:nvSpPr>
      <xdr:spPr>
        <a:xfrm>
          <a:off x="14685645" y="6271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105410</xdr:rowOff>
    </xdr:from>
    <xdr:to>
      <xdr:col>22</xdr:col>
      <xdr:colOff>415925</xdr:colOff>
      <xdr:row>39</xdr:row>
      <xdr:rowOff>35560</xdr:rowOff>
    </xdr:to>
    <xdr:sp macro="" textlink="">
      <xdr:nvSpPr>
        <xdr:cNvPr id="322" name="フローチャート : 判断 321"/>
        <xdr:cNvSpPr/>
      </xdr:nvSpPr>
      <xdr:spPr>
        <a:xfrm>
          <a:off x="13916025"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52087</xdr:rowOff>
    </xdr:from>
    <xdr:ext cx="405111" cy="259045"/>
    <xdr:sp macro="" textlink="">
      <xdr:nvSpPr>
        <xdr:cNvPr id="323" name="n_1aveValue【一般廃棄物処理施設】&#10;有形固定資産減価償却率"/>
        <xdr:cNvSpPr txBox="1"/>
      </xdr:nvSpPr>
      <xdr:spPr>
        <a:xfrm>
          <a:off x="13751568"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4" name="テキスト ボックス 323"/>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5" name="テキスト ボックス 324"/>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6" name="テキスト ボックス 325"/>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7" name="テキスト ボックス 326"/>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8" name="テキスト ボックス 327"/>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41402</xdr:rowOff>
    </xdr:from>
    <xdr:to>
      <xdr:col>22</xdr:col>
      <xdr:colOff>415925</xdr:colOff>
      <xdr:row>41</xdr:row>
      <xdr:rowOff>143002</xdr:rowOff>
    </xdr:to>
    <xdr:sp macro="" textlink="">
      <xdr:nvSpPr>
        <xdr:cNvPr id="329" name="円/楕円 328"/>
        <xdr:cNvSpPr/>
      </xdr:nvSpPr>
      <xdr:spPr>
        <a:xfrm>
          <a:off x="13916025"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134129</xdr:rowOff>
    </xdr:from>
    <xdr:ext cx="405111" cy="259045"/>
    <xdr:sp macro="" textlink="">
      <xdr:nvSpPr>
        <xdr:cNvPr id="330" name="n_1mainValue【一般廃棄物処理施設】&#10;有形固定資産減価償却率"/>
        <xdr:cNvSpPr txBox="1"/>
      </xdr:nvSpPr>
      <xdr:spPr>
        <a:xfrm>
          <a:off x="13751568" y="700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1" name="正方形/長方形 330"/>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2" name="正方形/長方形 331"/>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3" name="正方形/長方形 332"/>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4" name="正方形/長方形 333"/>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5" name="正方形/長方形 334"/>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6" name="正方形/長方形 335"/>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7" name="正方形/長方形 336"/>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8" name="正方形/長方形 337"/>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9" name="テキスト ボックス 338"/>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0" name="直線コネクタ 339"/>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1" name="直線コネクタ 340"/>
        <xdr:cNvCxnSpPr/>
      </xdr:nvCxnSpPr>
      <xdr:spPr>
        <a:xfrm>
          <a:off x="1649920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2" name="テキスト ボックス 341"/>
        <xdr:cNvSpPr txBox="1"/>
      </xdr:nvSpPr>
      <xdr:spPr>
        <a:xfrm>
          <a:off x="16250419"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3" name="直線コネクタ 342"/>
        <xdr:cNvCxnSpPr/>
      </xdr:nvCxnSpPr>
      <xdr:spPr>
        <a:xfrm>
          <a:off x="1649920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4" name="テキスト ボックス 343"/>
        <xdr:cNvSpPr txBox="1"/>
      </xdr:nvSpPr>
      <xdr:spPr>
        <a:xfrm>
          <a:off x="15972366"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5" name="直線コネクタ 344"/>
        <xdr:cNvCxnSpPr/>
      </xdr:nvCxnSpPr>
      <xdr:spPr>
        <a:xfrm>
          <a:off x="1649920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6" name="テキスト ボックス 345"/>
        <xdr:cNvSpPr txBox="1"/>
      </xdr:nvSpPr>
      <xdr:spPr>
        <a:xfrm>
          <a:off x="15972366"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7" name="直線コネクタ 346"/>
        <xdr:cNvCxnSpPr/>
      </xdr:nvCxnSpPr>
      <xdr:spPr>
        <a:xfrm>
          <a:off x="1649920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8" name="テキスト ボックス 347"/>
        <xdr:cNvSpPr txBox="1"/>
      </xdr:nvSpPr>
      <xdr:spPr>
        <a:xfrm>
          <a:off x="15972366"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9" name="直線コネクタ 348"/>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0" name="テキスト ボックス 349"/>
        <xdr:cNvSpPr txBox="1"/>
      </xdr:nvSpPr>
      <xdr:spPr>
        <a:xfrm>
          <a:off x="15972366"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1" name="【一般廃棄物処理施設】&#10;一人当たり有形固定資産（償却資産）額グラフ枠"/>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352" name="直線コネクタ 351"/>
        <xdr:cNvCxnSpPr/>
      </xdr:nvCxnSpPr>
      <xdr:spPr>
        <a:xfrm flipV="1">
          <a:off x="19960589" y="5877809"/>
          <a:ext cx="0" cy="9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353" name="【一般廃棄物処理施設】&#10;一人当たり有形固定資産（償却資産）額最小値テキスト"/>
        <xdr:cNvSpPr txBox="1"/>
      </xdr:nvSpPr>
      <xdr:spPr>
        <a:xfrm>
          <a:off x="20050125" y="68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354" name="直線コネクタ 353"/>
        <xdr:cNvCxnSpPr/>
      </xdr:nvCxnSpPr>
      <xdr:spPr>
        <a:xfrm>
          <a:off x="19872325" y="68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355" name="【一般廃棄物処理施設】&#10;一人当たり有形固定資産（償却資産）額最大値テキスト"/>
        <xdr:cNvSpPr txBox="1"/>
      </xdr:nvSpPr>
      <xdr:spPr>
        <a:xfrm>
          <a:off x="20050125" y="566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356" name="直線コネクタ 355"/>
        <xdr:cNvCxnSpPr/>
      </xdr:nvCxnSpPr>
      <xdr:spPr>
        <a:xfrm>
          <a:off x="19872325" y="587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150168</xdr:rowOff>
    </xdr:from>
    <xdr:ext cx="599010" cy="259045"/>
    <xdr:sp macro="" textlink="">
      <xdr:nvSpPr>
        <xdr:cNvPr id="357" name="【一般廃棄物処理施設】&#10;一人当たり有形固定資産（償却資産）額平均値テキスト"/>
        <xdr:cNvSpPr txBox="1"/>
      </xdr:nvSpPr>
      <xdr:spPr>
        <a:xfrm>
          <a:off x="20050125" y="6352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358" name="フローチャート : 判断 357"/>
        <xdr:cNvSpPr/>
      </xdr:nvSpPr>
      <xdr:spPr>
        <a:xfrm>
          <a:off x="19910425" y="637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359" name="フローチャート : 判断 358"/>
        <xdr:cNvSpPr/>
      </xdr:nvSpPr>
      <xdr:spPr>
        <a:xfrm>
          <a:off x="19156045" y="652337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99727</xdr:rowOff>
    </xdr:from>
    <xdr:ext cx="534377" cy="259045"/>
    <xdr:sp macro="" textlink="">
      <xdr:nvSpPr>
        <xdr:cNvPr id="360" name="n_1aveValue【一般廃棄物処理施設】&#10;一人当たり有形固定資産（償却資産）額"/>
        <xdr:cNvSpPr txBox="1"/>
      </xdr:nvSpPr>
      <xdr:spPr>
        <a:xfrm>
          <a:off x="18980296" y="63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1" name="テキスト ボックス 360"/>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2" name="テキスト ボックス 361"/>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3" name="テキスト ボックス 362"/>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4" name="テキスト ボックス 363"/>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5" name="テキスト ボックス 364"/>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98538</xdr:rowOff>
    </xdr:from>
    <xdr:to>
      <xdr:col>31</xdr:col>
      <xdr:colOff>85725</xdr:colOff>
      <xdr:row>41</xdr:row>
      <xdr:rowOff>28688</xdr:rowOff>
    </xdr:to>
    <xdr:sp macro="" textlink="">
      <xdr:nvSpPr>
        <xdr:cNvPr id="366" name="円/楕円 365"/>
        <xdr:cNvSpPr/>
      </xdr:nvSpPr>
      <xdr:spPr>
        <a:xfrm>
          <a:off x="19156045" y="680413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19815</xdr:rowOff>
    </xdr:from>
    <xdr:ext cx="534377" cy="259045"/>
    <xdr:sp macro="" textlink="">
      <xdr:nvSpPr>
        <xdr:cNvPr id="367" name="n_1mainValue【一般廃棄物処理施設】&#10;一人当たり有形固定資産（償却資産）額"/>
        <xdr:cNvSpPr txBox="1"/>
      </xdr:nvSpPr>
      <xdr:spPr>
        <a:xfrm>
          <a:off x="18980296" y="689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34,003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120584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6" name="正方形/長方形 375"/>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7" name="正方形/長方形 376"/>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8" name="正方形/長方形 377"/>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9" name="正方形/長方形 378"/>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0" name="正方形/長方形 379"/>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1" name="正方形/長方形 380"/>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2" name="正方形/長方形 381"/>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3" name="正方形/長方形 382"/>
        <xdr:cNvSpPr/>
      </xdr:nvSpPr>
      <xdr:spPr>
        <a:xfrm>
          <a:off x="1649920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84" name="正方形/長方形 383"/>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5" name="正方形/長方形 384"/>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6" name="正方形/長方形 385"/>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7" name="正方形/長方形 386"/>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8" name="正方形/長方形 387"/>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9" name="正方形/長方形 388"/>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0" name="正方形/長方形 389"/>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1" name="正方形/長方形 390"/>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2" name="テキスト ボックス 391"/>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3" name="直線コネクタ 392"/>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94" name="直線コネクタ 393"/>
        <xdr:cNvCxnSpPr/>
      </xdr:nvCxnSpPr>
      <xdr:spPr>
        <a:xfrm>
          <a:off x="11205845" y="1458576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95" name="テキスト ボックス 394"/>
        <xdr:cNvSpPr txBox="1"/>
      </xdr:nvSpPr>
      <xdr:spPr>
        <a:xfrm>
          <a:off x="1093739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96" name="直線コネクタ 395"/>
        <xdr:cNvCxnSpPr/>
      </xdr:nvCxnSpPr>
      <xdr:spPr>
        <a:xfrm>
          <a:off x="11205845" y="1426300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7" name="テキスト ボックス 396"/>
        <xdr:cNvSpPr txBox="1"/>
      </xdr:nvSpPr>
      <xdr:spPr>
        <a:xfrm>
          <a:off x="1087327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8" name="直線コネクタ 397"/>
        <xdr:cNvCxnSpPr/>
      </xdr:nvCxnSpPr>
      <xdr:spPr>
        <a:xfrm>
          <a:off x="11205845" y="1394405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9" name="テキスト ボックス 398"/>
        <xdr:cNvSpPr txBox="1"/>
      </xdr:nvSpPr>
      <xdr:spPr>
        <a:xfrm>
          <a:off x="1087327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00" name="直線コネクタ 399"/>
        <xdr:cNvCxnSpPr/>
      </xdr:nvCxnSpPr>
      <xdr:spPr>
        <a:xfrm>
          <a:off x="11205845" y="1362510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01" name="テキスト ボックス 400"/>
        <xdr:cNvSpPr txBox="1"/>
      </xdr:nvSpPr>
      <xdr:spPr>
        <a:xfrm>
          <a:off x="1087327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02" name="直線コネクタ 401"/>
        <xdr:cNvCxnSpPr/>
      </xdr:nvCxnSpPr>
      <xdr:spPr>
        <a:xfrm>
          <a:off x="11205845" y="1330615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03" name="テキスト ボックス 402"/>
        <xdr:cNvSpPr txBox="1"/>
      </xdr:nvSpPr>
      <xdr:spPr>
        <a:xfrm>
          <a:off x="1087327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04" name="直線コネクタ 403"/>
        <xdr:cNvCxnSpPr/>
      </xdr:nvCxnSpPr>
      <xdr:spPr>
        <a:xfrm>
          <a:off x="11205845" y="1298720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05" name="テキスト ボックス 404"/>
        <xdr:cNvSpPr txBox="1"/>
      </xdr:nvSpPr>
      <xdr:spPr>
        <a:xfrm>
          <a:off x="1080915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6" name="直線コネクタ 405"/>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7" name="テキスト ボックス 406"/>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8" name="【消防施設】&#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09" name="直線コネクタ 408"/>
        <xdr:cNvCxnSpPr/>
      </xdr:nvCxnSpPr>
      <xdr:spPr>
        <a:xfrm flipV="1">
          <a:off x="14735809" y="13143412"/>
          <a:ext cx="0" cy="125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10" name="【消防施設】&#10;有形固定資産減価償却率最小値テキスト"/>
        <xdr:cNvSpPr txBox="1"/>
      </xdr:nvSpPr>
      <xdr:spPr>
        <a:xfrm>
          <a:off x="14825345" y="143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11" name="直線コネクタ 410"/>
        <xdr:cNvCxnSpPr/>
      </xdr:nvCxnSpPr>
      <xdr:spPr>
        <a:xfrm>
          <a:off x="14647545" y="143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12" name="【消防施設】&#10;有形固定資産減価償却率最大値テキスト"/>
        <xdr:cNvSpPr txBox="1"/>
      </xdr:nvSpPr>
      <xdr:spPr>
        <a:xfrm>
          <a:off x="14825345" y="1292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13" name="直線コネクタ 412"/>
        <xdr:cNvCxnSpPr/>
      </xdr:nvCxnSpPr>
      <xdr:spPr>
        <a:xfrm>
          <a:off x="14647545" y="131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414" name="【消防施設】&#10;有形固定資産減価償却率平均値テキスト"/>
        <xdr:cNvSpPr txBox="1"/>
      </xdr:nvSpPr>
      <xdr:spPr>
        <a:xfrm>
          <a:off x="14825345" y="13406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15" name="フローチャート : 判断 414"/>
        <xdr:cNvSpPr/>
      </xdr:nvSpPr>
      <xdr:spPr>
        <a:xfrm>
          <a:off x="14685645" y="134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16" name="フローチャート : 判断 415"/>
        <xdr:cNvSpPr/>
      </xdr:nvSpPr>
      <xdr:spPr>
        <a:xfrm>
          <a:off x="13916025" y="1357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115225</xdr:rowOff>
    </xdr:from>
    <xdr:ext cx="405111" cy="259045"/>
    <xdr:sp macro="" textlink="">
      <xdr:nvSpPr>
        <xdr:cNvPr id="417" name="n_1aveValue【消防施設】&#10;有形固定資産減価償却率"/>
        <xdr:cNvSpPr txBox="1"/>
      </xdr:nvSpPr>
      <xdr:spPr>
        <a:xfrm>
          <a:off x="13751568" y="1335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8" name="テキスト ボックス 417"/>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9" name="テキスト ボックス 418"/>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0" name="テキスト ボックス 419"/>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1" name="テキスト ボックス 420"/>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2" name="テキスト ボックス 421"/>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150586</xdr:rowOff>
    </xdr:from>
    <xdr:to>
      <xdr:col>22</xdr:col>
      <xdr:colOff>415925</xdr:colOff>
      <xdr:row>86</xdr:row>
      <xdr:rowOff>80736</xdr:rowOff>
    </xdr:to>
    <xdr:sp macro="" textlink="">
      <xdr:nvSpPr>
        <xdr:cNvPr id="423" name="円/楕円 422"/>
        <xdr:cNvSpPr/>
      </xdr:nvSpPr>
      <xdr:spPr>
        <a:xfrm>
          <a:off x="13916025" y="14399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182185</xdr:colOff>
      <xdr:row>86</xdr:row>
      <xdr:rowOff>71863</xdr:rowOff>
    </xdr:from>
    <xdr:ext cx="340478" cy="259045"/>
    <xdr:sp macro="" textlink="">
      <xdr:nvSpPr>
        <xdr:cNvPr id="424" name="n_1mainValue【消防施設】&#10;有形固定資産減価償却率"/>
        <xdr:cNvSpPr txBox="1"/>
      </xdr:nvSpPr>
      <xdr:spPr>
        <a:xfrm>
          <a:off x="13783885" y="14488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5" name="正方形/長方形 424"/>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6" name="正方形/長方形 425"/>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7" name="正方形/長方形 426"/>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8" name="正方形/長方形 427"/>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9" name="正方形/長方形 428"/>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0" name="正方形/長方形 429"/>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1" name="正方形/長方形 430"/>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2" name="正方形/長方形 431"/>
        <xdr:cNvSpPr/>
      </xdr:nvSpPr>
      <xdr:spPr>
        <a:xfrm>
          <a:off x="1649920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3" name="テキスト ボックス 432"/>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4" name="直線コネクタ 433"/>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35" name="直線コネクタ 434"/>
        <xdr:cNvCxnSpPr/>
      </xdr:nvCxnSpPr>
      <xdr:spPr>
        <a:xfrm>
          <a:off x="16499205" y="14455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36" name="テキスト ボックス 435"/>
        <xdr:cNvSpPr txBox="1"/>
      </xdr:nvSpPr>
      <xdr:spPr>
        <a:xfrm>
          <a:off x="16070126"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7" name="直線コネクタ 436"/>
        <xdr:cNvCxnSpPr/>
      </xdr:nvCxnSpPr>
      <xdr:spPr>
        <a:xfrm>
          <a:off x="16499205" y="140093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8" name="テキスト ボックス 437"/>
        <xdr:cNvSpPr txBox="1"/>
      </xdr:nvSpPr>
      <xdr:spPr>
        <a:xfrm>
          <a:off x="16070126"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9" name="直線コネクタ 438"/>
        <xdr:cNvCxnSpPr/>
      </xdr:nvCxnSpPr>
      <xdr:spPr>
        <a:xfrm>
          <a:off x="16499205" y="13563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40" name="テキスト ボックス 439"/>
        <xdr:cNvSpPr txBox="1"/>
      </xdr:nvSpPr>
      <xdr:spPr>
        <a:xfrm>
          <a:off x="16070126"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41" name="直線コネクタ 440"/>
        <xdr:cNvCxnSpPr/>
      </xdr:nvCxnSpPr>
      <xdr:spPr>
        <a:xfrm>
          <a:off x="16499205" y="13114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42" name="テキスト ボックス 441"/>
        <xdr:cNvSpPr txBox="1"/>
      </xdr:nvSpPr>
      <xdr:spPr>
        <a:xfrm>
          <a:off x="16070126"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3" name="直線コネクタ 442"/>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4" name="テキスト ボックス 443"/>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5" name="【消防施設】&#10;一人当たり面積グラフ枠"/>
        <xdr:cNvSpPr/>
      </xdr:nvSpPr>
      <xdr:spPr>
        <a:xfrm>
          <a:off x="1649920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46" name="直線コネクタ 445"/>
        <xdr:cNvCxnSpPr/>
      </xdr:nvCxnSpPr>
      <xdr:spPr>
        <a:xfrm flipV="1">
          <a:off x="19960589" y="13375386"/>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47" name="【消防施設】&#10;一人当たり面積最小値テキスト"/>
        <xdr:cNvSpPr txBox="1"/>
      </xdr:nvSpPr>
      <xdr:spPr>
        <a:xfrm>
          <a:off x="20050125" y="143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48" name="直線コネクタ 447"/>
        <xdr:cNvCxnSpPr/>
      </xdr:nvCxnSpPr>
      <xdr:spPr>
        <a:xfrm>
          <a:off x="19872325" y="1434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49" name="【消防施設】&#10;一人当たり面積最大値テキスト"/>
        <xdr:cNvSpPr txBox="1"/>
      </xdr:nvSpPr>
      <xdr:spPr>
        <a:xfrm>
          <a:off x="20050125"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50" name="直線コネクタ 449"/>
        <xdr:cNvCxnSpPr/>
      </xdr:nvCxnSpPr>
      <xdr:spPr>
        <a:xfrm>
          <a:off x="19872325" y="1337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51" name="【消防施設】&#10;一人当たり面積平均値テキスト"/>
        <xdr:cNvSpPr txBox="1"/>
      </xdr:nvSpPr>
      <xdr:spPr>
        <a:xfrm>
          <a:off x="20050125" y="13840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52" name="フローチャート : 判断 451"/>
        <xdr:cNvSpPr/>
      </xdr:nvSpPr>
      <xdr:spPr>
        <a:xfrm>
          <a:off x="19910425" y="1386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53" name="フローチャート : 判断 452"/>
        <xdr:cNvSpPr/>
      </xdr:nvSpPr>
      <xdr:spPr>
        <a:xfrm>
          <a:off x="19156045" y="1382521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25416</xdr:rowOff>
    </xdr:from>
    <xdr:ext cx="469744" cy="259045"/>
    <xdr:sp macro="" textlink="">
      <xdr:nvSpPr>
        <xdr:cNvPr id="454" name="n_1aveValue【消防施設】&#10;一人当たり面積"/>
        <xdr:cNvSpPr txBox="1"/>
      </xdr:nvSpPr>
      <xdr:spPr>
        <a:xfrm>
          <a:off x="19012612"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5" name="テキスト ボックス 454"/>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6" name="テキスト ボックス 455"/>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7" name="テキスト ボックス 456"/>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8" name="テキスト ボックス 457"/>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9" name="テキスト ボックス 458"/>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156463</xdr:rowOff>
    </xdr:from>
    <xdr:to>
      <xdr:col>31</xdr:col>
      <xdr:colOff>85725</xdr:colOff>
      <xdr:row>85</xdr:row>
      <xdr:rowOff>86613</xdr:rowOff>
    </xdr:to>
    <xdr:sp macro="" textlink="">
      <xdr:nvSpPr>
        <xdr:cNvPr id="460" name="円/楕円 459"/>
        <xdr:cNvSpPr/>
      </xdr:nvSpPr>
      <xdr:spPr>
        <a:xfrm>
          <a:off x="19156045" y="1423822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77740</xdr:rowOff>
    </xdr:from>
    <xdr:ext cx="469744" cy="259045"/>
    <xdr:sp macro="" textlink="">
      <xdr:nvSpPr>
        <xdr:cNvPr id="461" name="n_1mainValue【消防施設】&#10;一人当たり面積"/>
        <xdr:cNvSpPr txBox="1"/>
      </xdr:nvSpPr>
      <xdr:spPr>
        <a:xfrm>
          <a:off x="19012612" y="1432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2" name="正方形/長方形 461"/>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3" name="正方形/長方形 462"/>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4" name="正方形/長方形 463"/>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5" name="正方形/長方形 464"/>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6" name="正方形/長方形 465"/>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7" name="正方形/長方形 466"/>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8" name="正方形/長方形 467"/>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9" name="正方形/長方形 468"/>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0" name="テキスト ボックス 469"/>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1" name="直線コネクタ 470"/>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2" name="テキスト ボックス 471"/>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3" name="直線コネクタ 472"/>
        <xdr:cNvCxnSpPr/>
      </xdr:nvCxnSpPr>
      <xdr:spPr>
        <a:xfrm>
          <a:off x="11205845" y="18257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4" name="テキスト ボックス 473"/>
        <xdr:cNvSpPr txBox="1"/>
      </xdr:nvSpPr>
      <xdr:spPr>
        <a:xfrm>
          <a:off x="1087327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5" name="直線コネクタ 474"/>
        <xdr:cNvCxnSpPr/>
      </xdr:nvCxnSpPr>
      <xdr:spPr>
        <a:xfrm>
          <a:off x="11205845" y="178841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6" name="テキスト ボックス 475"/>
        <xdr:cNvSpPr txBox="1"/>
      </xdr:nvSpPr>
      <xdr:spPr>
        <a:xfrm>
          <a:off x="1087327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7" name="直線コネクタ 476"/>
        <xdr:cNvCxnSpPr/>
      </xdr:nvCxnSpPr>
      <xdr:spPr>
        <a:xfrm>
          <a:off x="11205845" y="175107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8" name="テキスト ボックス 477"/>
        <xdr:cNvSpPr txBox="1"/>
      </xdr:nvSpPr>
      <xdr:spPr>
        <a:xfrm>
          <a:off x="1087327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9" name="直線コネクタ 478"/>
        <xdr:cNvCxnSpPr/>
      </xdr:nvCxnSpPr>
      <xdr:spPr>
        <a:xfrm>
          <a:off x="11205845" y="171373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0" name="テキスト ボックス 479"/>
        <xdr:cNvSpPr txBox="1"/>
      </xdr:nvSpPr>
      <xdr:spPr>
        <a:xfrm>
          <a:off x="1087327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1" name="直線コネクタ 480"/>
        <xdr:cNvCxnSpPr/>
      </xdr:nvCxnSpPr>
      <xdr:spPr>
        <a:xfrm>
          <a:off x="11205845" y="167640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2" name="テキスト ボックス 481"/>
        <xdr:cNvSpPr txBox="1"/>
      </xdr:nvSpPr>
      <xdr:spPr>
        <a:xfrm>
          <a:off x="1080915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庁舎】&#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86" name="直線コネクタ 485"/>
        <xdr:cNvCxnSpPr/>
      </xdr:nvCxnSpPr>
      <xdr:spPr>
        <a:xfrm flipV="1">
          <a:off x="14735809" y="168402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87" name="【庁舎】&#10;有形固定資産減価償却率最小値テキスト"/>
        <xdr:cNvSpPr txBox="1"/>
      </xdr:nvSpPr>
      <xdr:spPr>
        <a:xfrm>
          <a:off x="14825345"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88" name="直線コネクタ 487"/>
        <xdr:cNvCxnSpPr/>
      </xdr:nvCxnSpPr>
      <xdr:spPr>
        <a:xfrm>
          <a:off x="14647545" y="181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89" name="【庁舎】&#10;有形固定資産減価償却率最大値テキスト"/>
        <xdr:cNvSpPr txBox="1"/>
      </xdr:nvSpPr>
      <xdr:spPr>
        <a:xfrm>
          <a:off x="14825345" y="1661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90" name="直線コネクタ 489"/>
        <xdr:cNvCxnSpPr/>
      </xdr:nvCxnSpPr>
      <xdr:spPr>
        <a:xfrm>
          <a:off x="14647545" y="168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491" name="【庁舎】&#10;有形固定資産減価償却率平均値テキスト"/>
        <xdr:cNvSpPr txBox="1"/>
      </xdr:nvSpPr>
      <xdr:spPr>
        <a:xfrm>
          <a:off x="14825345" y="1754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92" name="フローチャート : 判断 491"/>
        <xdr:cNvSpPr/>
      </xdr:nvSpPr>
      <xdr:spPr>
        <a:xfrm>
          <a:off x="14685645" y="1756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93" name="フローチャート : 判断 492"/>
        <xdr:cNvSpPr/>
      </xdr:nvSpPr>
      <xdr:spPr>
        <a:xfrm>
          <a:off x="13916025" y="1750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167657</xdr:rowOff>
    </xdr:from>
    <xdr:ext cx="405111" cy="259045"/>
    <xdr:sp macro="" textlink="">
      <xdr:nvSpPr>
        <xdr:cNvPr id="494" name="n_1aveValue【庁舎】&#10;有形固定資産減価償却率"/>
        <xdr:cNvSpPr txBox="1"/>
      </xdr:nvSpPr>
      <xdr:spPr>
        <a:xfrm>
          <a:off x="13751568" y="1760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5" name="テキスト ボックス 494"/>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6" name="テキスト ボックス 495"/>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7" name="テキスト ボックス 496"/>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8" name="テキスト ボックス 497"/>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9" name="テキスト ボックス 498"/>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63500</xdr:rowOff>
    </xdr:from>
    <xdr:to>
      <xdr:col>22</xdr:col>
      <xdr:colOff>415925</xdr:colOff>
      <xdr:row>104</xdr:row>
      <xdr:rowOff>165100</xdr:rowOff>
    </xdr:to>
    <xdr:sp macro="" textlink="">
      <xdr:nvSpPr>
        <xdr:cNvPr id="500" name="円/楕円 499"/>
        <xdr:cNvSpPr/>
      </xdr:nvSpPr>
      <xdr:spPr>
        <a:xfrm>
          <a:off x="13916025" y="174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10177</xdr:rowOff>
    </xdr:from>
    <xdr:ext cx="405111" cy="259045"/>
    <xdr:sp macro="" textlink="">
      <xdr:nvSpPr>
        <xdr:cNvPr id="501" name="n_1mainValue【庁舎】&#10;有形固定資産減価償却率"/>
        <xdr:cNvSpPr txBox="1"/>
      </xdr:nvSpPr>
      <xdr:spPr>
        <a:xfrm>
          <a:off x="13751568"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2" name="テキスト ボックス 511"/>
        <xdr:cNvSpPr txBox="1"/>
      </xdr:nvSpPr>
      <xdr:spPr>
        <a:xfrm>
          <a:off x="1607012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3" name="直線コネクタ 512"/>
        <xdr:cNvCxnSpPr/>
      </xdr:nvCxnSpPr>
      <xdr:spPr>
        <a:xfrm>
          <a:off x="1649920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4" name="テキスト ボックス 513"/>
        <xdr:cNvSpPr txBox="1"/>
      </xdr:nvSpPr>
      <xdr:spPr>
        <a:xfrm>
          <a:off x="1607012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5" name="直線コネクタ 514"/>
        <xdr:cNvCxnSpPr/>
      </xdr:nvCxnSpPr>
      <xdr:spPr>
        <a:xfrm>
          <a:off x="1649920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6" name="テキスト ボックス 515"/>
        <xdr:cNvSpPr txBox="1"/>
      </xdr:nvSpPr>
      <xdr:spPr>
        <a:xfrm>
          <a:off x="1607012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7" name="直線コネクタ 516"/>
        <xdr:cNvCxnSpPr/>
      </xdr:nvCxnSpPr>
      <xdr:spPr>
        <a:xfrm>
          <a:off x="1649920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8" name="テキスト ボックス 517"/>
        <xdr:cNvSpPr txBox="1"/>
      </xdr:nvSpPr>
      <xdr:spPr>
        <a:xfrm>
          <a:off x="1607012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9" name="直線コネクタ 518"/>
        <xdr:cNvCxnSpPr/>
      </xdr:nvCxnSpPr>
      <xdr:spPr>
        <a:xfrm>
          <a:off x="1649920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0" name="テキスト ボックス 519"/>
        <xdr:cNvSpPr txBox="1"/>
      </xdr:nvSpPr>
      <xdr:spPr>
        <a:xfrm>
          <a:off x="1607012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1" name="直線コネクタ 520"/>
        <xdr:cNvCxnSpPr/>
      </xdr:nvCxnSpPr>
      <xdr:spPr>
        <a:xfrm>
          <a:off x="1649920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2" name="テキスト ボックス 521"/>
        <xdr:cNvSpPr txBox="1"/>
      </xdr:nvSpPr>
      <xdr:spPr>
        <a:xfrm>
          <a:off x="1607012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庁舎】&#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26" name="直線コネクタ 525"/>
        <xdr:cNvCxnSpPr/>
      </xdr:nvCxnSpPr>
      <xdr:spPr>
        <a:xfrm flipV="1">
          <a:off x="19960589" y="1683258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27" name="【庁舎】&#10;一人当たり面積最小値テキスト"/>
        <xdr:cNvSpPr txBox="1"/>
      </xdr:nvSpPr>
      <xdr:spPr>
        <a:xfrm>
          <a:off x="20050125"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28" name="直線コネクタ 527"/>
        <xdr:cNvCxnSpPr/>
      </xdr:nvCxnSpPr>
      <xdr:spPr>
        <a:xfrm>
          <a:off x="19872325" y="1826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29" name="【庁舎】&#10;一人当たり面積最大値テキスト"/>
        <xdr:cNvSpPr txBox="1"/>
      </xdr:nvSpPr>
      <xdr:spPr>
        <a:xfrm>
          <a:off x="20050125"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30" name="直線コネクタ 529"/>
        <xdr:cNvCxnSpPr/>
      </xdr:nvCxnSpPr>
      <xdr:spPr>
        <a:xfrm>
          <a:off x="19872325" y="1683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531" name="【庁舎】&#10;一人当たり面積平均値テキスト"/>
        <xdr:cNvSpPr txBox="1"/>
      </xdr:nvSpPr>
      <xdr:spPr>
        <a:xfrm>
          <a:off x="20050125" y="1769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532" name="フローチャート : 判断 531"/>
        <xdr:cNvSpPr/>
      </xdr:nvSpPr>
      <xdr:spPr>
        <a:xfrm>
          <a:off x="19910425"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33" name="フローチャート : 判断 532"/>
        <xdr:cNvSpPr/>
      </xdr:nvSpPr>
      <xdr:spPr>
        <a:xfrm>
          <a:off x="19156045" y="1771713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61613</xdr:rowOff>
    </xdr:from>
    <xdr:ext cx="469744" cy="259045"/>
    <xdr:sp macro="" textlink="">
      <xdr:nvSpPr>
        <xdr:cNvPr id="534" name="n_1aveValue【庁舎】&#10;一人当たり面積"/>
        <xdr:cNvSpPr txBox="1"/>
      </xdr:nvSpPr>
      <xdr:spPr>
        <a:xfrm>
          <a:off x="19012612" y="1749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5" name="テキスト ボックス 534"/>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34925</xdr:rowOff>
    </xdr:from>
    <xdr:to>
      <xdr:col>31</xdr:col>
      <xdr:colOff>85725</xdr:colOff>
      <xdr:row>106</xdr:row>
      <xdr:rowOff>136525</xdr:rowOff>
    </xdr:to>
    <xdr:sp macro="" textlink="">
      <xdr:nvSpPr>
        <xdr:cNvPr id="540" name="円/楕円 539"/>
        <xdr:cNvSpPr/>
      </xdr:nvSpPr>
      <xdr:spPr>
        <a:xfrm>
          <a:off x="19156045" y="1780476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127652</xdr:rowOff>
    </xdr:from>
    <xdr:ext cx="469744" cy="259045"/>
    <xdr:sp macro="" textlink="">
      <xdr:nvSpPr>
        <xdr:cNvPr id="541" name="n_1mainValue【庁舎】&#10;一人当たり面積"/>
        <xdr:cNvSpPr txBox="1"/>
      </xdr:nvSpPr>
      <xdr:spPr>
        <a:xfrm>
          <a:off x="19012612" y="1789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類似団体と比較して特に有形固定資産減価償却率が高くなっている施設は、市民会館であり、低くなっている施設は一般廃棄物処理施設（一部事務組合所有）、体育館・プール、福祉施設、消防施設である。</a:t>
          </a:r>
        </a:p>
        <a:p>
          <a:r>
            <a:rPr kumimoji="1" lang="ja-JP" altLang="en-US" sz="1100">
              <a:latin typeface="ＭＳ Ｐゴシック"/>
            </a:rPr>
            <a:t>市民会館（構造改善センター）においては平成</a:t>
          </a:r>
          <a:r>
            <a:rPr kumimoji="1" lang="en-US" altLang="ja-JP" sz="1100">
              <a:latin typeface="ＭＳ Ｐゴシック"/>
            </a:rPr>
            <a:t>2</a:t>
          </a:r>
          <a:r>
            <a:rPr kumimoji="1" lang="ja-JP" altLang="en-US" sz="1100">
              <a:latin typeface="ＭＳ Ｐゴシック"/>
            </a:rPr>
            <a:t>年建築であり、今後も施設の安全性を確保するため適正な施設管理に努める。</a:t>
          </a:r>
        </a:p>
        <a:p>
          <a:r>
            <a:rPr kumimoji="1" lang="ja-JP" altLang="en-US" sz="1100">
              <a:latin typeface="ＭＳ Ｐゴシック"/>
            </a:rPr>
            <a:t>体育館・プール（村民体育館）においては平成</a:t>
          </a:r>
          <a:r>
            <a:rPr kumimoji="1" lang="en-US" altLang="ja-JP" sz="1100">
              <a:latin typeface="ＭＳ Ｐゴシック"/>
            </a:rPr>
            <a:t>2</a:t>
          </a:r>
          <a:r>
            <a:rPr kumimoji="1" lang="ja-JP" altLang="en-US" sz="1100">
              <a:latin typeface="ＭＳ Ｐゴシック"/>
            </a:rPr>
            <a:t>年建築であり、平成</a:t>
          </a:r>
          <a:r>
            <a:rPr kumimoji="1" lang="en-US" altLang="ja-JP" sz="1100">
              <a:latin typeface="ＭＳ Ｐゴシック"/>
            </a:rPr>
            <a:t>28</a:t>
          </a:r>
          <a:r>
            <a:rPr kumimoji="1" lang="ja-JP" altLang="en-US" sz="1100">
              <a:latin typeface="ＭＳ Ｐゴシック"/>
            </a:rPr>
            <a:t>年熊本地震被害による災害復旧を行っている。今後施設の老朽化の進行や利用状況を把握しつつ、住民ニーズや時代に変化に応じた施設機能の転換・利用率向上を進める。</a:t>
          </a:r>
        </a:p>
        <a:p>
          <a:r>
            <a:rPr kumimoji="1" lang="ja-JP" altLang="en-US" sz="1100">
              <a:latin typeface="ＭＳ Ｐゴシック"/>
            </a:rPr>
            <a:t>福祉施設（うち地域福祉センター・山西学童クラブ）において、福祉センターは平成</a:t>
          </a:r>
          <a:r>
            <a:rPr kumimoji="1" lang="en-US" altLang="ja-JP" sz="1100">
              <a:latin typeface="ＭＳ Ｐゴシック"/>
            </a:rPr>
            <a:t>4</a:t>
          </a:r>
          <a:r>
            <a:rPr kumimoji="1" lang="ja-JP" altLang="en-US" sz="1100">
              <a:latin typeface="ＭＳ Ｐゴシック"/>
            </a:rPr>
            <a:t>年建築、学童クラブは平成</a:t>
          </a:r>
          <a:r>
            <a:rPr kumimoji="1" lang="en-US" altLang="ja-JP" sz="1100">
              <a:latin typeface="ＭＳ Ｐゴシック"/>
            </a:rPr>
            <a:t>23</a:t>
          </a:r>
          <a:r>
            <a:rPr kumimoji="1" lang="ja-JP" altLang="en-US" sz="1100">
              <a:latin typeface="ＭＳ Ｐゴシック"/>
            </a:rPr>
            <a:t>年建築であり、不具合の早期発見や補修などを行い、施設の長寿命化に努める。</a:t>
          </a:r>
        </a:p>
        <a:p>
          <a:r>
            <a:rPr kumimoji="1" lang="ja-JP" altLang="en-US" sz="1100">
              <a:latin typeface="ＭＳ Ｐゴシック"/>
            </a:rPr>
            <a:t>消防施設（熊本市益城西原消防署西原出張所）においては、平成</a:t>
          </a:r>
          <a:r>
            <a:rPr kumimoji="1" lang="en-US" altLang="ja-JP" sz="1100">
              <a:latin typeface="ＭＳ Ｐゴシック"/>
            </a:rPr>
            <a:t>24</a:t>
          </a:r>
          <a:r>
            <a:rPr kumimoji="1" lang="ja-JP" altLang="en-US" sz="1100">
              <a:latin typeface="ＭＳ Ｐゴシック"/>
            </a:rPr>
            <a:t>年建築であり有形固定資産減価償却率はかなり低くなっている。今後も施設等の予防保全型の維持管理及び長寿命化に努める。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財政力指数は</a:t>
          </a:r>
          <a:r>
            <a:rPr kumimoji="1" lang="en-US" altLang="ja-JP" sz="1050">
              <a:solidFill>
                <a:schemeClr val="dk1"/>
              </a:solidFill>
              <a:effectLst/>
              <a:latin typeface="+mn-lt"/>
              <a:ea typeface="+mn-ea"/>
              <a:cs typeface="+mn-cs"/>
            </a:rPr>
            <a:t>0.41</a:t>
          </a:r>
          <a:r>
            <a:rPr kumimoji="1" lang="ja-JP" altLang="ja-JP" sz="1050">
              <a:solidFill>
                <a:schemeClr val="dk1"/>
              </a:solidFill>
              <a:effectLst/>
              <a:latin typeface="+mn-lt"/>
              <a:ea typeface="+mn-ea"/>
              <a:cs typeface="+mn-cs"/>
            </a:rPr>
            <a:t>で、類似団体平均値を上回っているが、全国平均値以下、県平均値を僅かに上回っている状況にある。</a:t>
          </a:r>
          <a:endParaRPr kumimoji="1" lang="en-US" altLang="ja-JP" sz="105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基準財政需要額は</a:t>
          </a:r>
          <a:r>
            <a:rPr kumimoji="1" lang="en-US" altLang="ja-JP" sz="1050">
              <a:solidFill>
                <a:schemeClr val="dk1"/>
              </a:solidFill>
              <a:effectLst/>
              <a:latin typeface="+mn-lt"/>
              <a:ea typeface="+mn-ea"/>
              <a:cs typeface="+mn-cs"/>
            </a:rPr>
            <a:t>1,645</a:t>
          </a:r>
          <a:r>
            <a:rPr kumimoji="1" lang="ja-JP" altLang="ja-JP" sz="1050">
              <a:solidFill>
                <a:schemeClr val="dk1"/>
              </a:solidFill>
              <a:effectLst/>
              <a:latin typeface="+mn-lt"/>
              <a:ea typeface="+mn-ea"/>
              <a:cs typeface="+mn-cs"/>
            </a:rPr>
            <a:t>万円の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額で、主なものは個別算定経費</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公債費を除く</a:t>
          </a:r>
          <a:r>
            <a:rPr kumimoji="1" lang="en-US" altLang="ja-JP" sz="1050">
              <a:solidFill>
                <a:schemeClr val="dk1"/>
              </a:solidFill>
              <a:effectLst/>
              <a:latin typeface="+mn-lt"/>
              <a:ea typeface="+mn-ea"/>
              <a:cs typeface="+mn-cs"/>
            </a:rPr>
            <a:t>)3,326</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、地域経済・雇用対策費</a:t>
          </a:r>
          <a:r>
            <a:rPr kumimoji="1" lang="en-US" altLang="ja-JP" sz="1050">
              <a:solidFill>
                <a:schemeClr val="dk1"/>
              </a:solidFill>
              <a:effectLst/>
              <a:latin typeface="+mn-lt"/>
              <a:ea typeface="+mn-ea"/>
              <a:cs typeface="+mn-cs"/>
            </a:rPr>
            <a:t>2,817</a:t>
          </a:r>
          <a:r>
            <a:rPr kumimoji="1" lang="ja-JP" altLang="ja-JP" sz="1050">
              <a:solidFill>
                <a:schemeClr val="dk1"/>
              </a:solidFill>
              <a:effectLst/>
              <a:latin typeface="+mn-lt"/>
              <a:ea typeface="+mn-ea"/>
              <a:cs typeface="+mn-cs"/>
            </a:rPr>
            <a:t>万円減、地域の元気創造事業費</a:t>
          </a:r>
          <a:r>
            <a:rPr kumimoji="1" lang="en-US" altLang="ja-JP" sz="1050">
              <a:solidFill>
                <a:schemeClr val="dk1"/>
              </a:solidFill>
              <a:effectLst/>
              <a:latin typeface="+mn-lt"/>
              <a:ea typeface="+mn-ea"/>
              <a:cs typeface="+mn-cs"/>
            </a:rPr>
            <a:t>128</a:t>
          </a:r>
          <a:r>
            <a:rPr kumimoji="1" lang="ja-JP" altLang="ja-JP" sz="1050">
              <a:solidFill>
                <a:schemeClr val="dk1"/>
              </a:solidFill>
              <a:effectLst/>
              <a:latin typeface="+mn-lt"/>
              <a:ea typeface="+mn-ea"/>
              <a:cs typeface="+mn-cs"/>
            </a:rPr>
            <a:t>万円増、人口減少等特別対策事業費</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万円増、公債費</a:t>
          </a:r>
          <a:r>
            <a:rPr kumimoji="1" lang="en-US" altLang="ja-JP" sz="1050">
              <a:solidFill>
                <a:schemeClr val="dk1"/>
              </a:solidFill>
              <a:effectLst/>
              <a:latin typeface="+mn-lt"/>
              <a:ea typeface="+mn-ea"/>
              <a:cs typeface="+mn-cs"/>
            </a:rPr>
            <a:t>271</a:t>
          </a:r>
          <a:r>
            <a:rPr kumimoji="1" lang="ja-JP" altLang="ja-JP" sz="1050">
              <a:solidFill>
                <a:schemeClr val="dk1"/>
              </a:solidFill>
              <a:effectLst/>
              <a:latin typeface="+mn-lt"/>
              <a:ea typeface="+mn-ea"/>
              <a:cs typeface="+mn-cs"/>
            </a:rPr>
            <a:t>円</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、包括算定経費</a:t>
          </a:r>
          <a:r>
            <a:rPr kumimoji="1" lang="en-US" altLang="ja-JP" sz="1050">
              <a:solidFill>
                <a:schemeClr val="dk1"/>
              </a:solidFill>
              <a:effectLst/>
              <a:latin typeface="+mn-lt"/>
              <a:ea typeface="+mn-ea"/>
              <a:cs typeface="+mn-cs"/>
            </a:rPr>
            <a:t>658</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、臨時財政対策債発行可能額</a:t>
          </a:r>
          <a:r>
            <a:rPr kumimoji="1" lang="en-US" altLang="ja-JP" sz="1050">
              <a:solidFill>
                <a:schemeClr val="dk1"/>
              </a:solidFill>
              <a:effectLst/>
              <a:latin typeface="+mn-lt"/>
              <a:ea typeface="+mn-ea"/>
              <a:cs typeface="+mn-cs"/>
            </a:rPr>
            <a:t>1,373</a:t>
          </a:r>
          <a:r>
            <a:rPr kumimoji="1" lang="ja-JP" altLang="ja-JP" sz="1050">
              <a:solidFill>
                <a:schemeClr val="dk1"/>
              </a:solidFill>
              <a:effectLst/>
              <a:latin typeface="+mn-lt"/>
              <a:ea typeface="+mn-ea"/>
              <a:cs typeface="+mn-cs"/>
            </a:rPr>
            <a:t>万円減等、また基準財政収入額は</a:t>
          </a:r>
          <a:r>
            <a:rPr kumimoji="1" lang="en-US" altLang="ja-JP" sz="1050">
              <a:solidFill>
                <a:schemeClr val="dk1"/>
              </a:solidFill>
              <a:effectLst/>
              <a:latin typeface="+mn-lt"/>
              <a:ea typeface="+mn-ea"/>
              <a:cs typeface="+mn-cs"/>
            </a:rPr>
            <a:t>1,058</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額で、主なものは市町村民税</a:t>
          </a:r>
          <a:r>
            <a:rPr kumimoji="1" lang="en-US" altLang="ja-JP" sz="1050">
              <a:solidFill>
                <a:schemeClr val="dk1"/>
              </a:solidFill>
              <a:effectLst/>
              <a:latin typeface="+mn-lt"/>
              <a:ea typeface="+mn-ea"/>
              <a:cs typeface="+mn-cs"/>
            </a:rPr>
            <a:t>2,978</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、地方消費税交付金</a:t>
          </a:r>
          <a:r>
            <a:rPr kumimoji="1" lang="en-US" altLang="ja-JP" sz="1050">
              <a:solidFill>
                <a:schemeClr val="dk1"/>
              </a:solidFill>
              <a:effectLst/>
              <a:latin typeface="+mn-lt"/>
              <a:ea typeface="+mn-ea"/>
              <a:cs typeface="+mn-cs"/>
            </a:rPr>
            <a:t>948</a:t>
          </a:r>
          <a:r>
            <a:rPr kumimoji="1" lang="ja-JP" altLang="ja-JP" sz="1050">
              <a:solidFill>
                <a:schemeClr val="dk1"/>
              </a:solidFill>
              <a:effectLst/>
              <a:latin typeface="+mn-lt"/>
              <a:ea typeface="+mn-ea"/>
              <a:cs typeface="+mn-cs"/>
            </a:rPr>
            <a:t>万円増等となっている。</a:t>
          </a:r>
          <a:endParaRPr kumimoji="1" lang="en-US" altLang="ja-JP" sz="105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今後も、地方創生取組強化による税収増加を図り、熊本地震における復興に必要な事業を優先とし</a:t>
          </a:r>
          <a:r>
            <a:rPr kumimoji="1" lang="ja-JP" altLang="en-US" sz="1050">
              <a:solidFill>
                <a:schemeClr val="dk1"/>
              </a:solidFill>
              <a:effectLst/>
              <a:latin typeface="+mn-lt"/>
              <a:ea typeface="+mn-ea"/>
              <a:cs typeface="+mn-cs"/>
            </a:rPr>
            <a:t>ながらも</a:t>
          </a:r>
          <a:r>
            <a:rPr kumimoji="1" lang="ja-JP" altLang="ja-JP" sz="1050">
              <a:solidFill>
                <a:schemeClr val="dk1"/>
              </a:solidFill>
              <a:effectLst/>
              <a:latin typeface="+mn-lt"/>
              <a:ea typeface="+mn-ea"/>
              <a:cs typeface="+mn-cs"/>
            </a:rPr>
            <a:t>、それ以外の投資的経費を抑制する等、歳出の徹底的な見直しを実施するとともに、税収の徴収率向上対策等の取組みを通じ、財政基盤の強化に努める。</a:t>
          </a:r>
          <a:endParaRPr kumimoji="1" lang="en-US" altLang="ja-JP" sz="1050">
            <a:solidFill>
              <a:schemeClr val="dk1"/>
            </a:solidFill>
            <a:effectLst/>
            <a:latin typeface="ＭＳ Ｐゴシック"/>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3326</xdr:rowOff>
    </xdr:from>
    <xdr:to>
      <xdr:col>7</xdr:col>
      <xdr:colOff>152400</xdr:colOff>
      <xdr:row>43</xdr:row>
      <xdr:rowOff>26307</xdr:rowOff>
    </xdr:to>
    <xdr:cxnSp macro="">
      <xdr:nvCxnSpPr>
        <xdr:cNvPr id="69" name="直線コネクタ 68"/>
        <xdr:cNvCxnSpPr/>
      </xdr:nvCxnSpPr>
      <xdr:spPr>
        <a:xfrm flipV="1">
          <a:off x="4114800" y="73756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49288</xdr:rowOff>
    </xdr:to>
    <xdr:cxnSp macro="">
      <xdr:nvCxnSpPr>
        <xdr:cNvPr id="72" name="直線コネクタ 71"/>
        <xdr:cNvCxnSpPr/>
      </xdr:nvCxnSpPr>
      <xdr:spPr>
        <a:xfrm flipV="1">
          <a:off x="3225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49288</xdr:rowOff>
    </xdr:from>
    <xdr:to>
      <xdr:col>4</xdr:col>
      <xdr:colOff>482600</xdr:colOff>
      <xdr:row>43</xdr:row>
      <xdr:rowOff>60778</xdr:rowOff>
    </xdr:to>
    <xdr:cxnSp macro="">
      <xdr:nvCxnSpPr>
        <xdr:cNvPr id="75" name="直線コネクタ 74"/>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72269</xdr:rowOff>
    </xdr:to>
    <xdr:cxnSp macro="">
      <xdr:nvCxnSpPr>
        <xdr:cNvPr id="78" name="直線コネクタ 77"/>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82" name="テキスト ボックス 81"/>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123976</xdr:rowOff>
    </xdr:from>
    <xdr:to>
      <xdr:col>7</xdr:col>
      <xdr:colOff>203200</xdr:colOff>
      <xdr:row>43</xdr:row>
      <xdr:rowOff>54126</xdr:rowOff>
    </xdr:to>
    <xdr:sp macro="" textlink="">
      <xdr:nvSpPr>
        <xdr:cNvPr id="88" name="円/楕円 87"/>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140503</xdr:rowOff>
    </xdr:from>
    <xdr:ext cx="762000" cy="259045"/>
    <xdr:sp macro="" textlink="">
      <xdr:nvSpPr>
        <xdr:cNvPr id="89" name="財政力該当値テキスト"/>
        <xdr:cNvSpPr txBox="1"/>
      </xdr:nvSpPr>
      <xdr:spPr>
        <a:xfrm>
          <a:off x="50419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91" name="テキスト ボックス 90"/>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169938</xdr:rowOff>
    </xdr:from>
    <xdr:to>
      <xdr:col>4</xdr:col>
      <xdr:colOff>533400</xdr:colOff>
      <xdr:row>43</xdr:row>
      <xdr:rowOff>100088</xdr:rowOff>
    </xdr:to>
    <xdr:sp macro="" textlink="">
      <xdr:nvSpPr>
        <xdr:cNvPr id="92" name="円/楕円 91"/>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110265</xdr:rowOff>
    </xdr:from>
    <xdr:ext cx="762000" cy="259045"/>
    <xdr:sp macro="" textlink="">
      <xdr:nvSpPr>
        <xdr:cNvPr id="93" name="テキスト ボックス 92"/>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95" name="テキスト ボックス 94"/>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21469</xdr:rowOff>
    </xdr:from>
    <xdr:to>
      <xdr:col>2</xdr:col>
      <xdr:colOff>127000</xdr:colOff>
      <xdr:row>43</xdr:row>
      <xdr:rowOff>123069</xdr:rowOff>
    </xdr:to>
    <xdr:sp macro="" textlink="">
      <xdr:nvSpPr>
        <xdr:cNvPr id="96" name="円/楕円 95"/>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133246</xdr:rowOff>
    </xdr:from>
    <xdr:ext cx="762000" cy="259045"/>
    <xdr:sp macro="" textlink="">
      <xdr:nvSpPr>
        <xdr:cNvPr id="97" name="テキスト ボックス 96"/>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経常収支比率は</a:t>
          </a:r>
          <a:r>
            <a:rPr kumimoji="1" lang="en-US" altLang="ja-JP" sz="1050">
              <a:solidFill>
                <a:schemeClr val="dk1"/>
              </a:solidFill>
              <a:effectLst/>
              <a:latin typeface="+mn-lt"/>
              <a:ea typeface="+mn-ea"/>
              <a:cs typeface="+mn-cs"/>
            </a:rPr>
            <a:t>86.9%</a:t>
          </a:r>
          <a:r>
            <a:rPr kumimoji="1" lang="ja-JP" altLang="ja-JP" sz="1050">
              <a:solidFill>
                <a:schemeClr val="dk1"/>
              </a:solidFill>
              <a:effectLst/>
              <a:latin typeface="+mn-lt"/>
              <a:ea typeface="+mn-ea"/>
              <a:cs typeface="+mn-cs"/>
            </a:rPr>
            <a:t>と対前年</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ポイント上回った。経常経費充当一般財源等は</a:t>
          </a:r>
          <a:r>
            <a:rPr kumimoji="1" lang="en-US" altLang="ja-JP" sz="1050">
              <a:solidFill>
                <a:schemeClr val="dk1"/>
              </a:solidFill>
              <a:effectLst/>
              <a:latin typeface="+mn-lt"/>
              <a:ea typeface="+mn-ea"/>
              <a:cs typeface="+mn-cs"/>
            </a:rPr>
            <a:t>4,762</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となり、主なものは人件費</a:t>
          </a:r>
          <a:r>
            <a:rPr kumimoji="1" lang="en-US" altLang="ja-JP" sz="1050">
              <a:solidFill>
                <a:schemeClr val="dk1"/>
              </a:solidFill>
              <a:effectLst/>
              <a:latin typeface="+mn-lt"/>
              <a:ea typeface="+mn-ea"/>
              <a:cs typeface="+mn-cs"/>
            </a:rPr>
            <a:t>702</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、物件費</a:t>
          </a:r>
          <a:r>
            <a:rPr kumimoji="1" lang="en-US" altLang="ja-JP" sz="1050">
              <a:solidFill>
                <a:schemeClr val="dk1"/>
              </a:solidFill>
              <a:effectLst/>
              <a:latin typeface="+mn-lt"/>
              <a:ea typeface="+mn-ea"/>
              <a:cs typeface="+mn-cs"/>
            </a:rPr>
            <a:t>1,819</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、維持補修費</a:t>
          </a:r>
          <a:r>
            <a:rPr kumimoji="1" lang="en-US" altLang="ja-JP" sz="1050">
              <a:solidFill>
                <a:schemeClr val="dk1"/>
              </a:solidFill>
              <a:effectLst/>
              <a:latin typeface="+mn-lt"/>
              <a:ea typeface="+mn-ea"/>
              <a:cs typeface="+mn-cs"/>
            </a:rPr>
            <a:t>4,380</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、扶助費</a:t>
          </a:r>
          <a:r>
            <a:rPr kumimoji="1" lang="en-US" altLang="ja-JP" sz="1050">
              <a:solidFill>
                <a:schemeClr val="dk1"/>
              </a:solidFill>
              <a:effectLst/>
              <a:latin typeface="+mn-lt"/>
              <a:ea typeface="+mn-ea"/>
              <a:cs typeface="+mn-cs"/>
            </a:rPr>
            <a:t>370</a:t>
          </a:r>
          <a:r>
            <a:rPr kumimoji="1" lang="ja-JP" altLang="ja-JP" sz="1050">
              <a:solidFill>
                <a:schemeClr val="dk1"/>
              </a:solidFill>
              <a:effectLst/>
              <a:latin typeface="+mn-lt"/>
              <a:ea typeface="+mn-ea"/>
              <a:cs typeface="+mn-cs"/>
            </a:rPr>
            <a:t>万円増、補助費等</a:t>
          </a:r>
          <a:r>
            <a:rPr kumimoji="1" lang="en-US" altLang="ja-JP" sz="1050">
              <a:solidFill>
                <a:schemeClr val="dk1"/>
              </a:solidFill>
              <a:effectLst/>
              <a:latin typeface="+mn-lt"/>
              <a:ea typeface="+mn-ea"/>
              <a:cs typeface="+mn-cs"/>
            </a:rPr>
            <a:t>1,908</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、公債費</a:t>
          </a:r>
          <a:r>
            <a:rPr kumimoji="1" lang="en-US" altLang="ja-JP" sz="1050">
              <a:solidFill>
                <a:schemeClr val="dk1"/>
              </a:solidFill>
              <a:effectLst/>
              <a:latin typeface="+mn-lt"/>
              <a:ea typeface="+mn-ea"/>
              <a:cs typeface="+mn-cs"/>
            </a:rPr>
            <a:t>57</a:t>
          </a:r>
          <a:r>
            <a:rPr kumimoji="1" lang="ja-JP" altLang="ja-JP" sz="1050">
              <a:solidFill>
                <a:schemeClr val="dk1"/>
              </a:solidFill>
              <a:effectLst/>
              <a:latin typeface="+mn-lt"/>
              <a:ea typeface="+mn-ea"/>
              <a:cs typeface="+mn-cs"/>
            </a:rPr>
            <a:t>万円減</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等となった。また経常一般財源等は</a:t>
          </a:r>
          <a:r>
            <a:rPr kumimoji="1" lang="en-US" altLang="ja-JP" sz="1050">
              <a:solidFill>
                <a:schemeClr val="dk1"/>
              </a:solidFill>
              <a:effectLst/>
              <a:latin typeface="+mn-lt"/>
              <a:ea typeface="+mn-ea"/>
              <a:cs typeface="+mn-cs"/>
            </a:rPr>
            <a:t>9,722</a:t>
          </a:r>
          <a:r>
            <a:rPr kumimoji="1" lang="ja-JP" altLang="ja-JP" sz="1050">
              <a:solidFill>
                <a:schemeClr val="dk1"/>
              </a:solidFill>
              <a:effectLst/>
              <a:latin typeface="+mn-lt"/>
              <a:ea typeface="+mn-ea"/>
              <a:cs typeface="+mn-cs"/>
            </a:rPr>
            <a:t>万円減額となり、主なものは地方税</a:t>
          </a:r>
          <a:r>
            <a:rPr kumimoji="1" lang="en-US" altLang="ja-JP" sz="1050">
              <a:solidFill>
                <a:schemeClr val="dk1"/>
              </a:solidFill>
              <a:effectLst/>
              <a:latin typeface="+mn-lt"/>
              <a:ea typeface="+mn-ea"/>
              <a:cs typeface="+mn-cs"/>
            </a:rPr>
            <a:t>8,074</a:t>
          </a:r>
          <a:r>
            <a:rPr kumimoji="1" lang="ja-JP" altLang="ja-JP" sz="1050">
              <a:solidFill>
                <a:schemeClr val="dk1"/>
              </a:solidFill>
              <a:effectLst/>
              <a:latin typeface="+mn-lt"/>
              <a:ea typeface="+mn-ea"/>
              <a:cs typeface="+mn-cs"/>
            </a:rPr>
            <a:t>万円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、地方消費税交付金</a:t>
          </a:r>
          <a:r>
            <a:rPr kumimoji="1" lang="en-US" altLang="ja-JP" sz="1050">
              <a:solidFill>
                <a:schemeClr val="dk1"/>
              </a:solidFill>
              <a:effectLst/>
              <a:latin typeface="+mn-lt"/>
              <a:ea typeface="+mn-ea"/>
              <a:cs typeface="+mn-cs"/>
            </a:rPr>
            <a:t>1,591</a:t>
          </a:r>
          <a:r>
            <a:rPr kumimoji="1" lang="ja-JP" altLang="ja-JP" sz="1050">
              <a:solidFill>
                <a:sysClr val="windowText" lastClr="000000"/>
              </a:solidFill>
              <a:effectLst/>
              <a:latin typeface="+mn-lt"/>
              <a:ea typeface="+mn-ea"/>
              <a:cs typeface="+mn-cs"/>
            </a:rPr>
            <a:t>万円</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ゴルフ場利用税交付金</a:t>
          </a:r>
          <a:r>
            <a:rPr kumimoji="1" lang="en-US" altLang="ja-JP" sz="1050">
              <a:solidFill>
                <a:sysClr val="windowText" lastClr="000000"/>
              </a:solidFill>
              <a:effectLst/>
              <a:latin typeface="+mn-lt"/>
              <a:ea typeface="+mn-ea"/>
              <a:cs typeface="+mn-cs"/>
            </a:rPr>
            <a:t>1,083</a:t>
          </a:r>
          <a:r>
            <a:rPr kumimoji="1" lang="ja-JP" altLang="en-US" sz="1050">
              <a:solidFill>
                <a:sysClr val="windowText" lastClr="000000"/>
              </a:solidFill>
              <a:effectLst/>
              <a:latin typeface="+mn-lt"/>
              <a:ea typeface="+mn-ea"/>
              <a:cs typeface="+mn-cs"/>
            </a:rPr>
            <a:t>万円減、</a:t>
          </a:r>
          <a:r>
            <a:rPr kumimoji="1" lang="ja-JP" altLang="ja-JP" sz="1050">
              <a:solidFill>
                <a:sysClr val="windowText" lastClr="000000"/>
              </a:solidFill>
              <a:effectLst/>
              <a:latin typeface="+mn-lt"/>
              <a:ea typeface="+mn-ea"/>
              <a:cs typeface="+mn-cs"/>
            </a:rPr>
            <a:t>地方交付税</a:t>
          </a:r>
          <a:r>
            <a:rPr kumimoji="1" lang="en-US" altLang="ja-JP" sz="1050">
              <a:solidFill>
                <a:sysClr val="windowText" lastClr="000000"/>
              </a:solidFill>
              <a:effectLst/>
              <a:latin typeface="+mn-lt"/>
              <a:ea typeface="+mn-ea"/>
              <a:cs typeface="+mn-cs"/>
            </a:rPr>
            <a:t>2,549</a:t>
          </a:r>
          <a:r>
            <a:rPr kumimoji="1" lang="ja-JP" altLang="ja-JP" sz="1050">
              <a:solidFill>
                <a:sysClr val="windowText" lastClr="000000"/>
              </a:solidFill>
              <a:effectLst/>
              <a:latin typeface="+mn-lt"/>
              <a:ea typeface="+mn-ea"/>
              <a:cs typeface="+mn-cs"/>
            </a:rPr>
            <a:t>万円</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、臨時財政対策債</a:t>
          </a:r>
          <a:r>
            <a:rPr kumimoji="1" lang="en-US" altLang="ja-JP" sz="1050">
              <a:solidFill>
                <a:sysClr val="windowText" lastClr="000000"/>
              </a:solidFill>
              <a:effectLst/>
              <a:latin typeface="+mn-lt"/>
              <a:ea typeface="+mn-ea"/>
              <a:cs typeface="+mn-cs"/>
            </a:rPr>
            <a:t>1,340</a:t>
          </a:r>
          <a:r>
            <a:rPr kumimoji="1" lang="ja-JP" altLang="ja-JP" sz="1050">
              <a:solidFill>
                <a:sysClr val="windowText" lastClr="000000"/>
              </a:solidFill>
              <a:effectLst/>
              <a:latin typeface="+mn-lt"/>
              <a:ea typeface="+mn-ea"/>
              <a:cs typeface="+mn-cs"/>
            </a:rPr>
            <a:t>万円減等となったことによる。</a:t>
          </a:r>
          <a:r>
            <a:rPr kumimoji="1" lang="ja-JP" altLang="en-US"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28</a:t>
          </a:r>
          <a:r>
            <a:rPr kumimoji="1" lang="ja-JP" altLang="en-US" sz="1050">
              <a:solidFill>
                <a:sysClr val="windowText" lastClr="000000"/>
              </a:solidFill>
              <a:effectLst/>
              <a:latin typeface="+mn-lt"/>
              <a:ea typeface="+mn-ea"/>
              <a:cs typeface="+mn-cs"/>
            </a:rPr>
            <a:t>年熊本地震により、実施できなかった経常事業や維持補修があり、また自主財源としての税等の減免影響も大きい。</a:t>
          </a:r>
          <a:r>
            <a:rPr kumimoji="1" lang="ja-JP" altLang="ja-JP" sz="1050">
              <a:solidFill>
                <a:sysClr val="windowText" lastClr="000000"/>
              </a:solidFill>
              <a:effectLst/>
              <a:latin typeface="+mn-lt"/>
              <a:ea typeface="+mn-ea"/>
              <a:cs typeface="+mn-cs"/>
            </a:rPr>
            <a:t>今後も、社会保障費の増が見込まれる中で、事務事業の見直しによる経常経費の削減に努め、公債費については熊本地震</a:t>
          </a:r>
          <a:r>
            <a:rPr kumimoji="1" lang="ja-JP" altLang="en-US" sz="1050">
              <a:solidFill>
                <a:sysClr val="windowText" lastClr="000000"/>
              </a:solidFill>
              <a:effectLst/>
              <a:latin typeface="+mn-lt"/>
              <a:ea typeface="+mn-ea"/>
              <a:cs typeface="+mn-cs"/>
            </a:rPr>
            <a:t>復旧復興</a:t>
          </a:r>
          <a:r>
            <a:rPr kumimoji="1" lang="ja-JP" altLang="ja-JP" sz="1050">
              <a:solidFill>
                <a:sysClr val="windowText" lastClr="000000"/>
              </a:solidFill>
              <a:effectLst/>
              <a:latin typeface="+mn-lt"/>
              <a:ea typeface="+mn-ea"/>
              <a:cs typeface="+mn-cs"/>
            </a:rPr>
            <a:t>における</a:t>
          </a:r>
          <a:r>
            <a:rPr kumimoji="1" lang="ja-JP" altLang="en-US" sz="1050">
              <a:solidFill>
                <a:sysClr val="windowText" lastClr="000000"/>
              </a:solidFill>
              <a:effectLst/>
              <a:latin typeface="+mn-lt"/>
              <a:ea typeface="+mn-ea"/>
              <a:cs typeface="+mn-cs"/>
            </a:rPr>
            <a:t>やむを得ない</a:t>
          </a:r>
          <a:r>
            <a:rPr kumimoji="1" lang="ja-JP" altLang="ja-JP" sz="1050">
              <a:solidFill>
                <a:sysClr val="windowText" lastClr="000000"/>
              </a:solidFill>
              <a:effectLst/>
              <a:latin typeface="+mn-lt"/>
              <a:ea typeface="+mn-ea"/>
              <a:cs typeface="+mn-cs"/>
            </a:rPr>
            <a:t>起債発行額が多大になると</a:t>
          </a:r>
          <a:r>
            <a:rPr kumimoji="1" lang="ja-JP" altLang="en-US" sz="1050">
              <a:solidFill>
                <a:sysClr val="windowText" lastClr="000000"/>
              </a:solidFill>
              <a:effectLst/>
              <a:latin typeface="+mn-lt"/>
              <a:ea typeface="+mn-ea"/>
              <a:cs typeface="+mn-cs"/>
            </a:rPr>
            <a:t>見込まれ</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国県補助等を模索しながら</a:t>
          </a:r>
          <a:r>
            <a:rPr kumimoji="1" lang="ja-JP" altLang="ja-JP" sz="1050">
              <a:solidFill>
                <a:sysClr val="windowText" lastClr="000000"/>
              </a:solidFill>
              <a:effectLst/>
              <a:latin typeface="+mn-lt"/>
              <a:ea typeface="+mn-ea"/>
              <a:cs typeface="+mn-cs"/>
            </a:rPr>
            <a:t>地方債現在高の削減に努める。</a:t>
          </a:r>
          <a:endParaRPr lang="ja-JP" altLang="ja-JP" sz="105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8128</xdr:rowOff>
    </xdr:from>
    <xdr:to>
      <xdr:col>7</xdr:col>
      <xdr:colOff>152400</xdr:colOff>
      <xdr:row>63</xdr:row>
      <xdr:rowOff>85344</xdr:rowOff>
    </xdr:to>
    <xdr:cxnSp macro="">
      <xdr:nvCxnSpPr>
        <xdr:cNvPr id="130" name="直線コネクタ 129"/>
        <xdr:cNvCxnSpPr/>
      </xdr:nvCxnSpPr>
      <xdr:spPr>
        <a:xfrm>
          <a:off x="4114800" y="1080947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121666</xdr:rowOff>
    </xdr:from>
    <xdr:to>
      <xdr:col>6</xdr:col>
      <xdr:colOff>0</xdr:colOff>
      <xdr:row>63</xdr:row>
      <xdr:rowOff>8128</xdr:rowOff>
    </xdr:to>
    <xdr:cxnSp macro="">
      <xdr:nvCxnSpPr>
        <xdr:cNvPr id="133" name="直線コネクタ 132"/>
        <xdr:cNvCxnSpPr/>
      </xdr:nvCxnSpPr>
      <xdr:spPr>
        <a:xfrm>
          <a:off x="3225800" y="1075156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144035</xdr:rowOff>
    </xdr:from>
    <xdr:ext cx="736600" cy="259045"/>
    <xdr:sp macro="" textlink="">
      <xdr:nvSpPr>
        <xdr:cNvPr id="135" name="テキスト ボックス 134"/>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153162</xdr:rowOff>
    </xdr:from>
    <xdr:to>
      <xdr:col>4</xdr:col>
      <xdr:colOff>482600</xdr:colOff>
      <xdr:row>62</xdr:row>
      <xdr:rowOff>121666</xdr:rowOff>
    </xdr:to>
    <xdr:cxnSp macro="">
      <xdr:nvCxnSpPr>
        <xdr:cNvPr id="136" name="直線コネクタ 135"/>
        <xdr:cNvCxnSpPr/>
      </xdr:nvCxnSpPr>
      <xdr:spPr>
        <a:xfrm>
          <a:off x="2336800" y="1061161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153162</xdr:rowOff>
    </xdr:from>
    <xdr:to>
      <xdr:col>3</xdr:col>
      <xdr:colOff>279400</xdr:colOff>
      <xdr:row>62</xdr:row>
      <xdr:rowOff>136144</xdr:rowOff>
    </xdr:to>
    <xdr:cxnSp macro="">
      <xdr:nvCxnSpPr>
        <xdr:cNvPr id="139" name="直線コネクタ 138"/>
        <xdr:cNvCxnSpPr/>
      </xdr:nvCxnSpPr>
      <xdr:spPr>
        <a:xfrm flipV="1">
          <a:off x="1447800" y="1061161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100601</xdr:rowOff>
    </xdr:from>
    <xdr:ext cx="762000" cy="259045"/>
    <xdr:sp macro="" textlink="">
      <xdr:nvSpPr>
        <xdr:cNvPr id="143" name="テキスト ボックス 142"/>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34544</xdr:rowOff>
    </xdr:from>
    <xdr:to>
      <xdr:col>7</xdr:col>
      <xdr:colOff>203200</xdr:colOff>
      <xdr:row>63</xdr:row>
      <xdr:rowOff>136144</xdr:rowOff>
    </xdr:to>
    <xdr:sp macro="" textlink="">
      <xdr:nvSpPr>
        <xdr:cNvPr id="149" name="円/楕円 148"/>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6621</xdr:rowOff>
    </xdr:from>
    <xdr:ext cx="762000" cy="259045"/>
    <xdr:sp macro="" textlink="">
      <xdr:nvSpPr>
        <xdr:cNvPr id="150" name="財政構造の弾力性該当値テキスト"/>
        <xdr:cNvSpPr txBox="1"/>
      </xdr:nvSpPr>
      <xdr:spPr>
        <a:xfrm>
          <a:off x="504190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128778</xdr:rowOff>
    </xdr:from>
    <xdr:to>
      <xdr:col>6</xdr:col>
      <xdr:colOff>50800</xdr:colOff>
      <xdr:row>63</xdr:row>
      <xdr:rowOff>58928</xdr:rowOff>
    </xdr:to>
    <xdr:sp macro="" textlink="">
      <xdr:nvSpPr>
        <xdr:cNvPr id="151" name="円/楕円 150"/>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43705</xdr:rowOff>
    </xdr:from>
    <xdr:ext cx="736600" cy="259045"/>
    <xdr:sp macro="" textlink="">
      <xdr:nvSpPr>
        <xdr:cNvPr id="152" name="テキスト ボックス 151"/>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70866</xdr:rowOff>
    </xdr:from>
    <xdr:to>
      <xdr:col>4</xdr:col>
      <xdr:colOff>533400</xdr:colOff>
      <xdr:row>63</xdr:row>
      <xdr:rowOff>1016</xdr:rowOff>
    </xdr:to>
    <xdr:sp macro="" textlink="">
      <xdr:nvSpPr>
        <xdr:cNvPr id="153" name="円/楕円 152"/>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11193</xdr:rowOff>
    </xdr:from>
    <xdr:ext cx="762000" cy="259045"/>
    <xdr:sp macro="" textlink="">
      <xdr:nvSpPr>
        <xdr:cNvPr id="154" name="テキスト ボックス 153"/>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102362</xdr:rowOff>
    </xdr:from>
    <xdr:to>
      <xdr:col>3</xdr:col>
      <xdr:colOff>330200</xdr:colOff>
      <xdr:row>62</xdr:row>
      <xdr:rowOff>32512</xdr:rowOff>
    </xdr:to>
    <xdr:sp macro="" textlink="">
      <xdr:nvSpPr>
        <xdr:cNvPr id="155" name="円/楕円 154"/>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42689</xdr:rowOff>
    </xdr:from>
    <xdr:ext cx="762000" cy="259045"/>
    <xdr:sp macro="" textlink="">
      <xdr:nvSpPr>
        <xdr:cNvPr id="156" name="テキスト ボックス 155"/>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85344</xdr:rowOff>
    </xdr:from>
    <xdr:to>
      <xdr:col>2</xdr:col>
      <xdr:colOff>127000</xdr:colOff>
      <xdr:row>63</xdr:row>
      <xdr:rowOff>15494</xdr:rowOff>
    </xdr:to>
    <xdr:sp macro="" textlink="">
      <xdr:nvSpPr>
        <xdr:cNvPr id="157" name="円/楕円 156"/>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271</xdr:rowOff>
    </xdr:from>
    <xdr:ext cx="762000" cy="259045"/>
    <xdr:sp macro="" textlink="">
      <xdr:nvSpPr>
        <xdr:cNvPr id="158" name="テキスト ボックス 157"/>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[760,058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人口一人</a:t>
          </a:r>
          <a:r>
            <a:rPr kumimoji="1" lang="ja-JP" altLang="ja-JP" sz="1050">
              <a:solidFill>
                <a:sysClr val="windowText" lastClr="000000"/>
              </a:solidFill>
              <a:effectLst/>
              <a:latin typeface="+mn-lt"/>
              <a:ea typeface="+mn-ea"/>
              <a:cs typeface="+mn-cs"/>
            </a:rPr>
            <a:t>当たり人件費・物件費等決算額の状況は、</a:t>
          </a:r>
          <a:r>
            <a:rPr kumimoji="1" lang="ja-JP" altLang="en-US" sz="1050">
              <a:solidFill>
                <a:sysClr val="windowText" lastClr="000000"/>
              </a:solidFill>
              <a:effectLst/>
              <a:latin typeface="+mn-lt"/>
              <a:ea typeface="+mn-ea"/>
              <a:cs typeface="+mn-cs"/>
            </a:rPr>
            <a:t>前年度までは</a:t>
          </a:r>
          <a:r>
            <a:rPr kumimoji="1" lang="ja-JP" altLang="ja-JP" sz="1050">
              <a:solidFill>
                <a:sysClr val="windowText" lastClr="000000"/>
              </a:solidFill>
              <a:effectLst/>
              <a:latin typeface="+mn-lt"/>
              <a:ea typeface="+mn-ea"/>
              <a:cs typeface="+mn-cs"/>
            </a:rPr>
            <a:t>類似団体平均値を下</a:t>
          </a:r>
          <a:r>
            <a:rPr kumimoji="1" lang="ja-JP" altLang="en-US" sz="1050">
              <a:solidFill>
                <a:sysClr val="windowText" lastClr="000000"/>
              </a:solidFill>
              <a:effectLst/>
              <a:latin typeface="+mn-lt"/>
              <a:ea typeface="+mn-ea"/>
              <a:cs typeface="+mn-cs"/>
            </a:rPr>
            <a:t>回り</a:t>
          </a:r>
          <a:r>
            <a:rPr kumimoji="1" lang="ja-JP" altLang="ja-JP" sz="1050">
              <a:solidFill>
                <a:sysClr val="windowText" lastClr="000000"/>
              </a:solidFill>
              <a:effectLst/>
              <a:latin typeface="+mn-lt"/>
              <a:ea typeface="+mn-ea"/>
              <a:cs typeface="+mn-cs"/>
            </a:rPr>
            <a:t>、全国平均値、県平均値を上回っている状況に</a:t>
          </a:r>
          <a:r>
            <a:rPr kumimoji="1" lang="ja-JP" altLang="en-US" sz="1050">
              <a:solidFill>
                <a:sysClr val="windowText" lastClr="000000"/>
              </a:solidFill>
              <a:effectLst/>
              <a:latin typeface="+mn-lt"/>
              <a:ea typeface="+mn-ea"/>
              <a:cs typeface="+mn-cs"/>
            </a:rPr>
            <a:t>あった</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しかし</a:t>
          </a:r>
          <a:r>
            <a:rPr kumimoji="1" lang="en-US" altLang="ja-JP" sz="1050">
              <a:solidFill>
                <a:sysClr val="windowText" lastClr="000000"/>
              </a:solidFill>
              <a:effectLst/>
              <a:latin typeface="+mn-lt"/>
              <a:ea typeface="+mn-ea"/>
              <a:cs typeface="+mn-cs"/>
            </a:rPr>
            <a:t>H28</a:t>
          </a:r>
          <a:r>
            <a:rPr kumimoji="1" lang="ja-JP" altLang="en-US" sz="1050">
              <a:solidFill>
                <a:sysClr val="windowText" lastClr="000000"/>
              </a:solidFill>
              <a:effectLst/>
              <a:latin typeface="+mn-lt"/>
              <a:ea typeface="+mn-ea"/>
              <a:cs typeface="+mn-cs"/>
            </a:rPr>
            <a:t>年度においては平成</a:t>
          </a:r>
          <a:r>
            <a:rPr kumimoji="1" lang="en-US" altLang="ja-JP" sz="1050">
              <a:solidFill>
                <a:sysClr val="windowText" lastClr="000000"/>
              </a:solidFill>
              <a:effectLst/>
              <a:latin typeface="+mn-lt"/>
              <a:ea typeface="+mn-ea"/>
              <a:cs typeface="+mn-cs"/>
            </a:rPr>
            <a:t>28</a:t>
          </a:r>
          <a:r>
            <a:rPr kumimoji="1" lang="ja-JP" altLang="en-US" sz="1050">
              <a:solidFill>
                <a:sysClr val="windowText" lastClr="000000"/>
              </a:solidFill>
              <a:effectLst/>
              <a:latin typeface="+mn-lt"/>
              <a:ea typeface="+mn-ea"/>
              <a:cs typeface="+mn-cs"/>
            </a:rPr>
            <a:t>年熊本地震の影響により人件費</a:t>
          </a:r>
          <a:r>
            <a:rPr kumimoji="1" lang="en-US" altLang="ja-JP" sz="1050">
              <a:solidFill>
                <a:sysClr val="windowText" lastClr="000000"/>
              </a:solidFill>
              <a:effectLst/>
              <a:latin typeface="+mn-lt"/>
              <a:ea typeface="+mn-ea"/>
              <a:cs typeface="+mn-cs"/>
            </a:rPr>
            <a:t>3,883</a:t>
          </a:r>
          <a:r>
            <a:rPr kumimoji="1" lang="ja-JP" altLang="en-US" sz="1050">
              <a:solidFill>
                <a:sysClr val="windowText" lastClr="000000"/>
              </a:solidFill>
              <a:effectLst/>
              <a:latin typeface="+mn-lt"/>
              <a:ea typeface="+mn-ea"/>
              <a:cs typeface="+mn-cs"/>
            </a:rPr>
            <a:t>万円増、物件費においては</a:t>
          </a:r>
          <a:r>
            <a:rPr kumimoji="1" lang="en-US" altLang="ja-JP" sz="1050">
              <a:solidFill>
                <a:sysClr val="windowText" lastClr="000000"/>
              </a:solidFill>
              <a:effectLst/>
              <a:latin typeface="+mn-lt"/>
              <a:ea typeface="+mn-ea"/>
              <a:cs typeface="+mn-cs"/>
            </a:rPr>
            <a:t>41</a:t>
          </a:r>
          <a:r>
            <a:rPr kumimoji="1" lang="ja-JP" altLang="en-US"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1,912</a:t>
          </a:r>
          <a:r>
            <a:rPr kumimoji="1" lang="ja-JP" altLang="en-US" sz="1050">
              <a:solidFill>
                <a:sysClr val="windowText" lastClr="000000"/>
              </a:solidFill>
              <a:effectLst/>
              <a:latin typeface="+mn-lt"/>
              <a:ea typeface="+mn-ea"/>
              <a:cs typeface="+mn-cs"/>
            </a:rPr>
            <a:t>万円増となっている。</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人件費においては、災害直後からの時間外手当や中長期派遣職員災害派遣手当が主な要因であり、物件費においては災害廃棄物関連、被災者住宅応急修理関連の増である。</a:t>
          </a:r>
          <a:endParaRPr lang="ja-JP" altLang="ja-JP" sz="1050">
            <a:solidFill>
              <a:sysClr val="windowText" lastClr="000000"/>
            </a:solidFill>
            <a:effectLst/>
          </a:endParaRPr>
        </a:p>
        <a:p>
          <a:r>
            <a:rPr kumimoji="1" lang="ja-JP" altLang="en-US" sz="1050">
              <a:solidFill>
                <a:sysClr val="windowText" lastClr="000000"/>
              </a:solidFill>
              <a:effectLst/>
              <a:latin typeface="+mn-lt"/>
              <a:ea typeface="+mn-ea"/>
              <a:cs typeface="+mn-cs"/>
            </a:rPr>
            <a:t>　今後も災害関連費用が減少しながらもしばらくは続く見込みである。その様な中、</a:t>
          </a:r>
          <a:r>
            <a:rPr kumimoji="1" lang="ja-JP" altLang="ja-JP" sz="1050">
              <a:solidFill>
                <a:sysClr val="windowText" lastClr="000000"/>
              </a:solidFill>
              <a:effectLst/>
              <a:latin typeface="+mn-lt"/>
              <a:ea typeface="+mn-ea"/>
              <a:cs typeface="+mn-cs"/>
            </a:rPr>
            <a:t>行政サービスを低下させないようにしながら</a:t>
          </a:r>
          <a:r>
            <a:rPr kumimoji="1" lang="ja-JP" altLang="en-US" sz="1050">
              <a:solidFill>
                <a:sysClr val="windowText" lastClr="000000"/>
              </a:solidFill>
              <a:effectLst/>
              <a:latin typeface="+mn-lt"/>
              <a:ea typeface="+mn-ea"/>
              <a:cs typeface="+mn-cs"/>
            </a:rPr>
            <a:t>も</a:t>
          </a:r>
          <a:r>
            <a:rPr kumimoji="1" lang="ja-JP" altLang="ja-JP"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事務事業の見直し等により人件費の抑制に努めるほか、効率的な施設管理などにより物件費の抑制に努める。</a:t>
          </a:r>
          <a:endParaRPr lang="ja-JP" altLang="ja-JP" sz="105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53327</xdr:rowOff>
    </xdr:from>
    <xdr:to>
      <xdr:col>7</xdr:col>
      <xdr:colOff>152400</xdr:colOff>
      <xdr:row>89</xdr:row>
      <xdr:rowOff>69966</xdr:rowOff>
    </xdr:to>
    <xdr:cxnSp macro="">
      <xdr:nvCxnSpPr>
        <xdr:cNvPr id="192" name="直線コネクタ 191"/>
        <xdr:cNvCxnSpPr/>
      </xdr:nvCxnSpPr>
      <xdr:spPr>
        <a:xfrm>
          <a:off x="4114800" y="14112227"/>
          <a:ext cx="838200" cy="1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26757</xdr:rowOff>
    </xdr:from>
    <xdr:to>
      <xdr:col>6</xdr:col>
      <xdr:colOff>0</xdr:colOff>
      <xdr:row>82</xdr:row>
      <xdr:rowOff>53327</xdr:rowOff>
    </xdr:to>
    <xdr:cxnSp macro="">
      <xdr:nvCxnSpPr>
        <xdr:cNvPr id="195" name="直線コネクタ 194"/>
        <xdr:cNvCxnSpPr/>
      </xdr:nvCxnSpPr>
      <xdr:spPr>
        <a:xfrm>
          <a:off x="3225800" y="14085657"/>
          <a:ext cx="889000" cy="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16957</xdr:rowOff>
    </xdr:from>
    <xdr:to>
      <xdr:col>4</xdr:col>
      <xdr:colOff>482600</xdr:colOff>
      <xdr:row>82</xdr:row>
      <xdr:rowOff>26757</xdr:rowOff>
    </xdr:to>
    <xdr:cxnSp macro="">
      <xdr:nvCxnSpPr>
        <xdr:cNvPr id="198" name="直線コネクタ 197"/>
        <xdr:cNvCxnSpPr/>
      </xdr:nvCxnSpPr>
      <xdr:spPr>
        <a:xfrm>
          <a:off x="2336800" y="14075857"/>
          <a:ext cx="889000" cy="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50060</xdr:rowOff>
    </xdr:from>
    <xdr:ext cx="762000" cy="259045"/>
    <xdr:sp macro="" textlink="">
      <xdr:nvSpPr>
        <xdr:cNvPr id="200" name="テキスト ボックス 199"/>
        <xdr:cNvSpPr txBox="1"/>
      </xdr:nvSpPr>
      <xdr:spPr>
        <a:xfrm>
          <a:off x="2844800" y="1428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16957</xdr:rowOff>
    </xdr:from>
    <xdr:to>
      <xdr:col>3</xdr:col>
      <xdr:colOff>279400</xdr:colOff>
      <xdr:row>82</xdr:row>
      <xdr:rowOff>25833</xdr:rowOff>
    </xdr:to>
    <xdr:cxnSp macro="">
      <xdr:nvCxnSpPr>
        <xdr:cNvPr id="201" name="直線コネクタ 200"/>
        <xdr:cNvCxnSpPr/>
      </xdr:nvCxnSpPr>
      <xdr:spPr>
        <a:xfrm flipV="1">
          <a:off x="1447800" y="14075857"/>
          <a:ext cx="889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24621</xdr:rowOff>
    </xdr:from>
    <xdr:ext cx="762000" cy="259045"/>
    <xdr:sp macro="" textlink="">
      <xdr:nvSpPr>
        <xdr:cNvPr id="203" name="テキスト ボックス 202"/>
        <xdr:cNvSpPr txBox="1"/>
      </xdr:nvSpPr>
      <xdr:spPr>
        <a:xfrm>
          <a:off x="1955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15198</xdr:rowOff>
    </xdr:from>
    <xdr:ext cx="762000" cy="259045"/>
    <xdr:sp macro="" textlink="">
      <xdr:nvSpPr>
        <xdr:cNvPr id="205" name="テキスト ボックス 204"/>
        <xdr:cNvSpPr txBox="1"/>
      </xdr:nvSpPr>
      <xdr:spPr>
        <a:xfrm>
          <a:off x="1066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89</xdr:row>
      <xdr:rowOff>19166</xdr:rowOff>
    </xdr:from>
    <xdr:to>
      <xdr:col>7</xdr:col>
      <xdr:colOff>203200</xdr:colOff>
      <xdr:row>89</xdr:row>
      <xdr:rowOff>120766</xdr:rowOff>
    </xdr:to>
    <xdr:sp macro="" textlink="">
      <xdr:nvSpPr>
        <xdr:cNvPr id="211" name="円/楕円 210"/>
        <xdr:cNvSpPr/>
      </xdr:nvSpPr>
      <xdr:spPr>
        <a:xfrm>
          <a:off x="4902200" y="152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86493</xdr:rowOff>
    </xdr:from>
    <xdr:ext cx="762000" cy="259045"/>
    <xdr:sp macro="" textlink="">
      <xdr:nvSpPr>
        <xdr:cNvPr id="212" name="人件費・物件費等の状況該当値テキスト"/>
        <xdr:cNvSpPr txBox="1"/>
      </xdr:nvSpPr>
      <xdr:spPr>
        <a:xfrm>
          <a:off x="5041900" y="1517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760,058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2527</xdr:rowOff>
    </xdr:from>
    <xdr:to>
      <xdr:col>6</xdr:col>
      <xdr:colOff>50800</xdr:colOff>
      <xdr:row>82</xdr:row>
      <xdr:rowOff>104127</xdr:rowOff>
    </xdr:to>
    <xdr:sp macro="" textlink="">
      <xdr:nvSpPr>
        <xdr:cNvPr id="213" name="円/楕円 212"/>
        <xdr:cNvSpPr/>
      </xdr:nvSpPr>
      <xdr:spPr>
        <a:xfrm>
          <a:off x="4064000" y="140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114304</xdr:rowOff>
    </xdr:from>
    <xdr:ext cx="736600" cy="259045"/>
    <xdr:sp macro="" textlink="">
      <xdr:nvSpPr>
        <xdr:cNvPr id="214" name="テキスト ボックス 213"/>
        <xdr:cNvSpPr txBox="1"/>
      </xdr:nvSpPr>
      <xdr:spPr>
        <a:xfrm>
          <a:off x="3733800" y="13830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154,941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147407</xdr:rowOff>
    </xdr:from>
    <xdr:to>
      <xdr:col>4</xdr:col>
      <xdr:colOff>533400</xdr:colOff>
      <xdr:row>82</xdr:row>
      <xdr:rowOff>77557</xdr:rowOff>
    </xdr:to>
    <xdr:sp macro="" textlink="">
      <xdr:nvSpPr>
        <xdr:cNvPr id="215" name="円/楕円 214"/>
        <xdr:cNvSpPr/>
      </xdr:nvSpPr>
      <xdr:spPr>
        <a:xfrm>
          <a:off x="3175000" y="140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87734</xdr:rowOff>
    </xdr:from>
    <xdr:ext cx="762000" cy="259045"/>
    <xdr:sp macro="" textlink="">
      <xdr:nvSpPr>
        <xdr:cNvPr id="216" name="テキスト ボックス 215"/>
        <xdr:cNvSpPr txBox="1"/>
      </xdr:nvSpPr>
      <xdr:spPr>
        <a:xfrm>
          <a:off x="2844800" y="1380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141,727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137607</xdr:rowOff>
    </xdr:from>
    <xdr:to>
      <xdr:col>3</xdr:col>
      <xdr:colOff>330200</xdr:colOff>
      <xdr:row>82</xdr:row>
      <xdr:rowOff>67757</xdr:rowOff>
    </xdr:to>
    <xdr:sp macro="" textlink="">
      <xdr:nvSpPr>
        <xdr:cNvPr id="217" name="円/楕円 216"/>
        <xdr:cNvSpPr/>
      </xdr:nvSpPr>
      <xdr:spPr>
        <a:xfrm>
          <a:off x="2286000" y="140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77934</xdr:rowOff>
    </xdr:from>
    <xdr:ext cx="762000" cy="259045"/>
    <xdr:sp macro="" textlink="">
      <xdr:nvSpPr>
        <xdr:cNvPr id="218" name="テキスト ボックス 217"/>
        <xdr:cNvSpPr txBox="1"/>
      </xdr:nvSpPr>
      <xdr:spPr>
        <a:xfrm>
          <a:off x="1955800" y="1379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136,854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146483</xdr:rowOff>
    </xdr:from>
    <xdr:to>
      <xdr:col>2</xdr:col>
      <xdr:colOff>127000</xdr:colOff>
      <xdr:row>82</xdr:row>
      <xdr:rowOff>76633</xdr:rowOff>
    </xdr:to>
    <xdr:sp macro="" textlink="">
      <xdr:nvSpPr>
        <xdr:cNvPr id="219" name="円/楕円 218"/>
        <xdr:cNvSpPr/>
      </xdr:nvSpPr>
      <xdr:spPr>
        <a:xfrm>
          <a:off x="1397000" y="140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86810</xdr:rowOff>
    </xdr:from>
    <xdr:ext cx="762000" cy="259045"/>
    <xdr:sp macro="" textlink="">
      <xdr:nvSpPr>
        <xdr:cNvPr id="220" name="テキスト ボックス 219"/>
        <xdr:cNvSpPr txBox="1"/>
      </xdr:nvSpPr>
      <xdr:spPr>
        <a:xfrm>
          <a:off x="1066800" y="1380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141,268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ラスパイレス指数は類似団体平均値、全国町村平均値を上回っている状況にある。</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年間職員の給料カット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一般職員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を行い、</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年度においては給与カットの復元、また昇給について国と異なり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号俸の抑制措置を行ってきたが、</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年度は国家公務員給与削減措置の終了等により、ラスパイレス指数が</a:t>
          </a:r>
          <a:r>
            <a:rPr kumimoji="1" lang="en-US" altLang="ja-JP" sz="1100">
              <a:solidFill>
                <a:schemeClr val="dk1"/>
              </a:solidFill>
              <a:effectLst/>
              <a:latin typeface="+mn-lt"/>
              <a:ea typeface="+mn-ea"/>
              <a:cs typeface="+mn-cs"/>
            </a:rPr>
            <a:t>96.0</a:t>
          </a:r>
          <a:r>
            <a:rPr kumimoji="1" lang="ja-JP" altLang="ja-JP" sz="1100">
              <a:solidFill>
                <a:schemeClr val="dk1"/>
              </a:solidFill>
              <a:effectLst/>
              <a:latin typeface="+mn-lt"/>
              <a:ea typeface="+mn-ea"/>
              <a:cs typeface="+mn-cs"/>
            </a:rPr>
            <a:t>と対前年</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ポイント下降している。今後も引き続き、職務・職責に応じた給料体系を維持しながら、更なる給与水準の適正化を図り人件費縮減に努める。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2794</xdr:rowOff>
    </xdr:from>
    <xdr:to>
      <xdr:col>24</xdr:col>
      <xdr:colOff>558800</xdr:colOff>
      <xdr:row>85</xdr:row>
      <xdr:rowOff>22098</xdr:rowOff>
    </xdr:to>
    <xdr:cxnSp macro="">
      <xdr:nvCxnSpPr>
        <xdr:cNvPr id="252" name="直線コネクタ 251"/>
        <xdr:cNvCxnSpPr/>
      </xdr:nvCxnSpPr>
      <xdr:spPr>
        <a:xfrm flipV="1">
          <a:off x="16179800" y="145760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97028</xdr:rowOff>
    </xdr:from>
    <xdr:to>
      <xdr:col>23</xdr:col>
      <xdr:colOff>406400</xdr:colOff>
      <xdr:row>85</xdr:row>
      <xdr:rowOff>22098</xdr:rowOff>
    </xdr:to>
    <xdr:cxnSp macro="">
      <xdr:nvCxnSpPr>
        <xdr:cNvPr id="255" name="直線コネクタ 254"/>
        <xdr:cNvCxnSpPr/>
      </xdr:nvCxnSpPr>
      <xdr:spPr>
        <a:xfrm>
          <a:off x="15290800" y="144988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169418</xdr:rowOff>
    </xdr:from>
    <xdr:to>
      <xdr:col>23</xdr:col>
      <xdr:colOff>457200</xdr:colOff>
      <xdr:row>84</xdr:row>
      <xdr:rowOff>99568</xdr:rowOff>
    </xdr:to>
    <xdr:sp macro="" textlink="">
      <xdr:nvSpPr>
        <xdr:cNvPr id="256" name="フローチャート : 判断 255"/>
        <xdr:cNvSpPr/>
      </xdr:nvSpPr>
      <xdr:spPr>
        <a:xfrm>
          <a:off x="16129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109745</xdr:rowOff>
    </xdr:from>
    <xdr:ext cx="736600" cy="259045"/>
    <xdr:sp macro="" textlink="">
      <xdr:nvSpPr>
        <xdr:cNvPr id="257" name="テキスト ボックス 256"/>
        <xdr:cNvSpPr txBox="1"/>
      </xdr:nvSpPr>
      <xdr:spPr>
        <a:xfrm>
          <a:off x="15798800" y="1416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84</xdr:row>
      <xdr:rowOff>97028</xdr:rowOff>
    </xdr:to>
    <xdr:cxnSp macro="">
      <xdr:nvCxnSpPr>
        <xdr:cNvPr id="258" name="直線コネクタ 257"/>
        <xdr:cNvCxnSpPr/>
      </xdr:nvCxnSpPr>
      <xdr:spPr>
        <a:xfrm>
          <a:off x="14401800" y="144602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169418</xdr:rowOff>
    </xdr:from>
    <xdr:to>
      <xdr:col>22</xdr:col>
      <xdr:colOff>254000</xdr:colOff>
      <xdr:row>84</xdr:row>
      <xdr:rowOff>99568</xdr:rowOff>
    </xdr:to>
    <xdr:sp macro="" textlink="">
      <xdr:nvSpPr>
        <xdr:cNvPr id="259" name="フローチャート : 判断 258"/>
        <xdr:cNvSpPr/>
      </xdr:nvSpPr>
      <xdr:spPr>
        <a:xfrm>
          <a:off x="15240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109745</xdr:rowOff>
    </xdr:from>
    <xdr:ext cx="762000" cy="259045"/>
    <xdr:sp macro="" textlink="">
      <xdr:nvSpPr>
        <xdr:cNvPr id="260" name="テキスト ボックス 259"/>
        <xdr:cNvSpPr txBox="1"/>
      </xdr:nvSpPr>
      <xdr:spPr>
        <a:xfrm>
          <a:off x="14909800" y="1416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58420</xdr:rowOff>
    </xdr:from>
    <xdr:to>
      <xdr:col>21</xdr:col>
      <xdr:colOff>0</xdr:colOff>
      <xdr:row>89</xdr:row>
      <xdr:rowOff>50546</xdr:rowOff>
    </xdr:to>
    <xdr:cxnSp macro="">
      <xdr:nvCxnSpPr>
        <xdr:cNvPr id="261" name="直線コネクタ 260"/>
        <xdr:cNvCxnSpPr/>
      </xdr:nvCxnSpPr>
      <xdr:spPr>
        <a:xfrm flipV="1">
          <a:off x="13512800" y="14460220"/>
          <a:ext cx="889000" cy="8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2" name="フローチャート : 判断 261"/>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3" name="テキスト ボックス 262"/>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64" name="フローチャート : 判断 263"/>
        <xdr:cNvSpPr/>
      </xdr:nvSpPr>
      <xdr:spPr>
        <a:xfrm>
          <a:off x="13462000" y="1509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65" name="テキスト ボックス 264"/>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123444</xdr:rowOff>
    </xdr:from>
    <xdr:to>
      <xdr:col>24</xdr:col>
      <xdr:colOff>609600</xdr:colOff>
      <xdr:row>85</xdr:row>
      <xdr:rowOff>53594</xdr:rowOff>
    </xdr:to>
    <xdr:sp macro="" textlink="">
      <xdr:nvSpPr>
        <xdr:cNvPr id="271" name="円/楕円 270"/>
        <xdr:cNvSpPr/>
      </xdr:nvSpPr>
      <xdr:spPr>
        <a:xfrm>
          <a:off x="169672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95521</xdr:rowOff>
    </xdr:from>
    <xdr:ext cx="762000" cy="259045"/>
    <xdr:sp macro="" textlink="">
      <xdr:nvSpPr>
        <xdr:cNvPr id="272" name="給与水準   （国との比較）該当値テキスト"/>
        <xdr:cNvSpPr txBox="1"/>
      </xdr:nvSpPr>
      <xdr:spPr>
        <a:xfrm>
          <a:off x="17106900" y="144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142748</xdr:rowOff>
    </xdr:from>
    <xdr:to>
      <xdr:col>23</xdr:col>
      <xdr:colOff>457200</xdr:colOff>
      <xdr:row>85</xdr:row>
      <xdr:rowOff>72898</xdr:rowOff>
    </xdr:to>
    <xdr:sp macro="" textlink="">
      <xdr:nvSpPr>
        <xdr:cNvPr id="273" name="円/楕円 272"/>
        <xdr:cNvSpPr/>
      </xdr:nvSpPr>
      <xdr:spPr>
        <a:xfrm>
          <a:off x="16129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57675</xdr:rowOff>
    </xdr:from>
    <xdr:ext cx="736600" cy="259045"/>
    <xdr:sp macro="" textlink="">
      <xdr:nvSpPr>
        <xdr:cNvPr id="274" name="テキスト ボックス 273"/>
        <xdr:cNvSpPr txBox="1"/>
      </xdr:nvSpPr>
      <xdr:spPr>
        <a:xfrm>
          <a:off x="15798800" y="1463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46228</xdr:rowOff>
    </xdr:from>
    <xdr:to>
      <xdr:col>22</xdr:col>
      <xdr:colOff>254000</xdr:colOff>
      <xdr:row>84</xdr:row>
      <xdr:rowOff>147828</xdr:rowOff>
    </xdr:to>
    <xdr:sp macro="" textlink="">
      <xdr:nvSpPr>
        <xdr:cNvPr id="275" name="円/楕円 274"/>
        <xdr:cNvSpPr/>
      </xdr:nvSpPr>
      <xdr:spPr>
        <a:xfrm>
          <a:off x="15240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132605</xdr:rowOff>
    </xdr:from>
    <xdr:ext cx="762000" cy="259045"/>
    <xdr:sp macro="" textlink="">
      <xdr:nvSpPr>
        <xdr:cNvPr id="276" name="テキスト ボックス 275"/>
        <xdr:cNvSpPr txBox="1"/>
      </xdr:nvSpPr>
      <xdr:spPr>
        <a:xfrm>
          <a:off x="14909800" y="145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7620</xdr:rowOff>
    </xdr:from>
    <xdr:to>
      <xdr:col>21</xdr:col>
      <xdr:colOff>50800</xdr:colOff>
      <xdr:row>84</xdr:row>
      <xdr:rowOff>109220</xdr:rowOff>
    </xdr:to>
    <xdr:sp macro="" textlink="">
      <xdr:nvSpPr>
        <xdr:cNvPr id="277" name="円/楕円 276"/>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93997</xdr:rowOff>
    </xdr:from>
    <xdr:ext cx="762000" cy="259045"/>
    <xdr:sp macro="" textlink="">
      <xdr:nvSpPr>
        <xdr:cNvPr id="278" name="テキスト ボックス 277"/>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171196</xdr:rowOff>
    </xdr:from>
    <xdr:to>
      <xdr:col>19</xdr:col>
      <xdr:colOff>533400</xdr:colOff>
      <xdr:row>89</xdr:row>
      <xdr:rowOff>101346</xdr:rowOff>
    </xdr:to>
    <xdr:sp macro="" textlink="">
      <xdr:nvSpPr>
        <xdr:cNvPr id="279" name="円/楕円 278"/>
        <xdr:cNvSpPr/>
      </xdr:nvSpPr>
      <xdr:spPr>
        <a:xfrm>
          <a:off x="13462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86123</xdr:rowOff>
    </xdr:from>
    <xdr:ext cx="762000" cy="259045"/>
    <xdr:sp macro="" textlink="">
      <xdr:nvSpPr>
        <xdr:cNvPr id="280" name="テキスト ボックス 279"/>
        <xdr:cNvSpPr txBox="1"/>
      </xdr:nvSpPr>
      <xdr:spPr>
        <a:xfrm>
          <a:off x="13131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人口千人当たり職員数は類似団体平均値を下回っているが、全国平均値、県平均値を上回っている状況にある。</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年度の退職者は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名で、</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年度新規採用者</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、再任用</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であり、一般会計対象職員数</a:t>
          </a:r>
          <a:r>
            <a:rPr kumimoji="1" lang="ja-JP" altLang="en-US" sz="1100">
              <a:solidFill>
                <a:schemeClr val="dk1"/>
              </a:solidFill>
              <a:effectLst/>
              <a:latin typeface="+mn-lt"/>
              <a:ea typeface="+mn-ea"/>
              <a:cs typeface="+mn-cs"/>
            </a:rPr>
            <a:t>は前年度より</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名増の</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名となっている。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今後も住民サービス低下にならないよう留意しながらも、効率的組織編成や人員配置</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より、適切な職員の定数管理に努めるのが前提となるが、</a:t>
          </a:r>
          <a:r>
            <a:rPr kumimoji="1" lang="ja-JP" altLang="en-US" sz="1100">
              <a:solidFill>
                <a:sysClr val="windowText" lastClr="000000"/>
              </a:solidFill>
              <a:effectLst/>
              <a:latin typeface="+mn-lt"/>
              <a:ea typeface="+mn-ea"/>
              <a:cs typeface="+mn-cs"/>
            </a:rPr>
            <a:t>大規模災害に関連した</a:t>
          </a:r>
          <a:r>
            <a:rPr kumimoji="1" lang="ja-JP" altLang="ja-JP" sz="1100">
              <a:solidFill>
                <a:sysClr val="windowText" lastClr="000000"/>
              </a:solidFill>
              <a:effectLst/>
              <a:latin typeface="+mn-lt"/>
              <a:ea typeface="+mn-ea"/>
              <a:cs typeface="+mn-cs"/>
            </a:rPr>
            <a:t>業務</a:t>
          </a:r>
          <a:r>
            <a:rPr kumimoji="1" lang="ja-JP" altLang="en-US" sz="1100">
              <a:solidFill>
                <a:sysClr val="windowText" lastClr="000000"/>
              </a:solidFill>
              <a:effectLst/>
              <a:latin typeface="+mn-lt"/>
              <a:ea typeface="+mn-ea"/>
              <a:cs typeface="+mn-cs"/>
            </a:rPr>
            <a:t>の大幅</a:t>
          </a:r>
          <a:r>
            <a:rPr kumimoji="1" lang="ja-JP" altLang="ja-JP" sz="1100">
              <a:solidFill>
                <a:sysClr val="windowText" lastClr="000000"/>
              </a:solidFill>
              <a:effectLst/>
              <a:latin typeface="+mn-lt"/>
              <a:ea typeface="+mn-ea"/>
              <a:cs typeface="+mn-cs"/>
            </a:rPr>
            <a:t>増における人員確保も必要な状況にあり、</a:t>
          </a:r>
          <a:r>
            <a:rPr kumimoji="1" lang="ja-JP" altLang="en-US" sz="1100">
              <a:solidFill>
                <a:sysClr val="windowText" lastClr="000000"/>
              </a:solidFill>
              <a:effectLst/>
              <a:latin typeface="+mn-lt"/>
              <a:ea typeface="+mn-ea"/>
              <a:cs typeface="+mn-cs"/>
            </a:rPr>
            <a:t>中長期派遣職員や任期付職員を配置している状況もふまえ、</a:t>
          </a:r>
          <a:r>
            <a:rPr kumimoji="1" lang="ja-JP" altLang="ja-JP" sz="1100">
              <a:solidFill>
                <a:sysClr val="windowText" lastClr="000000"/>
              </a:solidFill>
              <a:effectLst/>
              <a:latin typeface="+mn-lt"/>
              <a:ea typeface="+mn-ea"/>
              <a:cs typeface="+mn-cs"/>
            </a:rPr>
            <a:t>精査しながら定員管理に努める。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4028</xdr:rowOff>
    </xdr:from>
    <xdr:to>
      <xdr:col>24</xdr:col>
      <xdr:colOff>558800</xdr:colOff>
      <xdr:row>60</xdr:row>
      <xdr:rowOff>46772</xdr:rowOff>
    </xdr:to>
    <xdr:cxnSp macro="">
      <xdr:nvCxnSpPr>
        <xdr:cNvPr id="317" name="直線コネクタ 316"/>
        <xdr:cNvCxnSpPr/>
      </xdr:nvCxnSpPr>
      <xdr:spPr>
        <a:xfrm>
          <a:off x="16179800" y="10291028"/>
          <a:ext cx="8382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18"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160310</xdr:rowOff>
    </xdr:from>
    <xdr:to>
      <xdr:col>23</xdr:col>
      <xdr:colOff>406400</xdr:colOff>
      <xdr:row>60</xdr:row>
      <xdr:rowOff>4028</xdr:rowOff>
    </xdr:to>
    <xdr:cxnSp macro="">
      <xdr:nvCxnSpPr>
        <xdr:cNvPr id="320" name="直線コネクタ 319"/>
        <xdr:cNvCxnSpPr/>
      </xdr:nvCxnSpPr>
      <xdr:spPr>
        <a:xfrm>
          <a:off x="15290800" y="10275860"/>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1" name="フローチャート : 判断 320"/>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2" name="テキスト ボックス 321"/>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160310</xdr:rowOff>
    </xdr:from>
    <xdr:to>
      <xdr:col>22</xdr:col>
      <xdr:colOff>203200</xdr:colOff>
      <xdr:row>59</xdr:row>
      <xdr:rowOff>163757</xdr:rowOff>
    </xdr:to>
    <xdr:cxnSp macro="">
      <xdr:nvCxnSpPr>
        <xdr:cNvPr id="323" name="直線コネクタ 322"/>
        <xdr:cNvCxnSpPr/>
      </xdr:nvCxnSpPr>
      <xdr:spPr>
        <a:xfrm flipV="1">
          <a:off x="14401800" y="102758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4" name="フローチャート : 判断 323"/>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6730</xdr:rowOff>
    </xdr:from>
    <xdr:ext cx="762000" cy="259045"/>
    <xdr:sp macro="" textlink="">
      <xdr:nvSpPr>
        <xdr:cNvPr id="325" name="テキスト ボックス 324"/>
        <xdr:cNvSpPr txBox="1"/>
      </xdr:nvSpPr>
      <xdr:spPr>
        <a:xfrm>
          <a:off x="14909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163757</xdr:rowOff>
    </xdr:from>
    <xdr:to>
      <xdr:col>21</xdr:col>
      <xdr:colOff>0</xdr:colOff>
      <xdr:row>60</xdr:row>
      <xdr:rowOff>3339</xdr:rowOff>
    </xdr:to>
    <xdr:cxnSp macro="">
      <xdr:nvCxnSpPr>
        <xdr:cNvPr id="326" name="直線コネクタ 325"/>
        <xdr:cNvCxnSpPr/>
      </xdr:nvCxnSpPr>
      <xdr:spPr>
        <a:xfrm flipV="1">
          <a:off x="13512800" y="10279307"/>
          <a:ext cx="8890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7" name="フローチャート : 判断 326"/>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165770</xdr:rowOff>
    </xdr:from>
    <xdr:ext cx="762000" cy="259045"/>
    <xdr:sp macro="" textlink="">
      <xdr:nvSpPr>
        <xdr:cNvPr id="328" name="テキスト ボックス 327"/>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29" name="フローチャート : 判断 328"/>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158187</xdr:rowOff>
    </xdr:from>
    <xdr:ext cx="762000" cy="259045"/>
    <xdr:sp macro="" textlink="">
      <xdr:nvSpPr>
        <xdr:cNvPr id="330" name="テキスト ボックス 329"/>
        <xdr:cNvSpPr txBox="1"/>
      </xdr:nvSpPr>
      <xdr:spPr>
        <a:xfrm>
          <a:off x="13131800" y="104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167422</xdr:rowOff>
    </xdr:from>
    <xdr:to>
      <xdr:col>24</xdr:col>
      <xdr:colOff>609600</xdr:colOff>
      <xdr:row>60</xdr:row>
      <xdr:rowOff>97572</xdr:rowOff>
    </xdr:to>
    <xdr:sp macro="" textlink="">
      <xdr:nvSpPr>
        <xdr:cNvPr id="336" name="円/楕円 335"/>
        <xdr:cNvSpPr/>
      </xdr:nvSpPr>
      <xdr:spPr>
        <a:xfrm>
          <a:off x="16967200" y="1028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12499</xdr:rowOff>
    </xdr:from>
    <xdr:ext cx="762000" cy="259045"/>
    <xdr:sp macro="" textlink="">
      <xdr:nvSpPr>
        <xdr:cNvPr id="337" name="定員管理の状況該当値テキスト"/>
        <xdr:cNvSpPr txBox="1"/>
      </xdr:nvSpPr>
      <xdr:spPr>
        <a:xfrm>
          <a:off x="17106900" y="101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124678</xdr:rowOff>
    </xdr:from>
    <xdr:to>
      <xdr:col>23</xdr:col>
      <xdr:colOff>457200</xdr:colOff>
      <xdr:row>60</xdr:row>
      <xdr:rowOff>54828</xdr:rowOff>
    </xdr:to>
    <xdr:sp macro="" textlink="">
      <xdr:nvSpPr>
        <xdr:cNvPr id="338" name="円/楕円 337"/>
        <xdr:cNvSpPr/>
      </xdr:nvSpPr>
      <xdr:spPr>
        <a:xfrm>
          <a:off x="16129000" y="10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65005</xdr:rowOff>
    </xdr:from>
    <xdr:ext cx="736600" cy="259045"/>
    <xdr:sp macro="" textlink="">
      <xdr:nvSpPr>
        <xdr:cNvPr id="339" name="テキスト ボックス 338"/>
        <xdr:cNvSpPr txBox="1"/>
      </xdr:nvSpPr>
      <xdr:spPr>
        <a:xfrm>
          <a:off x="15798800" y="1000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109510</xdr:rowOff>
    </xdr:from>
    <xdr:to>
      <xdr:col>22</xdr:col>
      <xdr:colOff>254000</xdr:colOff>
      <xdr:row>60</xdr:row>
      <xdr:rowOff>39660</xdr:rowOff>
    </xdr:to>
    <xdr:sp macro="" textlink="">
      <xdr:nvSpPr>
        <xdr:cNvPr id="340" name="円/楕円 339"/>
        <xdr:cNvSpPr/>
      </xdr:nvSpPr>
      <xdr:spPr>
        <a:xfrm>
          <a:off x="15240000" y="102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49837</xdr:rowOff>
    </xdr:from>
    <xdr:ext cx="762000" cy="259045"/>
    <xdr:sp macro="" textlink="">
      <xdr:nvSpPr>
        <xdr:cNvPr id="341" name="テキスト ボックス 340"/>
        <xdr:cNvSpPr txBox="1"/>
      </xdr:nvSpPr>
      <xdr:spPr>
        <a:xfrm>
          <a:off x="14909800" y="999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112957</xdr:rowOff>
    </xdr:from>
    <xdr:to>
      <xdr:col>21</xdr:col>
      <xdr:colOff>50800</xdr:colOff>
      <xdr:row>60</xdr:row>
      <xdr:rowOff>43107</xdr:rowOff>
    </xdr:to>
    <xdr:sp macro="" textlink="">
      <xdr:nvSpPr>
        <xdr:cNvPr id="342" name="円/楕円 341"/>
        <xdr:cNvSpPr/>
      </xdr:nvSpPr>
      <xdr:spPr>
        <a:xfrm>
          <a:off x="14351000" y="102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53284</xdr:rowOff>
    </xdr:from>
    <xdr:ext cx="762000" cy="259045"/>
    <xdr:sp macro="" textlink="">
      <xdr:nvSpPr>
        <xdr:cNvPr id="343" name="テキスト ボックス 342"/>
        <xdr:cNvSpPr txBox="1"/>
      </xdr:nvSpPr>
      <xdr:spPr>
        <a:xfrm>
          <a:off x="14020800" y="999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123989</xdr:rowOff>
    </xdr:from>
    <xdr:to>
      <xdr:col>19</xdr:col>
      <xdr:colOff>533400</xdr:colOff>
      <xdr:row>60</xdr:row>
      <xdr:rowOff>54139</xdr:rowOff>
    </xdr:to>
    <xdr:sp macro="" textlink="">
      <xdr:nvSpPr>
        <xdr:cNvPr id="344" name="円/楕円 343"/>
        <xdr:cNvSpPr/>
      </xdr:nvSpPr>
      <xdr:spPr>
        <a:xfrm>
          <a:off x="13462000" y="10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64316</xdr:rowOff>
    </xdr:from>
    <xdr:ext cx="762000" cy="259045"/>
    <xdr:sp macro="" textlink="">
      <xdr:nvSpPr>
        <xdr:cNvPr id="345" name="テキスト ボックス 344"/>
        <xdr:cNvSpPr txBox="1"/>
      </xdr:nvSpPr>
      <xdr:spPr>
        <a:xfrm>
          <a:off x="13131800" y="10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実質公債費比率は類似団体平均及び県平均を下回っている状況にある。元利償還金の減少等により実質公債費比率は年々減少している状況にあるが、</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熊本地震に伴う大規模事業の一部休止に伴う新規発行予定分は先延ばしとなる見込みであり、</a:t>
          </a:r>
          <a:r>
            <a:rPr kumimoji="1" lang="ja-JP" altLang="en-US" sz="1100">
              <a:solidFill>
                <a:sysClr val="windowText" lastClr="000000"/>
              </a:solidFill>
              <a:effectLst/>
              <a:latin typeface="+mn-lt"/>
              <a:ea typeface="+mn-ea"/>
              <a:cs typeface="+mn-cs"/>
            </a:rPr>
            <a:t>それ以上に災害</a:t>
          </a:r>
          <a:r>
            <a:rPr kumimoji="1" lang="ja-JP" altLang="ja-JP" sz="1100">
              <a:solidFill>
                <a:sysClr val="windowText" lastClr="000000"/>
              </a:solidFill>
              <a:effectLst/>
              <a:latin typeface="+mn-lt"/>
              <a:ea typeface="+mn-ea"/>
              <a:cs typeface="+mn-cs"/>
            </a:rPr>
            <a:t>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復興事業に対する新規発行債も</a:t>
          </a:r>
          <a:r>
            <a:rPr kumimoji="1" lang="ja-JP" altLang="en-US" sz="1100">
              <a:solidFill>
                <a:sysClr val="windowText" lastClr="000000"/>
              </a:solidFill>
              <a:effectLst/>
              <a:latin typeface="+mn-lt"/>
              <a:ea typeface="+mn-ea"/>
              <a:cs typeface="+mn-cs"/>
            </a:rPr>
            <a:t>ここ近年で多額になると見込まれ、</a:t>
          </a:r>
          <a:r>
            <a:rPr kumimoji="1" lang="en-US" altLang="ja-JP" sz="1100">
              <a:solidFill>
                <a:sysClr val="windowText" lastClr="000000"/>
              </a:solidFill>
              <a:effectLst/>
              <a:latin typeface="+mn-lt"/>
              <a:ea typeface="+mn-ea"/>
              <a:cs typeface="+mn-cs"/>
            </a:rPr>
            <a:t>H29</a:t>
          </a:r>
          <a:r>
            <a:rPr kumimoji="1" lang="ja-JP" altLang="en-US" sz="1100">
              <a:solidFill>
                <a:sysClr val="windowText" lastClr="000000"/>
              </a:solidFill>
              <a:effectLst/>
              <a:latin typeface="+mn-lt"/>
              <a:ea typeface="+mn-ea"/>
              <a:cs typeface="+mn-cs"/>
            </a:rPr>
            <a:t>年度よりその償還も開始となるところである。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今後も</a:t>
          </a:r>
          <a:r>
            <a:rPr kumimoji="1" lang="ja-JP" altLang="ja-JP" sz="1100">
              <a:solidFill>
                <a:sysClr val="windowText" lastClr="000000"/>
              </a:solidFill>
              <a:effectLst/>
              <a:latin typeface="+mn-lt"/>
              <a:ea typeface="+mn-ea"/>
              <a:cs typeface="+mn-cs"/>
            </a:rPr>
            <a:t>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復興事業内容を見極めながら、また極力</a:t>
          </a:r>
          <a:r>
            <a:rPr lang="ja-JP" altLang="ja-JP" sz="1100">
              <a:solidFill>
                <a:sysClr val="windowText" lastClr="000000"/>
              </a:solidFill>
              <a:effectLst/>
              <a:latin typeface="+mn-lt"/>
              <a:ea typeface="+mn-ea"/>
              <a:cs typeface="+mn-cs"/>
            </a:rPr>
            <a:t>交付税措置のある有利な起債の選定に より、比率の悪化を防ぐよう努める。 </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103124</xdr:rowOff>
    </xdr:from>
    <xdr:to>
      <xdr:col>24</xdr:col>
      <xdr:colOff>558800</xdr:colOff>
      <xdr:row>39</xdr:row>
      <xdr:rowOff>8890</xdr:rowOff>
    </xdr:to>
    <xdr:cxnSp macro="">
      <xdr:nvCxnSpPr>
        <xdr:cNvPr id="377" name="直線コネクタ 376"/>
        <xdr:cNvCxnSpPr/>
      </xdr:nvCxnSpPr>
      <xdr:spPr>
        <a:xfrm flipV="1">
          <a:off x="16179800" y="66182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78"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8890</xdr:rowOff>
    </xdr:from>
    <xdr:to>
      <xdr:col>23</xdr:col>
      <xdr:colOff>406400</xdr:colOff>
      <xdr:row>39</xdr:row>
      <xdr:rowOff>163322</xdr:rowOff>
    </xdr:to>
    <xdr:cxnSp macro="">
      <xdr:nvCxnSpPr>
        <xdr:cNvPr id="380" name="直線コネクタ 379"/>
        <xdr:cNvCxnSpPr/>
      </xdr:nvCxnSpPr>
      <xdr:spPr>
        <a:xfrm flipV="1">
          <a:off x="15290800" y="669544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1" name="フローチャート : 判断 380"/>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2" name="テキスト ボックス 38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163322</xdr:rowOff>
    </xdr:from>
    <xdr:to>
      <xdr:col>22</xdr:col>
      <xdr:colOff>203200</xdr:colOff>
      <xdr:row>40</xdr:row>
      <xdr:rowOff>127000</xdr:rowOff>
    </xdr:to>
    <xdr:cxnSp macro="">
      <xdr:nvCxnSpPr>
        <xdr:cNvPr id="383" name="直線コネクタ 382"/>
        <xdr:cNvCxnSpPr/>
      </xdr:nvCxnSpPr>
      <xdr:spPr>
        <a:xfrm flipV="1">
          <a:off x="14401800" y="684987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4" name="フローチャート : 判断 383"/>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5" name="テキスト ボックス 38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127000</xdr:rowOff>
    </xdr:from>
    <xdr:to>
      <xdr:col>21</xdr:col>
      <xdr:colOff>0</xdr:colOff>
      <xdr:row>41</xdr:row>
      <xdr:rowOff>138938</xdr:rowOff>
    </xdr:to>
    <xdr:cxnSp macro="">
      <xdr:nvCxnSpPr>
        <xdr:cNvPr id="386" name="直線コネクタ 385"/>
        <xdr:cNvCxnSpPr/>
      </xdr:nvCxnSpPr>
      <xdr:spPr>
        <a:xfrm flipV="1">
          <a:off x="13512800" y="698500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7" name="フローチャート : 判断 386"/>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388" name="テキスト ボックス 38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52324</xdr:rowOff>
    </xdr:from>
    <xdr:to>
      <xdr:col>24</xdr:col>
      <xdr:colOff>609600</xdr:colOff>
      <xdr:row>38</xdr:row>
      <xdr:rowOff>153924</xdr:rowOff>
    </xdr:to>
    <xdr:sp macro="" textlink="">
      <xdr:nvSpPr>
        <xdr:cNvPr id="396" name="円/楕円 395"/>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68851</xdr:rowOff>
    </xdr:from>
    <xdr:ext cx="762000" cy="259045"/>
    <xdr:sp macro="" textlink="">
      <xdr:nvSpPr>
        <xdr:cNvPr id="397" name="公債費負担の状況該当値テキスト"/>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129540</xdr:rowOff>
    </xdr:from>
    <xdr:to>
      <xdr:col>23</xdr:col>
      <xdr:colOff>457200</xdr:colOff>
      <xdr:row>39</xdr:row>
      <xdr:rowOff>59690</xdr:rowOff>
    </xdr:to>
    <xdr:sp macro="" textlink="">
      <xdr:nvSpPr>
        <xdr:cNvPr id="398" name="円/楕円 397"/>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69867</xdr:rowOff>
    </xdr:from>
    <xdr:ext cx="736600" cy="259045"/>
    <xdr:sp macro="" textlink="">
      <xdr:nvSpPr>
        <xdr:cNvPr id="399" name="テキスト ボックス 398"/>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112522</xdr:rowOff>
    </xdr:from>
    <xdr:to>
      <xdr:col>22</xdr:col>
      <xdr:colOff>254000</xdr:colOff>
      <xdr:row>40</xdr:row>
      <xdr:rowOff>42672</xdr:rowOff>
    </xdr:to>
    <xdr:sp macro="" textlink="">
      <xdr:nvSpPr>
        <xdr:cNvPr id="400" name="円/楕円 399"/>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52849</xdr:rowOff>
    </xdr:from>
    <xdr:ext cx="762000" cy="259045"/>
    <xdr:sp macro="" textlink="">
      <xdr:nvSpPr>
        <xdr:cNvPr id="401" name="テキスト ボックス 400"/>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402" name="円/楕円 401"/>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16527</xdr:rowOff>
    </xdr:from>
    <xdr:ext cx="762000" cy="259045"/>
    <xdr:sp macro="" textlink="">
      <xdr:nvSpPr>
        <xdr:cNvPr id="403" name="テキスト ボックス 40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88138</xdr:rowOff>
    </xdr:from>
    <xdr:to>
      <xdr:col>19</xdr:col>
      <xdr:colOff>533400</xdr:colOff>
      <xdr:row>42</xdr:row>
      <xdr:rowOff>18288</xdr:rowOff>
    </xdr:to>
    <xdr:sp macro="" textlink="">
      <xdr:nvSpPr>
        <xdr:cNvPr id="404" name="円/楕円 403"/>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28465</xdr:rowOff>
    </xdr:from>
    <xdr:ext cx="762000" cy="259045"/>
    <xdr:sp macro="" textlink="">
      <xdr:nvSpPr>
        <xdr:cNvPr id="405" name="テキスト ボックス 404"/>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将来負担比率は類似団体平均値、全国及び県平均値を下回っている状況にある。地方債現在高は</a:t>
          </a:r>
          <a:r>
            <a:rPr kumimoji="1" lang="en-US" altLang="ja-JP" sz="1050">
              <a:solidFill>
                <a:schemeClr val="dk1"/>
              </a:solidFill>
              <a:effectLst/>
              <a:latin typeface="+mn-lt"/>
              <a:ea typeface="+mn-ea"/>
              <a:cs typeface="+mn-cs"/>
            </a:rPr>
            <a:t>H15</a:t>
          </a:r>
          <a:r>
            <a:rPr kumimoji="1" lang="ja-JP" altLang="ja-JP" sz="1050">
              <a:solidFill>
                <a:schemeClr val="dk1"/>
              </a:solidFill>
              <a:effectLst/>
              <a:latin typeface="+mn-lt"/>
              <a:ea typeface="+mn-ea"/>
              <a:cs typeface="+mn-cs"/>
            </a:rPr>
            <a:t>年度地方債残高</a:t>
          </a:r>
          <a:r>
            <a:rPr kumimoji="1" lang="en-US" altLang="ja-JP" sz="1050">
              <a:solidFill>
                <a:schemeClr val="dk1"/>
              </a:solidFill>
              <a:effectLst/>
              <a:latin typeface="+mn-lt"/>
              <a:ea typeface="+mn-ea"/>
              <a:cs typeface="+mn-cs"/>
            </a:rPr>
            <a:t>49</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8,903</a:t>
          </a:r>
          <a:r>
            <a:rPr kumimoji="1" lang="ja-JP" altLang="ja-JP" sz="1050">
              <a:solidFill>
                <a:schemeClr val="dk1"/>
              </a:solidFill>
              <a:effectLst/>
              <a:latin typeface="+mn-lt"/>
              <a:ea typeface="+mn-ea"/>
              <a:cs typeface="+mn-cs"/>
            </a:rPr>
            <a:t>万円（地方債残高対標財規模比率</a:t>
          </a:r>
          <a:r>
            <a:rPr kumimoji="1" lang="en-US" altLang="ja-JP" sz="1050">
              <a:solidFill>
                <a:schemeClr val="dk1"/>
              </a:solidFill>
              <a:effectLst/>
              <a:latin typeface="+mn-lt"/>
              <a:ea typeface="+mn-ea"/>
              <a:cs typeface="+mn-cs"/>
            </a:rPr>
            <a:t>285.1%</a:t>
          </a:r>
          <a:r>
            <a:rPr kumimoji="1" lang="ja-JP" altLang="ja-JP" sz="1050">
              <a:solidFill>
                <a:schemeClr val="dk1"/>
              </a:solidFill>
              <a:effectLst/>
              <a:latin typeface="+mn-lt"/>
              <a:ea typeface="+mn-ea"/>
              <a:cs typeface="+mn-cs"/>
            </a:rPr>
            <a:t>）がピークであった。それ以降地方債発行額を償還元金以下に抑えていたが、</a:t>
          </a:r>
          <a:r>
            <a:rPr kumimoji="1" lang="en-US" altLang="ja-JP" sz="1050">
              <a:solidFill>
                <a:schemeClr val="dk1"/>
              </a:solidFill>
              <a:effectLst/>
              <a:latin typeface="+mn-lt"/>
              <a:ea typeface="+mn-ea"/>
              <a:cs typeface="+mn-cs"/>
            </a:rPr>
            <a:t>H27</a:t>
          </a:r>
          <a:r>
            <a:rPr kumimoji="1" lang="ja-JP" altLang="ja-JP" sz="1050">
              <a:solidFill>
                <a:schemeClr val="dk1"/>
              </a:solidFill>
              <a:effectLst/>
              <a:latin typeface="+mn-lt"/>
              <a:ea typeface="+mn-ea"/>
              <a:cs typeface="+mn-cs"/>
            </a:rPr>
            <a:t>年度における大規模事業</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H28</a:t>
          </a:r>
          <a:r>
            <a:rPr kumimoji="1" lang="ja-JP" altLang="en-US" sz="1050">
              <a:solidFill>
                <a:schemeClr val="dk1"/>
              </a:solidFill>
              <a:effectLst/>
              <a:latin typeface="+mn-lt"/>
              <a:ea typeface="+mn-ea"/>
              <a:cs typeface="+mn-cs"/>
            </a:rPr>
            <a:t>年度災害関連事業</a:t>
          </a:r>
          <a:r>
            <a:rPr kumimoji="1" lang="ja-JP" altLang="ja-JP" sz="1050">
              <a:solidFill>
                <a:schemeClr val="dk1"/>
              </a:solidFill>
              <a:effectLst/>
              <a:latin typeface="+mn-lt"/>
              <a:ea typeface="+mn-ea"/>
              <a:cs typeface="+mn-cs"/>
            </a:rPr>
            <a:t>により、</a:t>
          </a:r>
          <a:r>
            <a:rPr kumimoji="1" lang="en-US" altLang="ja-JP" sz="1050">
              <a:solidFill>
                <a:schemeClr val="dk1"/>
              </a:solidFill>
              <a:effectLst/>
              <a:latin typeface="+mn-lt"/>
              <a:ea typeface="+mn-ea"/>
              <a:cs typeface="+mn-cs"/>
            </a:rPr>
            <a:t>H28</a:t>
          </a:r>
          <a:r>
            <a:rPr kumimoji="1" lang="ja-JP" altLang="ja-JP" sz="1050">
              <a:solidFill>
                <a:schemeClr val="dk1"/>
              </a:solidFill>
              <a:effectLst/>
              <a:latin typeface="+mn-lt"/>
              <a:ea typeface="+mn-ea"/>
              <a:cs typeface="+mn-cs"/>
            </a:rPr>
            <a:t>年度末地方債残高は</a:t>
          </a:r>
          <a:r>
            <a:rPr kumimoji="1" lang="en-US" altLang="ja-JP" sz="1050">
              <a:solidFill>
                <a:schemeClr val="dk1"/>
              </a:solidFill>
              <a:effectLst/>
              <a:latin typeface="+mn-lt"/>
              <a:ea typeface="+mn-ea"/>
              <a:cs typeface="+mn-cs"/>
            </a:rPr>
            <a:t>H27</a:t>
          </a:r>
          <a:r>
            <a:rPr kumimoji="1" lang="ja-JP" altLang="ja-JP" sz="1050">
              <a:solidFill>
                <a:schemeClr val="dk1"/>
              </a:solidFill>
              <a:effectLst/>
              <a:latin typeface="+mn-lt"/>
              <a:ea typeface="+mn-ea"/>
              <a:cs typeface="+mn-cs"/>
            </a:rPr>
            <a:t>年度末残高より</a:t>
          </a:r>
          <a:r>
            <a:rPr kumimoji="1" lang="ja-JP" altLang="en-US" sz="1050">
              <a:solidFill>
                <a:schemeClr val="dk1"/>
              </a:solidFill>
              <a:effectLst/>
              <a:latin typeface="+mn-lt"/>
              <a:ea typeface="+mn-ea"/>
              <a:cs typeface="+mn-cs"/>
            </a:rPr>
            <a:t>大幅</a:t>
          </a:r>
          <a:r>
            <a:rPr kumimoji="1" lang="ja-JP" altLang="en-US" sz="1050">
              <a:solidFill>
                <a:sysClr val="windowText" lastClr="000000"/>
              </a:solidFill>
              <a:effectLst/>
              <a:latin typeface="+mn-lt"/>
              <a:ea typeface="+mn-ea"/>
              <a:cs typeface="+mn-cs"/>
            </a:rPr>
            <a:t>に</a:t>
          </a:r>
          <a:r>
            <a:rPr kumimoji="1" lang="ja-JP" altLang="ja-JP" sz="1050">
              <a:solidFill>
                <a:schemeClr val="dk1"/>
              </a:solidFill>
              <a:effectLst/>
              <a:latin typeface="+mn-lt"/>
              <a:ea typeface="+mn-ea"/>
              <a:cs typeface="+mn-cs"/>
            </a:rPr>
            <a:t>上昇し、</a:t>
          </a:r>
          <a:r>
            <a:rPr kumimoji="1" lang="en-US" altLang="ja-JP" sz="1050">
              <a:solidFill>
                <a:schemeClr val="dk1"/>
              </a:solidFill>
              <a:effectLst/>
              <a:latin typeface="+mn-lt"/>
              <a:ea typeface="+mn-ea"/>
              <a:cs typeface="+mn-cs"/>
            </a:rPr>
            <a:t>42</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6,417</a:t>
          </a:r>
          <a:r>
            <a:rPr kumimoji="1" lang="ja-JP" altLang="ja-JP" sz="1050">
              <a:solidFill>
                <a:schemeClr val="dk1"/>
              </a:solidFill>
              <a:effectLst/>
              <a:latin typeface="+mn-lt"/>
              <a:ea typeface="+mn-ea"/>
              <a:cs typeface="+mn-cs"/>
            </a:rPr>
            <a:t>万円（地方債</a:t>
          </a:r>
          <a:r>
            <a:rPr kumimoji="1" lang="ja-JP" altLang="ja-JP" sz="1050">
              <a:solidFill>
                <a:sysClr val="windowText" lastClr="000000"/>
              </a:solidFill>
              <a:effectLst/>
              <a:latin typeface="+mn-lt"/>
              <a:ea typeface="+mn-ea"/>
              <a:cs typeface="+mn-cs"/>
            </a:rPr>
            <a:t>残高対標財規模比率</a:t>
          </a:r>
          <a:r>
            <a:rPr kumimoji="1" lang="en-US" altLang="ja-JP" sz="1050">
              <a:solidFill>
                <a:sysClr val="windowText" lastClr="000000"/>
              </a:solidFill>
              <a:effectLst/>
              <a:latin typeface="+mn-lt"/>
              <a:ea typeface="+mn-ea"/>
              <a:cs typeface="+mn-cs"/>
            </a:rPr>
            <a:t>187.6%</a:t>
          </a:r>
          <a:r>
            <a:rPr kumimoji="1" lang="ja-JP" altLang="ja-JP" sz="1050">
              <a:solidFill>
                <a:sysClr val="windowText" lastClr="000000"/>
              </a:solidFill>
              <a:effectLst/>
              <a:latin typeface="+mn-lt"/>
              <a:ea typeface="+mn-ea"/>
              <a:cs typeface="+mn-cs"/>
            </a:rPr>
            <a:t>　対前年</a:t>
          </a:r>
          <a:r>
            <a:rPr kumimoji="1" lang="en-US" altLang="ja-JP" sz="1050">
              <a:solidFill>
                <a:sysClr val="windowText" lastClr="000000"/>
              </a:solidFill>
              <a:effectLst/>
              <a:latin typeface="+mn-lt"/>
              <a:ea typeface="+mn-ea"/>
              <a:cs typeface="+mn-cs"/>
            </a:rPr>
            <a:t>19</a:t>
          </a:r>
          <a:r>
            <a:rPr kumimoji="1" lang="ja-JP" altLang="en-US"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4,678</a:t>
          </a:r>
          <a:r>
            <a:rPr kumimoji="1" lang="ja-JP" altLang="ja-JP" sz="1050">
              <a:solidFill>
                <a:sysClr val="windowText" lastClr="000000"/>
              </a:solidFill>
              <a:effectLst/>
              <a:latin typeface="+mn-lt"/>
              <a:ea typeface="+mn-ea"/>
              <a:cs typeface="+mn-cs"/>
            </a:rPr>
            <a:t>万円増）と</a:t>
          </a:r>
          <a:r>
            <a:rPr kumimoji="1" lang="ja-JP" altLang="en-US" sz="1050">
              <a:solidFill>
                <a:sysClr val="windowText" lastClr="000000"/>
              </a:solidFill>
              <a:effectLst/>
              <a:latin typeface="+mn-lt"/>
              <a:ea typeface="+mn-ea"/>
              <a:cs typeface="+mn-cs"/>
            </a:rPr>
            <a:t>なった。</a:t>
          </a:r>
          <a:r>
            <a:rPr kumimoji="1" lang="ja-JP" altLang="ja-JP" sz="1050">
              <a:solidFill>
                <a:sysClr val="windowText" lastClr="000000"/>
              </a:solidFill>
              <a:effectLst/>
              <a:latin typeface="+mn-lt"/>
              <a:ea typeface="+mn-ea"/>
              <a:cs typeface="+mn-cs"/>
            </a:rPr>
            <a:t>充当可能な財政調整基金及び減債基金等の積立金</a:t>
          </a:r>
          <a:r>
            <a:rPr kumimoji="1" lang="en-US" altLang="ja-JP" sz="1050">
              <a:solidFill>
                <a:sysClr val="windowText" lastClr="000000"/>
              </a:solidFill>
              <a:effectLst/>
              <a:latin typeface="+mn-lt"/>
              <a:ea typeface="+mn-ea"/>
              <a:cs typeface="+mn-cs"/>
            </a:rPr>
            <a:t>5,465</a:t>
          </a:r>
          <a:r>
            <a:rPr kumimoji="1" lang="ja-JP" altLang="ja-JP" sz="1050">
              <a:solidFill>
                <a:sysClr val="windowText" lastClr="000000"/>
              </a:solidFill>
              <a:effectLst/>
              <a:latin typeface="+mn-lt"/>
              <a:ea typeface="+mn-ea"/>
              <a:cs typeface="+mn-cs"/>
            </a:rPr>
            <a:t>万円</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減額</a:t>
          </a:r>
          <a:r>
            <a:rPr kumimoji="1" lang="ja-JP" altLang="en-US" sz="1050">
              <a:solidFill>
                <a:sysClr val="windowText" lastClr="000000"/>
              </a:solidFill>
              <a:effectLst/>
              <a:latin typeface="+mn-lt"/>
              <a:ea typeface="+mn-ea"/>
              <a:cs typeface="+mn-cs"/>
            </a:rPr>
            <a:t>しているが、基準財政需要額算入見込額増に伴い率は減少</a:t>
          </a:r>
          <a:r>
            <a:rPr kumimoji="1" lang="ja-JP" altLang="ja-JP" sz="1050">
              <a:solidFill>
                <a:sysClr val="windowText" lastClr="000000"/>
              </a:solidFill>
              <a:effectLst/>
              <a:latin typeface="+mn-lt"/>
              <a:ea typeface="+mn-ea"/>
              <a:cs typeface="+mn-cs"/>
            </a:rPr>
            <a:t>している。</a:t>
          </a:r>
          <a:endParaRPr kumimoji="1" lang="en-US" altLang="ja-JP" sz="105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今後も起債発行額については、</a:t>
          </a:r>
          <a:r>
            <a:rPr kumimoji="1" lang="ja-JP" altLang="en-US"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28</a:t>
          </a:r>
          <a:r>
            <a:rPr kumimoji="1" lang="ja-JP" altLang="en-US" sz="1050">
              <a:solidFill>
                <a:sysClr val="windowText" lastClr="000000"/>
              </a:solidFill>
              <a:effectLst/>
              <a:latin typeface="+mn-lt"/>
              <a:ea typeface="+mn-ea"/>
              <a:cs typeface="+mn-cs"/>
            </a:rPr>
            <a:t>年</a:t>
          </a:r>
          <a:r>
            <a:rPr kumimoji="1" lang="ja-JP" altLang="ja-JP" sz="1050">
              <a:solidFill>
                <a:sysClr val="windowText" lastClr="000000"/>
              </a:solidFill>
              <a:effectLst/>
              <a:latin typeface="+mn-lt"/>
              <a:ea typeface="+mn-ea"/>
              <a:cs typeface="+mn-cs"/>
            </a:rPr>
            <a:t>熊本地震により大規模事業は一部休止しているが、復興事業内容を見極めながら、国</a:t>
          </a:r>
          <a:r>
            <a:rPr kumimoji="1" lang="ja-JP" altLang="en-US" sz="1050">
              <a:solidFill>
                <a:sysClr val="windowText" lastClr="000000"/>
              </a:solidFill>
              <a:effectLst/>
              <a:latin typeface="+mn-lt"/>
              <a:ea typeface="+mn-ea"/>
              <a:cs typeface="+mn-cs"/>
            </a:rPr>
            <a:t>県</a:t>
          </a:r>
          <a:r>
            <a:rPr kumimoji="1" lang="ja-JP" altLang="ja-JP" sz="1050">
              <a:solidFill>
                <a:sysClr val="windowText" lastClr="000000"/>
              </a:solidFill>
              <a:effectLst/>
              <a:latin typeface="+mn-lt"/>
              <a:ea typeface="+mn-ea"/>
              <a:cs typeface="+mn-cs"/>
            </a:rPr>
            <a:t>補助金等の有効活用、交付税措置の</a:t>
          </a:r>
          <a:r>
            <a:rPr kumimoji="1" lang="ja-JP" altLang="en-US" sz="1050">
              <a:solidFill>
                <a:sysClr val="windowText" lastClr="000000"/>
              </a:solidFill>
              <a:effectLst/>
              <a:latin typeface="+mn-lt"/>
              <a:ea typeface="+mn-ea"/>
              <a:cs typeface="+mn-cs"/>
            </a:rPr>
            <a:t>少な</a:t>
          </a:r>
          <a:r>
            <a:rPr kumimoji="1" lang="ja-JP" altLang="ja-JP" sz="1050">
              <a:solidFill>
                <a:sysClr val="windowText" lastClr="000000"/>
              </a:solidFill>
              <a:effectLst/>
              <a:latin typeface="+mn-lt"/>
              <a:ea typeface="+mn-ea"/>
              <a:cs typeface="+mn-cs"/>
            </a:rPr>
            <a:t>い地方債の発行抑制等により、将来負担比率の抑制に努める。 </a:t>
          </a:r>
          <a:endParaRPr lang="ja-JP" altLang="ja-JP" sz="105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1" name="フローチャート : 判断 440"/>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2" name="テキスト ボックス 441"/>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101346</xdr:rowOff>
    </xdr:from>
    <xdr:to>
      <xdr:col>22</xdr:col>
      <xdr:colOff>254000</xdr:colOff>
      <xdr:row>15</xdr:row>
      <xdr:rowOff>31496</xdr:rowOff>
    </xdr:to>
    <xdr:sp macro="" textlink="">
      <xdr:nvSpPr>
        <xdr:cNvPr id="443" name="フローチャート : 判断 442"/>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4" name="テキスト ボックス 443"/>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23326</xdr:rowOff>
    </xdr:from>
    <xdr:to>
      <xdr:col>21</xdr:col>
      <xdr:colOff>50800</xdr:colOff>
      <xdr:row>14</xdr:row>
      <xdr:rowOff>124926</xdr:rowOff>
    </xdr:to>
    <xdr:sp macro="" textlink="">
      <xdr:nvSpPr>
        <xdr:cNvPr id="445" name="フローチャート : 判断 444"/>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46" name="テキスト ボックス 445"/>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47" name="フローチャート : 判断 446"/>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48" name="テキスト ボックス 447"/>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類似団体平均、全国及び県平均より上回って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類似団体と比較して</a:t>
          </a:r>
          <a:r>
            <a:rPr kumimoji="1" lang="en-US" altLang="ja-JP" sz="1100">
              <a:solidFill>
                <a:sysClr val="windowText" lastClr="000000"/>
              </a:solidFill>
              <a:effectLst/>
              <a:latin typeface="+mn-lt"/>
              <a:ea typeface="+mn-ea"/>
              <a:cs typeface="+mn-cs"/>
            </a:rPr>
            <a:t>5.4</a:t>
          </a:r>
          <a:r>
            <a:rPr kumimoji="1" lang="ja-JP" altLang="ja-JP" sz="1100">
              <a:solidFill>
                <a:sysClr val="windowText" lastClr="000000"/>
              </a:solidFill>
              <a:effectLst/>
              <a:latin typeface="+mn-lt"/>
              <a:ea typeface="+mn-ea"/>
              <a:cs typeface="+mn-cs"/>
            </a:rPr>
            <a:t>ポイント上回って</a:t>
          </a:r>
          <a:r>
            <a:rPr kumimoji="1" lang="ja-JP" altLang="en-US" sz="1100">
              <a:solidFill>
                <a:sysClr val="windowText" lastClr="000000"/>
              </a:solidFill>
              <a:effectLst/>
              <a:latin typeface="+mn-lt"/>
              <a:ea typeface="+mn-ea"/>
              <a:cs typeface="+mn-cs"/>
            </a:rPr>
            <a:t>いるが人口一人当たりの決算額を比較すると平均以下となっている。</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年度の退職者は</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名で、</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年度新規採用者</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名</a:t>
          </a:r>
          <a:r>
            <a:rPr kumimoji="1" lang="ja-JP" altLang="en-US" sz="1100">
              <a:solidFill>
                <a:sysClr val="windowText" lastClr="000000"/>
              </a:solidFill>
              <a:effectLst/>
              <a:latin typeface="+mn-lt"/>
              <a:ea typeface="+mn-ea"/>
              <a:cs typeface="+mn-cs"/>
            </a:rPr>
            <a:t>、再任用</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名であり</a:t>
          </a:r>
          <a:r>
            <a:rPr kumimoji="1" lang="ja-JP" altLang="ja-JP" sz="1100">
              <a:solidFill>
                <a:sysClr val="windowText" lastClr="000000"/>
              </a:solidFill>
              <a:effectLst/>
              <a:latin typeface="+mn-lt"/>
              <a:ea typeface="+mn-ea"/>
              <a:cs typeface="+mn-cs"/>
            </a:rPr>
            <a:t>、一般会計対象職員数</a:t>
          </a:r>
          <a:r>
            <a:rPr kumimoji="1" lang="en-US" altLang="ja-JP" sz="1100">
              <a:solidFill>
                <a:sysClr val="windowText" lastClr="000000"/>
              </a:solidFill>
              <a:effectLst/>
              <a:latin typeface="+mn-lt"/>
              <a:ea typeface="+mn-ea"/>
              <a:cs typeface="+mn-cs"/>
            </a:rPr>
            <a:t>77</a:t>
          </a:r>
          <a:r>
            <a:rPr kumimoji="1" lang="ja-JP" altLang="ja-JP" sz="1100">
              <a:solidFill>
                <a:sysClr val="windowText" lastClr="000000"/>
              </a:solidFill>
              <a:effectLst/>
              <a:latin typeface="+mn-lt"/>
              <a:ea typeface="+mn-ea"/>
              <a:cs typeface="+mn-cs"/>
            </a:rPr>
            <a:t>名となっている。</a:t>
          </a:r>
          <a:r>
            <a:rPr kumimoji="1" lang="ja-JP" altLang="en-US" sz="1100">
              <a:solidFill>
                <a:sysClr val="windowText" lastClr="000000"/>
              </a:solidFill>
              <a:effectLst/>
              <a:latin typeface="+mn-lt"/>
              <a:ea typeface="+mn-ea"/>
              <a:cs typeface="+mn-cs"/>
            </a:rPr>
            <a:t>中長期</a:t>
          </a:r>
          <a:r>
            <a:rPr kumimoji="1" lang="ja-JP" altLang="ja-JP" sz="1100">
              <a:solidFill>
                <a:sysClr val="windowText" lastClr="000000"/>
              </a:solidFill>
              <a:effectLst/>
              <a:latin typeface="+mn-lt"/>
              <a:ea typeface="+mn-ea"/>
              <a:cs typeface="+mn-cs"/>
            </a:rPr>
            <a:t>派遣職員や任期付職員を配置している状況もふまえ、今後も住民サービス低下にならないよう留意しながらも、効率的組織編成や人員配置、事務事業の見直しにより引き続き人件費の抑制に努めることが前提となるが、</a:t>
          </a:r>
          <a:r>
            <a:rPr kumimoji="1" lang="ja-JP" altLang="en-US" sz="1100">
              <a:solidFill>
                <a:sysClr val="windowText" lastClr="000000"/>
              </a:solidFill>
              <a:effectLst/>
              <a:latin typeface="+mn-lt"/>
              <a:ea typeface="+mn-ea"/>
              <a:cs typeface="+mn-cs"/>
            </a:rPr>
            <a:t>大規模災害</a:t>
          </a:r>
          <a:r>
            <a:rPr kumimoji="1" lang="ja-JP" altLang="ja-JP" sz="1100">
              <a:solidFill>
                <a:sysClr val="windowText" lastClr="000000"/>
              </a:solidFill>
              <a:effectLst/>
              <a:latin typeface="+mn-lt"/>
              <a:ea typeface="+mn-ea"/>
              <a:cs typeface="+mn-cs"/>
            </a:rPr>
            <a:t>よる業務</a:t>
          </a:r>
          <a:r>
            <a:rPr kumimoji="1" lang="ja-JP" altLang="en-US" sz="1100">
              <a:solidFill>
                <a:sysClr val="windowText" lastClr="000000"/>
              </a:solidFill>
              <a:effectLst/>
              <a:latin typeface="+mn-lt"/>
              <a:ea typeface="+mn-ea"/>
              <a:cs typeface="+mn-cs"/>
            </a:rPr>
            <a:t>の大幅</a:t>
          </a:r>
          <a:r>
            <a:rPr kumimoji="1" lang="ja-JP" altLang="ja-JP" sz="1100">
              <a:solidFill>
                <a:sysClr val="windowText" lastClr="000000"/>
              </a:solidFill>
              <a:effectLst/>
              <a:latin typeface="+mn-lt"/>
              <a:ea typeface="+mn-ea"/>
              <a:cs typeface="+mn-cs"/>
            </a:rPr>
            <a:t>増における人員確保も</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必要な状況にあり、状況を精査しながら人件費抑制に努める。</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134620</xdr:rowOff>
    </xdr:from>
    <xdr:to>
      <xdr:col>7</xdr:col>
      <xdr:colOff>15875</xdr:colOff>
      <xdr:row>39</xdr:row>
      <xdr:rowOff>31750</xdr:rowOff>
    </xdr:to>
    <xdr:cxnSp macro="">
      <xdr:nvCxnSpPr>
        <xdr:cNvPr id="66" name="直線コネクタ 65"/>
        <xdr:cNvCxnSpPr/>
      </xdr:nvCxnSpPr>
      <xdr:spPr>
        <a:xfrm>
          <a:off x="3987800" y="6649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88900</xdr:rowOff>
    </xdr:from>
    <xdr:to>
      <xdr:col>5</xdr:col>
      <xdr:colOff>549275</xdr:colOff>
      <xdr:row>38</xdr:row>
      <xdr:rowOff>134620</xdr:rowOff>
    </xdr:to>
    <xdr:cxnSp macro="">
      <xdr:nvCxnSpPr>
        <xdr:cNvPr id="69" name="直線コネクタ 68"/>
        <xdr:cNvCxnSpPr/>
      </xdr:nvCxnSpPr>
      <xdr:spPr>
        <a:xfrm>
          <a:off x="3098800" y="660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88900</xdr:rowOff>
    </xdr:to>
    <xdr:cxnSp macro="">
      <xdr:nvCxnSpPr>
        <xdr:cNvPr id="72" name="直線コネクタ 71"/>
        <xdr:cNvCxnSpPr/>
      </xdr:nvCxnSpPr>
      <xdr:spPr>
        <a:xfrm>
          <a:off x="2209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38</xdr:row>
      <xdr:rowOff>12700</xdr:rowOff>
    </xdr:to>
    <xdr:cxnSp macro="">
      <xdr:nvCxnSpPr>
        <xdr:cNvPr id="75" name="直線コネクタ 74"/>
        <xdr:cNvCxnSpPr/>
      </xdr:nvCxnSpPr>
      <xdr:spPr>
        <a:xfrm flipV="1">
          <a:off x="1320800" y="648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152400</xdr:rowOff>
    </xdr:from>
    <xdr:to>
      <xdr:col>7</xdr:col>
      <xdr:colOff>66675</xdr:colOff>
      <xdr:row>39</xdr:row>
      <xdr:rowOff>82550</xdr:rowOff>
    </xdr:to>
    <xdr:sp macro="" textlink="">
      <xdr:nvSpPr>
        <xdr:cNvPr id="85" name="円/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38100</xdr:rowOff>
    </xdr:from>
    <xdr:to>
      <xdr:col>4</xdr:col>
      <xdr:colOff>396875</xdr:colOff>
      <xdr:row>38</xdr:row>
      <xdr:rowOff>139700</xdr:rowOff>
    </xdr:to>
    <xdr:sp macro="" textlink="">
      <xdr:nvSpPr>
        <xdr:cNvPr id="89" name="円/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1" name="円/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類似団体平均、全国及び県平均より下回っている</a:t>
          </a:r>
          <a:r>
            <a:rPr kumimoji="1" lang="ja-JP" altLang="en-US" sz="1100">
              <a:solidFill>
                <a:sysClr val="windowText" lastClr="000000"/>
              </a:solidFill>
              <a:effectLst/>
              <a:latin typeface="+mn-lt"/>
              <a:ea typeface="+mn-ea"/>
              <a:cs typeface="+mn-cs"/>
            </a:rPr>
            <a:t>状況にある</a:t>
          </a:r>
          <a:r>
            <a:rPr kumimoji="1" lang="ja-JP" altLang="ja-JP" sz="1100">
              <a:solidFill>
                <a:sysClr val="windowText" lastClr="000000"/>
              </a:solidFill>
              <a:effectLst/>
              <a:latin typeface="+mn-lt"/>
              <a:ea typeface="+mn-ea"/>
              <a:cs typeface="+mn-cs"/>
            </a:rPr>
            <a:t>。要因として旅費及び賃金を抑制し、施設等の管理については、</a:t>
          </a:r>
          <a:r>
            <a:rPr kumimoji="1" lang="en-US" altLang="ja-JP" sz="1100">
              <a:solidFill>
                <a:sysClr val="windowText" lastClr="000000"/>
              </a:solidFill>
              <a:effectLst/>
              <a:latin typeface="+mn-lt"/>
              <a:ea typeface="+mn-ea"/>
              <a:cs typeface="+mn-cs"/>
            </a:rPr>
            <a:t>H18</a:t>
          </a:r>
          <a:r>
            <a:rPr kumimoji="1" lang="ja-JP" altLang="ja-JP" sz="1100">
              <a:solidFill>
                <a:sysClr val="windowText" lastClr="000000"/>
              </a:solidFill>
              <a:effectLst/>
              <a:latin typeface="+mn-lt"/>
              <a:ea typeface="+mn-ea"/>
              <a:cs typeface="+mn-cs"/>
            </a:rPr>
            <a:t>年度から指定管理者制度の導入を実施している。今後は</a:t>
          </a:r>
          <a:r>
            <a:rPr kumimoji="1" lang="ja-JP" altLang="en-US" sz="1100">
              <a:solidFill>
                <a:sysClr val="windowText" lastClr="000000"/>
              </a:solidFill>
              <a:effectLst/>
              <a:latin typeface="+mn-lt"/>
              <a:ea typeface="+mn-ea"/>
              <a:cs typeface="+mn-cs"/>
            </a:rPr>
            <a:t>大規模災害</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関連する経常的</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の増が見込まれるため</a:t>
          </a:r>
          <a:r>
            <a:rPr kumimoji="1" lang="ja-JP" altLang="ja-JP" sz="1100">
              <a:solidFill>
                <a:sysClr val="windowText" lastClr="000000"/>
              </a:solidFill>
              <a:effectLst/>
              <a:latin typeface="+mn-lt"/>
              <a:ea typeface="+mn-ea"/>
              <a:cs typeface="+mn-cs"/>
            </a:rPr>
            <a:t>、事務事業</a:t>
          </a:r>
          <a:r>
            <a:rPr kumimoji="1" lang="ja-JP" altLang="en-US" sz="1100">
              <a:solidFill>
                <a:sysClr val="windowText" lastClr="000000"/>
              </a:solidFill>
              <a:effectLst/>
              <a:latin typeface="+mn-lt"/>
              <a:ea typeface="+mn-ea"/>
              <a:cs typeface="+mn-cs"/>
            </a:rPr>
            <a:t>や委託費内容</a:t>
          </a:r>
          <a:r>
            <a:rPr kumimoji="1" lang="ja-JP" altLang="ja-JP" sz="1100">
              <a:solidFill>
                <a:sysClr val="windowText" lastClr="000000"/>
              </a:solidFill>
              <a:effectLst/>
              <a:latin typeface="+mn-lt"/>
              <a:ea typeface="+mn-ea"/>
              <a:cs typeface="+mn-cs"/>
            </a:rPr>
            <a:t>の精査を更に進め、経常経費の削減をはじめとし、物件費の抑制に努める。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14333</xdr:rowOff>
    </xdr:from>
    <xdr:to>
      <xdr:col>24</xdr:col>
      <xdr:colOff>31750</xdr:colOff>
      <xdr:row>15</xdr:row>
      <xdr:rowOff>33927</xdr:rowOff>
    </xdr:to>
    <xdr:cxnSp macro="">
      <xdr:nvCxnSpPr>
        <xdr:cNvPr id="129" name="直線コネクタ 128"/>
        <xdr:cNvCxnSpPr/>
      </xdr:nvCxnSpPr>
      <xdr:spPr>
        <a:xfrm flipV="1">
          <a:off x="15671800" y="25860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81280</xdr:rowOff>
    </xdr:from>
    <xdr:to>
      <xdr:col>22</xdr:col>
      <xdr:colOff>565150</xdr:colOff>
      <xdr:row>15</xdr:row>
      <xdr:rowOff>33927</xdr:rowOff>
    </xdr:to>
    <xdr:cxnSp macro="">
      <xdr:nvCxnSpPr>
        <xdr:cNvPr id="132" name="直線コネクタ 131"/>
        <xdr:cNvCxnSpPr/>
      </xdr:nvCxnSpPr>
      <xdr:spPr>
        <a:xfrm>
          <a:off x="14782800" y="2481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55154</xdr:rowOff>
    </xdr:from>
    <xdr:to>
      <xdr:col>21</xdr:col>
      <xdr:colOff>361950</xdr:colOff>
      <xdr:row>14</xdr:row>
      <xdr:rowOff>81280</xdr:rowOff>
    </xdr:to>
    <xdr:cxnSp macro="">
      <xdr:nvCxnSpPr>
        <xdr:cNvPr id="135" name="直線コネクタ 134"/>
        <xdr:cNvCxnSpPr/>
      </xdr:nvCxnSpPr>
      <xdr:spPr>
        <a:xfrm>
          <a:off x="13893800" y="24554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15966</xdr:rowOff>
    </xdr:from>
    <xdr:to>
      <xdr:col>20</xdr:col>
      <xdr:colOff>158750</xdr:colOff>
      <xdr:row>14</xdr:row>
      <xdr:rowOff>55154</xdr:rowOff>
    </xdr:to>
    <xdr:cxnSp macro="">
      <xdr:nvCxnSpPr>
        <xdr:cNvPr id="138" name="直線コネクタ 137"/>
        <xdr:cNvCxnSpPr/>
      </xdr:nvCxnSpPr>
      <xdr:spPr>
        <a:xfrm>
          <a:off x="13004800" y="2416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115224</xdr:rowOff>
    </xdr:from>
    <xdr:ext cx="762000" cy="259045"/>
    <xdr:sp macro="" textlink="">
      <xdr:nvSpPr>
        <xdr:cNvPr id="140" name="テキスト ボックス 139"/>
        <xdr:cNvSpPr txBox="1"/>
      </xdr:nvSpPr>
      <xdr:spPr>
        <a:xfrm>
          <a:off x="13512800" y="268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134983</xdr:rowOff>
    </xdr:from>
    <xdr:to>
      <xdr:col>24</xdr:col>
      <xdr:colOff>82550</xdr:colOff>
      <xdr:row>15</xdr:row>
      <xdr:rowOff>65133</xdr:rowOff>
    </xdr:to>
    <xdr:sp macro="" textlink="">
      <xdr:nvSpPr>
        <xdr:cNvPr id="148" name="円/楕円 147"/>
        <xdr:cNvSpPr/>
      </xdr:nvSpPr>
      <xdr:spPr>
        <a:xfrm>
          <a:off x="164592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151510</xdr:rowOff>
    </xdr:from>
    <xdr:ext cx="762000" cy="259045"/>
    <xdr:sp macro="" textlink="">
      <xdr:nvSpPr>
        <xdr:cNvPr id="149" name="物件費該当値テキスト"/>
        <xdr:cNvSpPr txBox="1"/>
      </xdr:nvSpPr>
      <xdr:spPr>
        <a:xfrm>
          <a:off x="16598900" y="23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154577</xdr:rowOff>
    </xdr:from>
    <xdr:to>
      <xdr:col>22</xdr:col>
      <xdr:colOff>615950</xdr:colOff>
      <xdr:row>15</xdr:row>
      <xdr:rowOff>84727</xdr:rowOff>
    </xdr:to>
    <xdr:sp macro="" textlink="">
      <xdr:nvSpPr>
        <xdr:cNvPr id="150" name="円/楕円 149"/>
        <xdr:cNvSpPr/>
      </xdr:nvSpPr>
      <xdr:spPr>
        <a:xfrm>
          <a:off x="15621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94904</xdr:rowOff>
    </xdr:from>
    <xdr:ext cx="736600" cy="259045"/>
    <xdr:sp macro="" textlink="">
      <xdr:nvSpPr>
        <xdr:cNvPr id="151" name="テキスト ボックス 150"/>
        <xdr:cNvSpPr txBox="1"/>
      </xdr:nvSpPr>
      <xdr:spPr>
        <a:xfrm>
          <a:off x="15290800" y="232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30480</xdr:rowOff>
    </xdr:from>
    <xdr:to>
      <xdr:col>21</xdr:col>
      <xdr:colOff>412750</xdr:colOff>
      <xdr:row>14</xdr:row>
      <xdr:rowOff>132080</xdr:rowOff>
    </xdr:to>
    <xdr:sp macro="" textlink="">
      <xdr:nvSpPr>
        <xdr:cNvPr id="152" name="円/楕円 151"/>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142257</xdr:rowOff>
    </xdr:from>
    <xdr:ext cx="762000" cy="259045"/>
    <xdr:sp macro="" textlink="">
      <xdr:nvSpPr>
        <xdr:cNvPr id="153" name="テキスト ボックス 152"/>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4354</xdr:rowOff>
    </xdr:from>
    <xdr:to>
      <xdr:col>20</xdr:col>
      <xdr:colOff>209550</xdr:colOff>
      <xdr:row>14</xdr:row>
      <xdr:rowOff>105954</xdr:rowOff>
    </xdr:to>
    <xdr:sp macro="" textlink="">
      <xdr:nvSpPr>
        <xdr:cNvPr id="154" name="円/楕円 153"/>
        <xdr:cNvSpPr/>
      </xdr:nvSpPr>
      <xdr:spPr>
        <a:xfrm>
          <a:off x="13843000" y="24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116131</xdr:rowOff>
    </xdr:from>
    <xdr:ext cx="762000" cy="259045"/>
    <xdr:sp macro="" textlink="">
      <xdr:nvSpPr>
        <xdr:cNvPr id="155" name="テキスト ボックス 154"/>
        <xdr:cNvSpPr txBox="1"/>
      </xdr:nvSpPr>
      <xdr:spPr>
        <a:xfrm>
          <a:off x="13512800" y="217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136616</xdr:rowOff>
    </xdr:from>
    <xdr:to>
      <xdr:col>19</xdr:col>
      <xdr:colOff>6350</xdr:colOff>
      <xdr:row>14</xdr:row>
      <xdr:rowOff>66766</xdr:rowOff>
    </xdr:to>
    <xdr:sp macro="" textlink="">
      <xdr:nvSpPr>
        <xdr:cNvPr id="156" name="円/楕円 155"/>
        <xdr:cNvSpPr/>
      </xdr:nvSpPr>
      <xdr:spPr>
        <a:xfrm>
          <a:off x="12954000" y="23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76943</xdr:rowOff>
    </xdr:from>
    <xdr:ext cx="762000" cy="259045"/>
    <xdr:sp macro="" textlink="">
      <xdr:nvSpPr>
        <xdr:cNvPr id="157" name="テキスト ボックス 156"/>
        <xdr:cNvSpPr txBox="1"/>
      </xdr:nvSpPr>
      <xdr:spPr>
        <a:xfrm>
          <a:off x="12623800" y="213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より</a:t>
          </a:r>
          <a:r>
            <a:rPr kumimoji="1" lang="ja-JP" altLang="ja-JP" sz="1100">
              <a:solidFill>
                <a:sysClr val="windowText" lastClr="000000"/>
              </a:solidFill>
              <a:effectLst/>
              <a:latin typeface="+mn-lt"/>
              <a:ea typeface="+mn-ea"/>
              <a:cs typeface="+mn-cs"/>
            </a:rPr>
            <a:t>上回っているが、全国</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県平均より下回っている状況</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ある。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近年、人口の増加に伴い私立保育園運営負担金の増加、老人福祉費、障がい者福祉サービス事業費の増加がみられる。今後は更に高齢化率の増加や子育て支援等</a:t>
          </a:r>
          <a:r>
            <a:rPr kumimoji="1" lang="ja-JP" altLang="en-US" sz="1100">
              <a:solidFill>
                <a:sysClr val="windowText" lastClr="000000"/>
              </a:solidFill>
              <a:effectLst/>
              <a:latin typeface="+mn-lt"/>
              <a:ea typeface="+mn-ea"/>
              <a:cs typeface="+mn-cs"/>
            </a:rPr>
            <a:t>の増加</a:t>
          </a:r>
          <a:r>
            <a:rPr kumimoji="1" lang="ja-JP" altLang="ja-JP" sz="1100">
              <a:solidFill>
                <a:sysClr val="windowText" lastClr="000000"/>
              </a:solidFill>
              <a:effectLst/>
              <a:latin typeface="+mn-lt"/>
              <a:ea typeface="+mn-ea"/>
              <a:cs typeface="+mn-cs"/>
            </a:rPr>
            <a:t>に伴い、社会保障費が増額していくことが予想され、財政を圧迫する傾向に歯止めをかけるべく、生活指導・各種健診等の更なる普及や、各審査の適正化、事務事業の見直し、受益者負担の見直し</a:t>
          </a:r>
          <a:r>
            <a:rPr kumimoji="1" lang="ja-JP" altLang="en-US" sz="1100">
              <a:solidFill>
                <a:sysClr val="windowText" lastClr="000000"/>
              </a:solidFill>
              <a:effectLst/>
              <a:latin typeface="+mn-lt"/>
              <a:ea typeface="+mn-ea"/>
              <a:cs typeface="+mn-cs"/>
            </a:rPr>
            <a:t>、単独事業における事業効果の検証</a:t>
          </a:r>
          <a:r>
            <a:rPr kumimoji="1" lang="ja-JP" altLang="ja-JP" sz="1100">
              <a:solidFill>
                <a:sysClr val="windowText" lastClr="000000"/>
              </a:solidFill>
              <a:effectLst/>
              <a:latin typeface="+mn-lt"/>
              <a:ea typeface="+mn-ea"/>
              <a:cs typeface="+mn-cs"/>
            </a:rPr>
            <a:t>などにより、適正なサービスを維持しながらも比率の改善に努める。 </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127000</xdr:rowOff>
    </xdr:to>
    <xdr:cxnSp macro="">
      <xdr:nvCxnSpPr>
        <xdr:cNvPr id="190" name="直線コネクタ 189"/>
        <xdr:cNvCxnSpPr/>
      </xdr:nvCxnSpPr>
      <xdr:spPr>
        <a:xfrm>
          <a:off x="3987800" y="9804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146050</xdr:rowOff>
    </xdr:from>
    <xdr:to>
      <xdr:col>5</xdr:col>
      <xdr:colOff>549275</xdr:colOff>
      <xdr:row>57</xdr:row>
      <xdr:rowOff>31750</xdr:rowOff>
    </xdr:to>
    <xdr:cxnSp macro="">
      <xdr:nvCxnSpPr>
        <xdr:cNvPr id="193" name="直線コネクタ 192"/>
        <xdr:cNvCxnSpPr/>
      </xdr:nvCxnSpPr>
      <xdr:spPr>
        <a:xfrm>
          <a:off x="3098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146050</xdr:rowOff>
    </xdr:to>
    <xdr:cxnSp macro="">
      <xdr:nvCxnSpPr>
        <xdr:cNvPr id="196" name="直線コネクタ 195"/>
        <xdr:cNvCxnSpPr/>
      </xdr:nvCxnSpPr>
      <xdr:spPr>
        <a:xfrm>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8" name="テキスト ボックス 19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50800</xdr:rowOff>
    </xdr:to>
    <xdr:cxnSp macro="">
      <xdr:nvCxnSpPr>
        <xdr:cNvPr id="199" name="直線コネクタ 198"/>
        <xdr:cNvCxnSpPr/>
      </xdr:nvCxnSpPr>
      <xdr:spPr>
        <a:xfrm>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1" name="テキスト ボックス 20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03" name="テキスト ボックス 202"/>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76200</xdr:rowOff>
    </xdr:from>
    <xdr:to>
      <xdr:col>7</xdr:col>
      <xdr:colOff>66675</xdr:colOff>
      <xdr:row>58</xdr:row>
      <xdr:rowOff>6350</xdr:rowOff>
    </xdr:to>
    <xdr:sp macro="" textlink="">
      <xdr:nvSpPr>
        <xdr:cNvPr id="209" name="円/楕円 208"/>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48277</xdr:rowOff>
    </xdr:from>
    <xdr:ext cx="762000" cy="259045"/>
    <xdr:sp macro="" textlink="">
      <xdr:nvSpPr>
        <xdr:cNvPr id="210" name="扶助費該当値テキスト"/>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11" name="円/楕円 210"/>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2" name="テキスト ボックス 211"/>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95250</xdr:rowOff>
    </xdr:from>
    <xdr:to>
      <xdr:col>4</xdr:col>
      <xdr:colOff>396875</xdr:colOff>
      <xdr:row>57</xdr:row>
      <xdr:rowOff>25400</xdr:rowOff>
    </xdr:to>
    <xdr:sp macro="" textlink="">
      <xdr:nvSpPr>
        <xdr:cNvPr id="213" name="円/楕円 212"/>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214" name="テキスト ボックス 213"/>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5" name="円/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6" name="テキスト ボックス 215"/>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7" name="円/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8" name="テキスト ボックス 217"/>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全国及び県平均より下回っている状況にある。今後は公共施設等の老朽化に伴う維持補修費が徐々に増加していく見通しであり、計画的な事業実施に努めていく。また特別会計への繰出金等において、少子高齢化の影響による国民健康保険特別会計繰出金、介護保険特別会計繰出金、後期高齢者医療特別会計繰出金の増加が危惧される。各特別会計における事務事業の見直しや、健康づくり、栄養指導、各種健診、介護予防事業等による給付費縮減に伴う歳出削減によ り、繰出金の抑制に努める。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56</xdr:row>
      <xdr:rowOff>50800</xdr:rowOff>
    </xdr:to>
    <xdr:cxnSp macro="">
      <xdr:nvCxnSpPr>
        <xdr:cNvPr id="251" name="直線コネクタ 250"/>
        <xdr:cNvCxnSpPr/>
      </xdr:nvCxnSpPr>
      <xdr:spPr>
        <a:xfrm flipV="1">
          <a:off x="15671800" y="9537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56</xdr:row>
      <xdr:rowOff>50800</xdr:rowOff>
    </xdr:to>
    <xdr:cxnSp macro="">
      <xdr:nvCxnSpPr>
        <xdr:cNvPr id="254" name="直線コネクタ 253"/>
        <xdr:cNvCxnSpPr/>
      </xdr:nvCxnSpPr>
      <xdr:spPr>
        <a:xfrm>
          <a:off x="14782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69850</xdr:rowOff>
    </xdr:to>
    <xdr:cxnSp macro="">
      <xdr:nvCxnSpPr>
        <xdr:cNvPr id="257" name="直線コネクタ 256"/>
        <xdr:cNvCxnSpPr/>
      </xdr:nvCxnSpPr>
      <xdr:spPr>
        <a:xfrm>
          <a:off x="13893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31750</xdr:rowOff>
    </xdr:from>
    <xdr:to>
      <xdr:col>20</xdr:col>
      <xdr:colOff>158750</xdr:colOff>
      <xdr:row>55</xdr:row>
      <xdr:rowOff>69850</xdr:rowOff>
    </xdr:to>
    <xdr:cxnSp macro="">
      <xdr:nvCxnSpPr>
        <xdr:cNvPr id="260" name="直線コネクタ 259"/>
        <xdr:cNvCxnSpPr/>
      </xdr:nvCxnSpPr>
      <xdr:spPr>
        <a:xfrm flipV="1">
          <a:off x="13004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86377</xdr:rowOff>
    </xdr:from>
    <xdr:ext cx="762000" cy="259045"/>
    <xdr:sp macro="" textlink="">
      <xdr:nvSpPr>
        <xdr:cNvPr id="264" name="テキスト ボックス 263"/>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57150</xdr:rowOff>
    </xdr:from>
    <xdr:to>
      <xdr:col>24</xdr:col>
      <xdr:colOff>82550</xdr:colOff>
      <xdr:row>55</xdr:row>
      <xdr:rowOff>158750</xdr:rowOff>
    </xdr:to>
    <xdr:sp macro="" textlink="">
      <xdr:nvSpPr>
        <xdr:cNvPr id="270" name="円/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3" name="テキスト ボックス 272"/>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4" name="円/楕円 273"/>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130827</xdr:rowOff>
    </xdr:from>
    <xdr:ext cx="762000" cy="259045"/>
    <xdr:sp macro="" textlink="">
      <xdr:nvSpPr>
        <xdr:cNvPr id="275" name="テキスト ボックス 274"/>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6" name="円/楕円 275"/>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77" name="テキスト ボックス 276"/>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78" name="円/楕円 277"/>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79" name="テキスト ボックス 278"/>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類似団体平均、全国及び県平均より上回っている状況にある。</a:t>
          </a:r>
          <a:r>
            <a:rPr kumimoji="1" lang="ja-JP" altLang="en-US" sz="1100">
              <a:solidFill>
                <a:schemeClr val="dk1"/>
              </a:solidFill>
              <a:effectLst/>
              <a:latin typeface="+mn-lt"/>
              <a:ea typeface="+mn-ea"/>
              <a:cs typeface="+mn-cs"/>
            </a:rPr>
            <a:t>単独補助交付金については、災害関連の影響もあり前年度より</a:t>
          </a:r>
          <a:r>
            <a:rPr kumimoji="1" lang="en-US" altLang="ja-JP" sz="1100">
              <a:solidFill>
                <a:schemeClr val="dk1"/>
              </a:solidFill>
              <a:effectLst/>
              <a:latin typeface="+mn-lt"/>
              <a:ea typeface="+mn-ea"/>
              <a:cs typeface="+mn-cs"/>
            </a:rPr>
            <a:t>1,952</a:t>
          </a:r>
          <a:r>
            <a:rPr kumimoji="1" lang="ja-JP" altLang="en-US" sz="1100">
              <a:solidFill>
                <a:schemeClr val="dk1"/>
              </a:solidFill>
              <a:effectLst/>
              <a:latin typeface="+mn-lt"/>
              <a:ea typeface="+mn-ea"/>
              <a:cs typeface="+mn-cs"/>
            </a:rPr>
            <a:t>万円減少している。</a:t>
          </a:r>
          <a:r>
            <a:rPr kumimoji="1" lang="ja-JP" altLang="ja-JP" sz="1100">
              <a:solidFill>
                <a:schemeClr val="dk1"/>
              </a:solidFill>
              <a:effectLst/>
              <a:latin typeface="+mn-lt"/>
              <a:ea typeface="+mn-ea"/>
              <a:cs typeface="+mn-cs"/>
            </a:rPr>
            <a:t>今後は、補助金等</a:t>
          </a:r>
          <a:r>
            <a:rPr kumimoji="1" lang="ja-JP" altLang="en-US" sz="1100">
              <a:solidFill>
                <a:schemeClr val="dk1"/>
              </a:solidFill>
              <a:effectLst/>
              <a:latin typeface="+mn-lt"/>
              <a:ea typeface="+mn-ea"/>
              <a:cs typeface="+mn-cs"/>
            </a:rPr>
            <a:t>について目的や内容の再確認のほか、妥当性を検証することとし</a:t>
          </a:r>
          <a:r>
            <a:rPr kumimoji="1" lang="ja-JP" altLang="ja-JP" sz="1100">
              <a:solidFill>
                <a:schemeClr val="dk1"/>
              </a:solidFill>
              <a:effectLst/>
              <a:latin typeface="+mn-lt"/>
              <a:ea typeface="+mn-ea"/>
              <a:cs typeface="+mn-cs"/>
            </a:rPr>
            <a:t>、不適当な補助金等は見直しを行</a:t>
          </a:r>
          <a:r>
            <a:rPr kumimoji="1" lang="ja-JP" altLang="en-US" sz="1100">
              <a:solidFill>
                <a:schemeClr val="dk1"/>
              </a:solidFill>
              <a:effectLst/>
              <a:latin typeface="+mn-lt"/>
              <a:ea typeface="+mn-ea"/>
              <a:cs typeface="+mn-cs"/>
            </a:rPr>
            <a:t>うこととする。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災害関連による</a:t>
          </a:r>
          <a:r>
            <a:rPr kumimoji="1" lang="ja-JP" altLang="ja-JP" sz="1100">
              <a:solidFill>
                <a:schemeClr val="dk1"/>
              </a:solidFill>
              <a:effectLst/>
              <a:latin typeface="+mn-lt"/>
              <a:ea typeface="+mn-ea"/>
              <a:cs typeface="+mn-cs"/>
            </a:rPr>
            <a:t>一部事務組合に対する負担金増が見込まれており、更なる補助金の整理や合理化により補助費等の抑制に努める。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124714</xdr:rowOff>
    </xdr:from>
    <xdr:to>
      <xdr:col>24</xdr:col>
      <xdr:colOff>31750</xdr:colOff>
      <xdr:row>38</xdr:row>
      <xdr:rowOff>21844</xdr:rowOff>
    </xdr:to>
    <xdr:cxnSp macro="">
      <xdr:nvCxnSpPr>
        <xdr:cNvPr id="309" name="直線コネクタ 308"/>
        <xdr:cNvCxnSpPr/>
      </xdr:nvCxnSpPr>
      <xdr:spPr>
        <a:xfrm>
          <a:off x="15671800" y="64683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120142</xdr:rowOff>
    </xdr:from>
    <xdr:to>
      <xdr:col>22</xdr:col>
      <xdr:colOff>565150</xdr:colOff>
      <xdr:row>37</xdr:row>
      <xdr:rowOff>124714</xdr:rowOff>
    </xdr:to>
    <xdr:cxnSp macro="">
      <xdr:nvCxnSpPr>
        <xdr:cNvPr id="312" name="直線コネクタ 311"/>
        <xdr:cNvCxnSpPr/>
      </xdr:nvCxnSpPr>
      <xdr:spPr>
        <a:xfrm>
          <a:off x="14782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120142</xdr:rowOff>
    </xdr:to>
    <xdr:cxnSp macro="">
      <xdr:nvCxnSpPr>
        <xdr:cNvPr id="315" name="直線コネクタ 314"/>
        <xdr:cNvCxnSpPr/>
      </xdr:nvCxnSpPr>
      <xdr:spPr>
        <a:xfrm>
          <a:off x="13893800" y="63814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17" name="テキスト ボックス 31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37846</xdr:rowOff>
    </xdr:to>
    <xdr:cxnSp macro="">
      <xdr:nvCxnSpPr>
        <xdr:cNvPr id="318" name="直線コネクタ 317"/>
        <xdr:cNvCxnSpPr/>
      </xdr:nvCxnSpPr>
      <xdr:spPr>
        <a:xfrm>
          <a:off x="13004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22" name="テキスト ボックス 32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142494</xdr:rowOff>
    </xdr:from>
    <xdr:to>
      <xdr:col>24</xdr:col>
      <xdr:colOff>82550</xdr:colOff>
      <xdr:row>38</xdr:row>
      <xdr:rowOff>72644</xdr:rowOff>
    </xdr:to>
    <xdr:sp macro="" textlink="">
      <xdr:nvSpPr>
        <xdr:cNvPr id="328" name="円/楕円 327"/>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114571</xdr:rowOff>
    </xdr:from>
    <xdr:ext cx="762000" cy="259045"/>
    <xdr:sp macro="" textlink="">
      <xdr:nvSpPr>
        <xdr:cNvPr id="329"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73914</xdr:rowOff>
    </xdr:from>
    <xdr:to>
      <xdr:col>22</xdr:col>
      <xdr:colOff>615950</xdr:colOff>
      <xdr:row>38</xdr:row>
      <xdr:rowOff>4064</xdr:rowOff>
    </xdr:to>
    <xdr:sp macro="" textlink="">
      <xdr:nvSpPr>
        <xdr:cNvPr id="330" name="円/楕円 329"/>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160291</xdr:rowOff>
    </xdr:from>
    <xdr:ext cx="736600" cy="259045"/>
    <xdr:sp macro="" textlink="">
      <xdr:nvSpPr>
        <xdr:cNvPr id="331" name="テキスト ボックス 330"/>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69342</xdr:rowOff>
    </xdr:from>
    <xdr:to>
      <xdr:col>21</xdr:col>
      <xdr:colOff>412750</xdr:colOff>
      <xdr:row>37</xdr:row>
      <xdr:rowOff>170942</xdr:rowOff>
    </xdr:to>
    <xdr:sp macro="" textlink="">
      <xdr:nvSpPr>
        <xdr:cNvPr id="332" name="円/楕円 331"/>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155719</xdr:rowOff>
    </xdr:from>
    <xdr:ext cx="762000" cy="259045"/>
    <xdr:sp macro="" textlink="">
      <xdr:nvSpPr>
        <xdr:cNvPr id="333" name="テキスト ボックス 332"/>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34" name="円/楕円 333"/>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35" name="テキスト ボックス 334"/>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36" name="円/楕円 335"/>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37" name="テキスト ボックス 336"/>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類似団体平均、全国及び県平均より下回っている状況にある。</a:t>
          </a:r>
          <a:r>
            <a:rPr kumimoji="1" lang="en-US" altLang="ja-JP" sz="1100">
              <a:solidFill>
                <a:sysClr val="windowText" lastClr="000000"/>
              </a:solidFill>
              <a:effectLst/>
              <a:latin typeface="+mn-lt"/>
              <a:ea typeface="+mn-ea"/>
              <a:cs typeface="+mn-cs"/>
            </a:rPr>
            <a:t>H11</a:t>
          </a:r>
          <a:r>
            <a:rPr kumimoji="1" lang="ja-JP" altLang="ja-JP" sz="1100">
              <a:solidFill>
                <a:sysClr val="windowText" lastClr="000000"/>
              </a:solidFill>
              <a:effectLst/>
              <a:latin typeface="+mn-lt"/>
              <a:ea typeface="+mn-ea"/>
              <a:cs typeface="+mn-cs"/>
            </a:rPr>
            <a:t>年度末をもって過疎地域から外れたが、</a:t>
          </a:r>
          <a:r>
            <a:rPr kumimoji="1" lang="en-US" altLang="ja-JP" sz="1100">
              <a:solidFill>
                <a:sysClr val="windowText" lastClr="000000"/>
              </a:solidFill>
              <a:effectLst/>
              <a:latin typeface="+mn-lt"/>
              <a:ea typeface="+mn-ea"/>
              <a:cs typeface="+mn-cs"/>
            </a:rPr>
            <a:t>H12</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H16</a:t>
          </a:r>
          <a:r>
            <a:rPr kumimoji="1" lang="ja-JP" altLang="en-US" sz="1100">
              <a:solidFill>
                <a:sysClr val="windowText" lastClr="000000"/>
              </a:solidFill>
              <a:effectLst/>
              <a:latin typeface="+mn-lt"/>
              <a:ea typeface="+mn-ea"/>
              <a:cs typeface="+mn-cs"/>
            </a:rPr>
            <a:t>年度</a:t>
          </a:r>
          <a:r>
            <a:rPr kumimoji="1" lang="ja-JP" altLang="ja-JP" sz="1100">
              <a:solidFill>
                <a:sysClr val="windowText" lastClr="000000"/>
              </a:solidFill>
              <a:effectLst/>
              <a:latin typeface="+mn-lt"/>
              <a:ea typeface="+mn-ea"/>
              <a:cs typeface="+mn-cs"/>
            </a:rPr>
            <a:t>まで過疎地域自立促進特別措置法経過措置により過去</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ヵ年の借入額の平均の</a:t>
          </a:r>
          <a:r>
            <a:rPr kumimoji="1" lang="en-US" altLang="ja-JP" sz="1100">
              <a:solidFill>
                <a:sysClr val="windowText" lastClr="000000"/>
              </a:solidFill>
              <a:effectLst/>
              <a:latin typeface="+mn-lt"/>
              <a:ea typeface="+mn-ea"/>
              <a:cs typeface="+mn-cs"/>
            </a:rPr>
            <a:t>80</a:t>
          </a:r>
          <a:r>
            <a:rPr kumimoji="1" lang="ja-JP" altLang="ja-JP" sz="1100">
              <a:solidFill>
                <a:sysClr val="windowText" lastClr="000000"/>
              </a:solidFill>
              <a:effectLst/>
              <a:latin typeface="+mn-lt"/>
              <a:ea typeface="+mn-ea"/>
              <a:cs typeface="+mn-cs"/>
            </a:rPr>
            <a:t>％を過疎</a:t>
          </a:r>
          <a:r>
            <a:rPr kumimoji="1" lang="ja-JP" altLang="en-US" sz="1100">
              <a:solidFill>
                <a:sysClr val="windowText" lastClr="000000"/>
              </a:solidFill>
              <a:effectLst/>
              <a:latin typeface="+mn-lt"/>
              <a:ea typeface="+mn-ea"/>
              <a:cs typeface="+mn-cs"/>
            </a:rPr>
            <a:t>対策事業債</a:t>
          </a:r>
          <a:r>
            <a:rPr kumimoji="1" lang="ja-JP" altLang="ja-JP" sz="1100">
              <a:solidFill>
                <a:sysClr val="windowText" lastClr="000000"/>
              </a:solidFill>
              <a:effectLst/>
              <a:latin typeface="+mn-lt"/>
              <a:ea typeface="+mn-ea"/>
              <a:cs typeface="+mn-cs"/>
            </a:rPr>
            <a:t>で発行できたことから、その元利償還金が</a:t>
          </a:r>
          <a:r>
            <a:rPr kumimoji="1" lang="en-US" altLang="ja-JP" sz="1100">
              <a:solidFill>
                <a:sysClr val="windowText" lastClr="000000"/>
              </a:solidFill>
              <a:effectLst/>
              <a:latin typeface="+mn-lt"/>
              <a:ea typeface="+mn-ea"/>
              <a:cs typeface="+mn-cs"/>
            </a:rPr>
            <a:t>H19</a:t>
          </a:r>
          <a:r>
            <a:rPr kumimoji="1" lang="ja-JP" altLang="ja-JP" sz="1100">
              <a:solidFill>
                <a:sysClr val="windowText" lastClr="000000"/>
              </a:solidFill>
              <a:effectLst/>
              <a:latin typeface="+mn-lt"/>
              <a:ea typeface="+mn-ea"/>
              <a:cs typeface="+mn-cs"/>
            </a:rPr>
            <a:t>年度にピークとなった。その後は年々減少傾向に</a:t>
          </a:r>
          <a:r>
            <a:rPr kumimoji="1" lang="ja-JP" altLang="en-US" sz="1100">
              <a:solidFill>
                <a:sysClr val="windowText" lastClr="000000"/>
              </a:solidFill>
              <a:effectLst/>
              <a:latin typeface="+mn-lt"/>
              <a:ea typeface="+mn-ea"/>
              <a:cs typeface="+mn-cs"/>
            </a:rPr>
            <a:t>あったが</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H27</a:t>
          </a:r>
          <a:r>
            <a:rPr kumimoji="1" lang="ja-JP" altLang="ja-JP" sz="1100">
              <a:solidFill>
                <a:sysClr val="windowText" lastClr="000000"/>
              </a:solidFill>
              <a:effectLst/>
              <a:latin typeface="+mn-lt"/>
              <a:ea typeface="+mn-ea"/>
              <a:cs typeface="+mn-cs"/>
            </a:rPr>
            <a:t>年度においては大規模事業</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H28</a:t>
          </a:r>
          <a:r>
            <a:rPr kumimoji="1" lang="ja-JP" altLang="en-US" sz="1100">
              <a:solidFill>
                <a:sysClr val="windowText" lastClr="000000"/>
              </a:solidFill>
              <a:effectLst/>
              <a:latin typeface="+mn-lt"/>
              <a:ea typeface="+mn-ea"/>
              <a:cs typeface="+mn-cs"/>
            </a:rPr>
            <a:t>年度は災害関連事業に関し起債残高が大幅増となった。今後も災害</a:t>
          </a:r>
          <a:r>
            <a:rPr kumimoji="1" lang="ja-JP" altLang="ja-JP" sz="1100">
              <a:solidFill>
                <a:sysClr val="windowText" lastClr="000000"/>
              </a:solidFill>
              <a:effectLst/>
              <a:latin typeface="+mn-lt"/>
              <a:ea typeface="+mn-ea"/>
              <a:cs typeface="+mn-cs"/>
            </a:rPr>
            <a:t>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復興事業に対する新規発行債も多々見込まれ</a:t>
          </a:r>
          <a:r>
            <a:rPr kumimoji="1" lang="ja-JP" altLang="en-US" sz="1100">
              <a:solidFill>
                <a:sysClr val="windowText" lastClr="000000"/>
              </a:solidFill>
              <a:effectLst/>
              <a:latin typeface="+mn-lt"/>
              <a:ea typeface="+mn-ea"/>
              <a:cs typeface="+mn-cs"/>
            </a:rPr>
            <a:t>ることにより償還額も今後</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年間程度は大幅増になると見込まれ、</a:t>
          </a:r>
          <a:r>
            <a:rPr kumimoji="1" lang="ja-JP" altLang="ja-JP" sz="1100">
              <a:solidFill>
                <a:sysClr val="windowText" lastClr="000000"/>
              </a:solidFill>
              <a:effectLst/>
              <a:latin typeface="+mn-lt"/>
              <a:ea typeface="+mn-ea"/>
              <a:cs typeface="+mn-cs"/>
            </a:rPr>
            <a:t>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復興事業内容を見極めながらも財政運営においての適切な起債管理に努める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58420</xdr:rowOff>
    </xdr:from>
    <xdr:to>
      <xdr:col>7</xdr:col>
      <xdr:colOff>15875</xdr:colOff>
      <xdr:row>76</xdr:row>
      <xdr:rowOff>81280</xdr:rowOff>
    </xdr:to>
    <xdr:cxnSp macro="">
      <xdr:nvCxnSpPr>
        <xdr:cNvPr id="367" name="直線コネクタ 366"/>
        <xdr:cNvCxnSpPr/>
      </xdr:nvCxnSpPr>
      <xdr:spPr>
        <a:xfrm>
          <a:off x="3987800" y="13088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77</xdr:row>
      <xdr:rowOff>56135</xdr:rowOff>
    </xdr:to>
    <xdr:cxnSp macro="">
      <xdr:nvCxnSpPr>
        <xdr:cNvPr id="370" name="直線コネクタ 369"/>
        <xdr:cNvCxnSpPr/>
      </xdr:nvCxnSpPr>
      <xdr:spPr>
        <a:xfrm flipV="1">
          <a:off x="3098800" y="1308862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56135</xdr:rowOff>
    </xdr:from>
    <xdr:to>
      <xdr:col>4</xdr:col>
      <xdr:colOff>346075</xdr:colOff>
      <xdr:row>77</xdr:row>
      <xdr:rowOff>138430</xdr:rowOff>
    </xdr:to>
    <xdr:cxnSp macro="">
      <xdr:nvCxnSpPr>
        <xdr:cNvPr id="373" name="直線コネクタ 372"/>
        <xdr:cNvCxnSpPr/>
      </xdr:nvCxnSpPr>
      <xdr:spPr>
        <a:xfrm flipV="1">
          <a:off x="2209800" y="132577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138430</xdr:rowOff>
    </xdr:from>
    <xdr:to>
      <xdr:col>3</xdr:col>
      <xdr:colOff>142875</xdr:colOff>
      <xdr:row>78</xdr:row>
      <xdr:rowOff>113285</xdr:rowOff>
    </xdr:to>
    <xdr:cxnSp macro="">
      <xdr:nvCxnSpPr>
        <xdr:cNvPr id="376" name="直線コネクタ 375"/>
        <xdr:cNvCxnSpPr/>
      </xdr:nvCxnSpPr>
      <xdr:spPr>
        <a:xfrm flipV="1">
          <a:off x="1320800" y="133400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86" name="円/楕円 385"/>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47007</xdr:rowOff>
    </xdr:from>
    <xdr:ext cx="762000" cy="259045"/>
    <xdr:sp macro="" textlink="">
      <xdr:nvSpPr>
        <xdr:cNvPr id="387"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xdr:rowOff>
    </xdr:from>
    <xdr:to>
      <xdr:col>5</xdr:col>
      <xdr:colOff>600075</xdr:colOff>
      <xdr:row>76</xdr:row>
      <xdr:rowOff>109220</xdr:rowOff>
    </xdr:to>
    <xdr:sp macro="" textlink="">
      <xdr:nvSpPr>
        <xdr:cNvPr id="388" name="円/楕円 387"/>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119397</xdr:rowOff>
    </xdr:from>
    <xdr:ext cx="736600" cy="259045"/>
    <xdr:sp macro="" textlink="">
      <xdr:nvSpPr>
        <xdr:cNvPr id="389" name="テキスト ボックス 38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5335</xdr:rowOff>
    </xdr:from>
    <xdr:to>
      <xdr:col>4</xdr:col>
      <xdr:colOff>396875</xdr:colOff>
      <xdr:row>77</xdr:row>
      <xdr:rowOff>106935</xdr:rowOff>
    </xdr:to>
    <xdr:sp macro="" textlink="">
      <xdr:nvSpPr>
        <xdr:cNvPr id="390" name="円/楕円 389"/>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117112</xdr:rowOff>
    </xdr:from>
    <xdr:ext cx="762000" cy="259045"/>
    <xdr:sp macro="" textlink="">
      <xdr:nvSpPr>
        <xdr:cNvPr id="391" name="テキスト ボックス 390"/>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87630</xdr:rowOff>
    </xdr:from>
    <xdr:to>
      <xdr:col>3</xdr:col>
      <xdr:colOff>193675</xdr:colOff>
      <xdr:row>78</xdr:row>
      <xdr:rowOff>17780</xdr:rowOff>
    </xdr:to>
    <xdr:sp macro="" textlink="">
      <xdr:nvSpPr>
        <xdr:cNvPr id="392" name="円/楕円 391"/>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93" name="テキスト ボックス 392"/>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62485</xdr:rowOff>
    </xdr:from>
    <xdr:to>
      <xdr:col>1</xdr:col>
      <xdr:colOff>676275</xdr:colOff>
      <xdr:row>78</xdr:row>
      <xdr:rowOff>164085</xdr:rowOff>
    </xdr:to>
    <xdr:sp macro="" textlink="">
      <xdr:nvSpPr>
        <xdr:cNvPr id="394" name="円/楕円 393"/>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148862</xdr:rowOff>
    </xdr:from>
    <xdr:ext cx="762000" cy="259045"/>
    <xdr:sp macro="" textlink="">
      <xdr:nvSpPr>
        <xdr:cNvPr id="395" name="テキスト ボックス 394"/>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類似団体平均、</a:t>
          </a:r>
          <a:r>
            <a:rPr kumimoji="1" lang="ja-JP" altLang="ja-JP" sz="1100">
              <a:solidFill>
                <a:sysClr val="windowText" lastClr="000000"/>
              </a:solidFill>
              <a:effectLst/>
              <a:latin typeface="+mn-lt"/>
              <a:ea typeface="+mn-ea"/>
              <a:cs typeface="+mn-cs"/>
            </a:rPr>
            <a:t>全国</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県平均より上回っている状況にある。今後も全体の事務事業の見直しを更に進め、経常経費の削減に努める。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37846</xdr:rowOff>
    </xdr:from>
    <xdr:to>
      <xdr:col>24</xdr:col>
      <xdr:colOff>31750</xdr:colOff>
      <xdr:row>77</xdr:row>
      <xdr:rowOff>88137</xdr:rowOff>
    </xdr:to>
    <xdr:cxnSp macro="">
      <xdr:nvCxnSpPr>
        <xdr:cNvPr id="426" name="直線コネクタ 425"/>
        <xdr:cNvCxnSpPr/>
      </xdr:nvCxnSpPr>
      <xdr:spPr>
        <a:xfrm>
          <a:off x="15671800" y="132394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156718</xdr:rowOff>
    </xdr:from>
    <xdr:to>
      <xdr:col>22</xdr:col>
      <xdr:colOff>565150</xdr:colOff>
      <xdr:row>77</xdr:row>
      <xdr:rowOff>37846</xdr:rowOff>
    </xdr:to>
    <xdr:cxnSp macro="">
      <xdr:nvCxnSpPr>
        <xdr:cNvPr id="429" name="直線コネクタ 428"/>
        <xdr:cNvCxnSpPr/>
      </xdr:nvCxnSpPr>
      <xdr:spPr>
        <a:xfrm>
          <a:off x="14782800" y="1301546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113284</xdr:rowOff>
    </xdr:from>
    <xdr:to>
      <xdr:col>21</xdr:col>
      <xdr:colOff>361950</xdr:colOff>
      <xdr:row>75</xdr:row>
      <xdr:rowOff>156718</xdr:rowOff>
    </xdr:to>
    <xdr:cxnSp macro="">
      <xdr:nvCxnSpPr>
        <xdr:cNvPr id="432" name="直線コネクタ 431"/>
        <xdr:cNvCxnSpPr/>
      </xdr:nvCxnSpPr>
      <xdr:spPr>
        <a:xfrm>
          <a:off x="13893800" y="128005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34" name="テキスト ボックス 433"/>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113284</xdr:rowOff>
    </xdr:from>
    <xdr:to>
      <xdr:col>20</xdr:col>
      <xdr:colOff>158750</xdr:colOff>
      <xdr:row>74</xdr:row>
      <xdr:rowOff>113284</xdr:rowOff>
    </xdr:to>
    <xdr:cxnSp macro="">
      <xdr:nvCxnSpPr>
        <xdr:cNvPr id="435" name="直線コネクタ 434"/>
        <xdr:cNvCxnSpPr/>
      </xdr:nvCxnSpPr>
      <xdr:spPr>
        <a:xfrm>
          <a:off x="13004800" y="12800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55135</xdr:rowOff>
    </xdr:from>
    <xdr:ext cx="762000" cy="259045"/>
    <xdr:sp macro="" textlink="">
      <xdr:nvSpPr>
        <xdr:cNvPr id="437" name="テキスト ボックス 436"/>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9" name="テキスト ボックス 438"/>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37337</xdr:rowOff>
    </xdr:from>
    <xdr:to>
      <xdr:col>24</xdr:col>
      <xdr:colOff>82550</xdr:colOff>
      <xdr:row>77</xdr:row>
      <xdr:rowOff>138937</xdr:rowOff>
    </xdr:to>
    <xdr:sp macro="" textlink="">
      <xdr:nvSpPr>
        <xdr:cNvPr id="445" name="円/楕円 444"/>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9414</xdr:rowOff>
    </xdr:from>
    <xdr:ext cx="762000" cy="259045"/>
    <xdr:sp macro="" textlink="">
      <xdr:nvSpPr>
        <xdr:cNvPr id="446"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158496</xdr:rowOff>
    </xdr:from>
    <xdr:to>
      <xdr:col>22</xdr:col>
      <xdr:colOff>615950</xdr:colOff>
      <xdr:row>77</xdr:row>
      <xdr:rowOff>88646</xdr:rowOff>
    </xdr:to>
    <xdr:sp macro="" textlink="">
      <xdr:nvSpPr>
        <xdr:cNvPr id="447" name="円/楕円 446"/>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48" name="テキスト ボックス 447"/>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105918</xdr:rowOff>
    </xdr:from>
    <xdr:to>
      <xdr:col>21</xdr:col>
      <xdr:colOff>412750</xdr:colOff>
      <xdr:row>76</xdr:row>
      <xdr:rowOff>36069</xdr:rowOff>
    </xdr:to>
    <xdr:sp macro="" textlink="">
      <xdr:nvSpPr>
        <xdr:cNvPr id="449" name="円/楕円 448"/>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20845</xdr:rowOff>
    </xdr:from>
    <xdr:ext cx="762000" cy="259045"/>
    <xdr:sp macro="" textlink="">
      <xdr:nvSpPr>
        <xdr:cNvPr id="450" name="テキスト ボックス 449"/>
        <xdr:cNvSpPr txBox="1"/>
      </xdr:nvSpPr>
      <xdr:spPr>
        <a:xfrm>
          <a:off x="14401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62484</xdr:rowOff>
    </xdr:from>
    <xdr:to>
      <xdr:col>20</xdr:col>
      <xdr:colOff>209550</xdr:colOff>
      <xdr:row>74</xdr:row>
      <xdr:rowOff>164084</xdr:rowOff>
    </xdr:to>
    <xdr:sp macro="" textlink="">
      <xdr:nvSpPr>
        <xdr:cNvPr id="451" name="円/楕円 450"/>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2811</xdr:rowOff>
    </xdr:from>
    <xdr:ext cx="762000" cy="259045"/>
    <xdr:sp macro="" textlink="">
      <xdr:nvSpPr>
        <xdr:cNvPr id="452" name="テキスト ボックス 451"/>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62484</xdr:rowOff>
    </xdr:from>
    <xdr:to>
      <xdr:col>19</xdr:col>
      <xdr:colOff>6350</xdr:colOff>
      <xdr:row>74</xdr:row>
      <xdr:rowOff>164084</xdr:rowOff>
    </xdr:to>
    <xdr:sp macro="" textlink="">
      <xdr:nvSpPr>
        <xdr:cNvPr id="453" name="円/楕円 452"/>
        <xdr:cNvSpPr/>
      </xdr:nvSpPr>
      <xdr:spPr>
        <a:xfrm>
          <a:off x="12954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2811</xdr:rowOff>
    </xdr:from>
    <xdr:ext cx="762000" cy="259045"/>
    <xdr:sp macro="" textlink="">
      <xdr:nvSpPr>
        <xdr:cNvPr id="454" name="テキスト ボックス 453"/>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熊本県西原村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44332</xdr:rowOff>
    </xdr:from>
    <xdr:to>
      <xdr:col>4</xdr:col>
      <xdr:colOff>1117600</xdr:colOff>
      <xdr:row>19</xdr:row>
      <xdr:rowOff>137080</xdr:rowOff>
    </xdr:to>
    <xdr:cxnSp macro="">
      <xdr:nvCxnSpPr>
        <xdr:cNvPr id="48" name="直線コネクタ 47"/>
        <xdr:cNvCxnSpPr/>
      </xdr:nvCxnSpPr>
      <xdr:spPr bwMode="auto">
        <a:xfrm flipV="1">
          <a:off x="5003800" y="3349507"/>
          <a:ext cx="647700" cy="9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137080</xdr:rowOff>
    </xdr:from>
    <xdr:to>
      <xdr:col>4</xdr:col>
      <xdr:colOff>469900</xdr:colOff>
      <xdr:row>19</xdr:row>
      <xdr:rowOff>153448</xdr:rowOff>
    </xdr:to>
    <xdr:cxnSp macro="">
      <xdr:nvCxnSpPr>
        <xdr:cNvPr id="51" name="直線コネクタ 50"/>
        <xdr:cNvCxnSpPr/>
      </xdr:nvCxnSpPr>
      <xdr:spPr bwMode="auto">
        <a:xfrm flipV="1">
          <a:off x="4305300" y="3442255"/>
          <a:ext cx="698500" cy="1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82362</xdr:rowOff>
    </xdr:from>
    <xdr:to>
      <xdr:col>3</xdr:col>
      <xdr:colOff>904875</xdr:colOff>
      <xdr:row>19</xdr:row>
      <xdr:rowOff>153448</xdr:rowOff>
    </xdr:to>
    <xdr:cxnSp macro="">
      <xdr:nvCxnSpPr>
        <xdr:cNvPr id="54" name="直線コネクタ 53"/>
        <xdr:cNvCxnSpPr/>
      </xdr:nvCxnSpPr>
      <xdr:spPr bwMode="auto">
        <a:xfrm>
          <a:off x="3606800" y="3387537"/>
          <a:ext cx="698500" cy="7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119848</xdr:rowOff>
    </xdr:from>
    <xdr:ext cx="762000" cy="259045"/>
    <xdr:sp macro="" textlink="">
      <xdr:nvSpPr>
        <xdr:cNvPr id="56" name="テキスト ボックス 55"/>
        <xdr:cNvSpPr txBox="1"/>
      </xdr:nvSpPr>
      <xdr:spPr>
        <a:xfrm>
          <a:off x="3924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58295</xdr:rowOff>
    </xdr:from>
    <xdr:to>
      <xdr:col>3</xdr:col>
      <xdr:colOff>206375</xdr:colOff>
      <xdr:row>19</xdr:row>
      <xdr:rowOff>82362</xdr:rowOff>
    </xdr:to>
    <xdr:cxnSp macro="">
      <xdr:nvCxnSpPr>
        <xdr:cNvPr id="57" name="直線コネクタ 56"/>
        <xdr:cNvCxnSpPr/>
      </xdr:nvCxnSpPr>
      <xdr:spPr bwMode="auto">
        <a:xfrm>
          <a:off x="2908300" y="3363470"/>
          <a:ext cx="698500" cy="2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144016</xdr:rowOff>
    </xdr:from>
    <xdr:ext cx="762000" cy="259045"/>
    <xdr:sp macro="" textlink="">
      <xdr:nvSpPr>
        <xdr:cNvPr id="59" name="テキスト ボックス 58"/>
        <xdr:cNvSpPr txBox="1"/>
      </xdr:nvSpPr>
      <xdr:spPr>
        <a:xfrm>
          <a:off x="32258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133729</xdr:rowOff>
    </xdr:from>
    <xdr:ext cx="762000" cy="259045"/>
    <xdr:sp macro="" textlink="">
      <xdr:nvSpPr>
        <xdr:cNvPr id="61" name="テキスト ボックス 60"/>
        <xdr:cNvSpPr txBox="1"/>
      </xdr:nvSpPr>
      <xdr:spPr>
        <a:xfrm>
          <a:off x="2527300" y="292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164982</xdr:rowOff>
    </xdr:from>
    <xdr:to>
      <xdr:col>5</xdr:col>
      <xdr:colOff>34925</xdr:colOff>
      <xdr:row>19</xdr:row>
      <xdr:rowOff>95132</xdr:rowOff>
    </xdr:to>
    <xdr:sp macro="" textlink="">
      <xdr:nvSpPr>
        <xdr:cNvPr id="67" name="円/楕円 66"/>
        <xdr:cNvSpPr/>
      </xdr:nvSpPr>
      <xdr:spPr bwMode="auto">
        <a:xfrm>
          <a:off x="5600700" y="329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137059</xdr:rowOff>
    </xdr:from>
    <xdr:ext cx="762000" cy="259045"/>
    <xdr:sp macro="" textlink="">
      <xdr:nvSpPr>
        <xdr:cNvPr id="68" name="人口1人当たり決算額の推移該当値テキスト130"/>
        <xdr:cNvSpPr txBox="1"/>
      </xdr:nvSpPr>
      <xdr:spPr>
        <a:xfrm>
          <a:off x="5740400" y="327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114,249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86280</xdr:rowOff>
    </xdr:from>
    <xdr:to>
      <xdr:col>4</xdr:col>
      <xdr:colOff>520700</xdr:colOff>
      <xdr:row>20</xdr:row>
      <xdr:rowOff>16430</xdr:rowOff>
    </xdr:to>
    <xdr:sp macro="" textlink="">
      <xdr:nvSpPr>
        <xdr:cNvPr id="69" name="円/楕円 68"/>
        <xdr:cNvSpPr/>
      </xdr:nvSpPr>
      <xdr:spPr bwMode="auto">
        <a:xfrm>
          <a:off x="4953000" y="339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1207</xdr:rowOff>
    </xdr:from>
    <xdr:ext cx="736600" cy="259045"/>
    <xdr:sp macro="" textlink="">
      <xdr:nvSpPr>
        <xdr:cNvPr id="70" name="テキスト ボックス 69"/>
        <xdr:cNvSpPr txBox="1"/>
      </xdr:nvSpPr>
      <xdr:spPr>
        <a:xfrm>
          <a:off x="4622800" y="3477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104,106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102648</xdr:rowOff>
    </xdr:from>
    <xdr:to>
      <xdr:col>3</xdr:col>
      <xdr:colOff>955675</xdr:colOff>
      <xdr:row>20</xdr:row>
      <xdr:rowOff>32798</xdr:rowOff>
    </xdr:to>
    <xdr:sp macro="" textlink="">
      <xdr:nvSpPr>
        <xdr:cNvPr id="71" name="円/楕円 70"/>
        <xdr:cNvSpPr/>
      </xdr:nvSpPr>
      <xdr:spPr bwMode="auto">
        <a:xfrm>
          <a:off x="4254500" y="340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17575</xdr:rowOff>
    </xdr:from>
    <xdr:ext cx="762000" cy="259045"/>
    <xdr:sp macro="" textlink="">
      <xdr:nvSpPr>
        <xdr:cNvPr id="72" name="テキスト ボックス 71"/>
        <xdr:cNvSpPr txBox="1"/>
      </xdr:nvSpPr>
      <xdr:spPr>
        <a:xfrm>
          <a:off x="3924300" y="349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102,316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31562</xdr:rowOff>
    </xdr:from>
    <xdr:to>
      <xdr:col>3</xdr:col>
      <xdr:colOff>257175</xdr:colOff>
      <xdr:row>19</xdr:row>
      <xdr:rowOff>133162</xdr:rowOff>
    </xdr:to>
    <xdr:sp macro="" textlink="">
      <xdr:nvSpPr>
        <xdr:cNvPr id="73" name="円/楕円 72"/>
        <xdr:cNvSpPr/>
      </xdr:nvSpPr>
      <xdr:spPr bwMode="auto">
        <a:xfrm>
          <a:off x="3556000" y="3336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117939</xdr:rowOff>
    </xdr:from>
    <xdr:ext cx="762000" cy="259045"/>
    <xdr:sp macro="" textlink="">
      <xdr:nvSpPr>
        <xdr:cNvPr id="74" name="テキスト ボックス 73"/>
        <xdr:cNvSpPr txBox="1"/>
      </xdr:nvSpPr>
      <xdr:spPr>
        <a:xfrm>
          <a:off x="3225800" y="342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110,090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7495</xdr:rowOff>
    </xdr:from>
    <xdr:to>
      <xdr:col>2</xdr:col>
      <xdr:colOff>692150</xdr:colOff>
      <xdr:row>19</xdr:row>
      <xdr:rowOff>109095</xdr:rowOff>
    </xdr:to>
    <xdr:sp macro="" textlink="">
      <xdr:nvSpPr>
        <xdr:cNvPr id="75" name="円/楕円 74"/>
        <xdr:cNvSpPr/>
      </xdr:nvSpPr>
      <xdr:spPr bwMode="auto">
        <a:xfrm>
          <a:off x="2857500" y="331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93872</xdr:rowOff>
    </xdr:from>
    <xdr:ext cx="762000" cy="259045"/>
    <xdr:sp macro="" textlink="">
      <xdr:nvSpPr>
        <xdr:cNvPr id="76" name="テキスト ボックス 75"/>
        <xdr:cNvSpPr txBox="1"/>
      </xdr:nvSpPr>
      <xdr:spPr>
        <a:xfrm>
          <a:off x="2527300" y="33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28187</xdr:rowOff>
    </xdr:from>
    <xdr:to>
      <xdr:col>4</xdr:col>
      <xdr:colOff>1117600</xdr:colOff>
      <xdr:row>36</xdr:row>
      <xdr:rowOff>44780</xdr:rowOff>
    </xdr:to>
    <xdr:cxnSp macro="">
      <xdr:nvCxnSpPr>
        <xdr:cNvPr id="109" name="直線コネクタ 108"/>
        <xdr:cNvCxnSpPr/>
      </xdr:nvCxnSpPr>
      <xdr:spPr bwMode="auto">
        <a:xfrm flipV="1">
          <a:off x="5003800" y="6981437"/>
          <a:ext cx="647700" cy="1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309175</xdr:rowOff>
    </xdr:from>
    <xdr:to>
      <xdr:col>4</xdr:col>
      <xdr:colOff>469900</xdr:colOff>
      <xdr:row>36</xdr:row>
      <xdr:rowOff>44780</xdr:rowOff>
    </xdr:to>
    <xdr:cxnSp macro="">
      <xdr:nvCxnSpPr>
        <xdr:cNvPr id="112" name="直線コネクタ 111"/>
        <xdr:cNvCxnSpPr/>
      </xdr:nvCxnSpPr>
      <xdr:spPr bwMode="auto">
        <a:xfrm>
          <a:off x="4305300" y="6919525"/>
          <a:ext cx="698500" cy="78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255454</xdr:rowOff>
    </xdr:from>
    <xdr:to>
      <xdr:col>3</xdr:col>
      <xdr:colOff>904875</xdr:colOff>
      <xdr:row>35</xdr:row>
      <xdr:rowOff>309175</xdr:rowOff>
    </xdr:to>
    <xdr:cxnSp macro="">
      <xdr:nvCxnSpPr>
        <xdr:cNvPr id="115" name="直線コネクタ 114"/>
        <xdr:cNvCxnSpPr/>
      </xdr:nvCxnSpPr>
      <xdr:spPr bwMode="auto">
        <a:xfrm>
          <a:off x="3606800" y="6865804"/>
          <a:ext cx="698500" cy="5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85088</xdr:rowOff>
    </xdr:from>
    <xdr:ext cx="762000" cy="259045"/>
    <xdr:sp macro="" textlink="">
      <xdr:nvSpPr>
        <xdr:cNvPr id="117" name="テキスト ボックス 116"/>
        <xdr:cNvSpPr txBox="1"/>
      </xdr:nvSpPr>
      <xdr:spPr>
        <a:xfrm>
          <a:off x="3924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130277</xdr:rowOff>
    </xdr:from>
    <xdr:to>
      <xdr:col>3</xdr:col>
      <xdr:colOff>206375</xdr:colOff>
      <xdr:row>35</xdr:row>
      <xdr:rowOff>255454</xdr:rowOff>
    </xdr:to>
    <xdr:cxnSp macro="">
      <xdr:nvCxnSpPr>
        <xdr:cNvPr id="118" name="直線コネクタ 117"/>
        <xdr:cNvCxnSpPr/>
      </xdr:nvCxnSpPr>
      <xdr:spPr bwMode="auto">
        <a:xfrm>
          <a:off x="2908300" y="6740627"/>
          <a:ext cx="698500" cy="125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18775</xdr:rowOff>
    </xdr:from>
    <xdr:ext cx="762000" cy="259045"/>
    <xdr:sp macro="" textlink="">
      <xdr:nvSpPr>
        <xdr:cNvPr id="120" name="テキスト ボックス 119"/>
        <xdr:cNvSpPr txBox="1"/>
      </xdr:nvSpPr>
      <xdr:spPr>
        <a:xfrm>
          <a:off x="3225800" y="62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3706</xdr:rowOff>
    </xdr:from>
    <xdr:ext cx="762000" cy="259045"/>
    <xdr:sp macro="" textlink="">
      <xdr:nvSpPr>
        <xdr:cNvPr id="122" name="テキスト ボックス 121"/>
        <xdr:cNvSpPr txBox="1"/>
      </xdr:nvSpPr>
      <xdr:spPr>
        <a:xfrm>
          <a:off x="2527300" y="627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320287</xdr:rowOff>
    </xdr:from>
    <xdr:to>
      <xdr:col>5</xdr:col>
      <xdr:colOff>34925</xdr:colOff>
      <xdr:row>36</xdr:row>
      <xdr:rowOff>78987</xdr:rowOff>
    </xdr:to>
    <xdr:sp macro="" textlink="">
      <xdr:nvSpPr>
        <xdr:cNvPr id="128" name="円/楕円 127"/>
        <xdr:cNvSpPr/>
      </xdr:nvSpPr>
      <xdr:spPr bwMode="auto">
        <a:xfrm>
          <a:off x="5600700" y="6930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292364</xdr:rowOff>
    </xdr:from>
    <xdr:ext cx="762000" cy="259045"/>
    <xdr:sp macro="" textlink="">
      <xdr:nvSpPr>
        <xdr:cNvPr id="129" name="人口1人当たり決算額の推移該当値テキスト445"/>
        <xdr:cNvSpPr txBox="1"/>
      </xdr:nvSpPr>
      <xdr:spPr>
        <a:xfrm>
          <a:off x="5740400" y="690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336880</xdr:rowOff>
    </xdr:from>
    <xdr:to>
      <xdr:col>4</xdr:col>
      <xdr:colOff>520700</xdr:colOff>
      <xdr:row>36</xdr:row>
      <xdr:rowOff>95580</xdr:rowOff>
    </xdr:to>
    <xdr:sp macro="" textlink="">
      <xdr:nvSpPr>
        <xdr:cNvPr id="130" name="円/楕円 129"/>
        <xdr:cNvSpPr/>
      </xdr:nvSpPr>
      <xdr:spPr bwMode="auto">
        <a:xfrm>
          <a:off x="4953000" y="6947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80357</xdr:rowOff>
    </xdr:from>
    <xdr:ext cx="736600" cy="259045"/>
    <xdr:sp macro="" textlink="">
      <xdr:nvSpPr>
        <xdr:cNvPr id="131" name="テキスト ボックス 130"/>
        <xdr:cNvSpPr txBox="1"/>
      </xdr:nvSpPr>
      <xdr:spPr>
        <a:xfrm>
          <a:off x="4622800" y="703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258375</xdr:rowOff>
    </xdr:from>
    <xdr:to>
      <xdr:col>3</xdr:col>
      <xdr:colOff>955675</xdr:colOff>
      <xdr:row>36</xdr:row>
      <xdr:rowOff>17075</xdr:rowOff>
    </xdr:to>
    <xdr:sp macro="" textlink="">
      <xdr:nvSpPr>
        <xdr:cNvPr id="132" name="円/楕円 131"/>
        <xdr:cNvSpPr/>
      </xdr:nvSpPr>
      <xdr:spPr bwMode="auto">
        <a:xfrm>
          <a:off x="4254500" y="686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1852</xdr:rowOff>
    </xdr:from>
    <xdr:ext cx="762000" cy="259045"/>
    <xdr:sp macro="" textlink="">
      <xdr:nvSpPr>
        <xdr:cNvPr id="133" name="テキスト ボックス 132"/>
        <xdr:cNvSpPr txBox="1"/>
      </xdr:nvSpPr>
      <xdr:spPr>
        <a:xfrm>
          <a:off x="3924300" y="695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13,437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204654</xdr:rowOff>
    </xdr:from>
    <xdr:to>
      <xdr:col>3</xdr:col>
      <xdr:colOff>257175</xdr:colOff>
      <xdr:row>35</xdr:row>
      <xdr:rowOff>306254</xdr:rowOff>
    </xdr:to>
    <xdr:sp macro="" textlink="">
      <xdr:nvSpPr>
        <xdr:cNvPr id="134" name="円/楕円 133"/>
        <xdr:cNvSpPr/>
      </xdr:nvSpPr>
      <xdr:spPr bwMode="auto">
        <a:xfrm>
          <a:off x="3556000" y="6815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291031</xdr:rowOff>
    </xdr:from>
    <xdr:ext cx="762000" cy="259045"/>
    <xdr:sp macro="" textlink="">
      <xdr:nvSpPr>
        <xdr:cNvPr id="135" name="テキスト ボックス 134"/>
        <xdr:cNvSpPr txBox="1"/>
      </xdr:nvSpPr>
      <xdr:spPr>
        <a:xfrm>
          <a:off x="3225800" y="69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16,257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79477</xdr:rowOff>
    </xdr:from>
    <xdr:to>
      <xdr:col>2</xdr:col>
      <xdr:colOff>692150</xdr:colOff>
      <xdr:row>35</xdr:row>
      <xdr:rowOff>181077</xdr:rowOff>
    </xdr:to>
    <xdr:sp macro="" textlink="">
      <xdr:nvSpPr>
        <xdr:cNvPr id="136" name="円/楕円 135"/>
        <xdr:cNvSpPr/>
      </xdr:nvSpPr>
      <xdr:spPr bwMode="auto">
        <a:xfrm>
          <a:off x="2857500" y="6689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165854</xdr:rowOff>
    </xdr:from>
    <xdr:ext cx="762000" cy="259045"/>
    <xdr:sp macro="" textlink="">
      <xdr:nvSpPr>
        <xdr:cNvPr id="137" name="テキスト ボックス 136"/>
        <xdr:cNvSpPr txBox="1"/>
      </xdr:nvSpPr>
      <xdr:spPr>
        <a:xfrm>
          <a:off x="2527300" y="67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97681</xdr:rowOff>
    </xdr:from>
    <xdr:to>
      <xdr:col>6</xdr:col>
      <xdr:colOff>511175</xdr:colOff>
      <xdr:row>37</xdr:row>
      <xdr:rowOff>22156</xdr:rowOff>
    </xdr:to>
    <xdr:cxnSp macro="">
      <xdr:nvCxnSpPr>
        <xdr:cNvPr id="63" name="直線コネクタ 62"/>
        <xdr:cNvCxnSpPr/>
      </xdr:nvCxnSpPr>
      <xdr:spPr>
        <a:xfrm flipV="1">
          <a:off x="3797300" y="6269881"/>
          <a:ext cx="838200" cy="9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22156</xdr:rowOff>
    </xdr:from>
    <xdr:to>
      <xdr:col>5</xdr:col>
      <xdr:colOff>358775</xdr:colOff>
      <xdr:row>37</xdr:row>
      <xdr:rowOff>36754</xdr:rowOff>
    </xdr:to>
    <xdr:cxnSp macro="">
      <xdr:nvCxnSpPr>
        <xdr:cNvPr id="66" name="直線コネクタ 65"/>
        <xdr:cNvCxnSpPr/>
      </xdr:nvCxnSpPr>
      <xdr:spPr>
        <a:xfrm flipV="1">
          <a:off x="2908300" y="6365806"/>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36754</xdr:rowOff>
    </xdr:from>
    <xdr:to>
      <xdr:col>4</xdr:col>
      <xdr:colOff>155575</xdr:colOff>
      <xdr:row>37</xdr:row>
      <xdr:rowOff>72350</xdr:rowOff>
    </xdr:to>
    <xdr:cxnSp macro="">
      <xdr:nvCxnSpPr>
        <xdr:cNvPr id="69" name="直線コネクタ 68"/>
        <xdr:cNvCxnSpPr/>
      </xdr:nvCxnSpPr>
      <xdr:spPr>
        <a:xfrm flipV="1">
          <a:off x="2019300" y="6380404"/>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161078</xdr:rowOff>
    </xdr:from>
    <xdr:ext cx="599010" cy="259045"/>
    <xdr:sp macro="" textlink="">
      <xdr:nvSpPr>
        <xdr:cNvPr id="71" name="テキスト ボックス 70"/>
        <xdr:cNvSpPr txBox="1"/>
      </xdr:nvSpPr>
      <xdr:spPr>
        <a:xfrm>
          <a:off x="2608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43645</xdr:rowOff>
    </xdr:from>
    <xdr:to>
      <xdr:col>2</xdr:col>
      <xdr:colOff>638175</xdr:colOff>
      <xdr:row>37</xdr:row>
      <xdr:rowOff>72350</xdr:rowOff>
    </xdr:to>
    <xdr:cxnSp macro="">
      <xdr:nvCxnSpPr>
        <xdr:cNvPr id="72" name="直線コネクタ 71"/>
        <xdr:cNvCxnSpPr/>
      </xdr:nvCxnSpPr>
      <xdr:spPr>
        <a:xfrm>
          <a:off x="1130300" y="6387295"/>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14764</xdr:rowOff>
    </xdr:from>
    <xdr:ext cx="599010" cy="259045"/>
    <xdr:sp macro="" textlink="">
      <xdr:nvSpPr>
        <xdr:cNvPr id="74" name="テキスト ボックス 73"/>
        <xdr:cNvSpPr txBox="1"/>
      </xdr:nvSpPr>
      <xdr:spPr>
        <a:xfrm>
          <a:off x="1719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3464</xdr:rowOff>
    </xdr:from>
    <xdr:ext cx="599010" cy="259045"/>
    <xdr:sp macro="" textlink="">
      <xdr:nvSpPr>
        <xdr:cNvPr id="76" name="テキスト ボックス 75"/>
        <xdr:cNvSpPr txBox="1"/>
      </xdr:nvSpPr>
      <xdr:spPr>
        <a:xfrm>
          <a:off x="830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46881</xdr:rowOff>
    </xdr:from>
    <xdr:to>
      <xdr:col>6</xdr:col>
      <xdr:colOff>561975</xdr:colOff>
      <xdr:row>36</xdr:row>
      <xdr:rowOff>148481</xdr:rowOff>
    </xdr:to>
    <xdr:sp macro="" textlink="">
      <xdr:nvSpPr>
        <xdr:cNvPr id="82" name="円/楕円 81"/>
        <xdr:cNvSpPr/>
      </xdr:nvSpPr>
      <xdr:spPr>
        <a:xfrm>
          <a:off x="4584700" y="62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25308</xdr:rowOff>
    </xdr:from>
    <xdr:ext cx="599010" cy="259045"/>
    <xdr:sp macro="" textlink="">
      <xdr:nvSpPr>
        <xdr:cNvPr id="83" name="人件費該当値テキスト"/>
        <xdr:cNvSpPr txBox="1"/>
      </xdr:nvSpPr>
      <xdr:spPr>
        <a:xfrm>
          <a:off x="4686300" y="619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107,360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142806</xdr:rowOff>
    </xdr:from>
    <xdr:to>
      <xdr:col>5</xdr:col>
      <xdr:colOff>409575</xdr:colOff>
      <xdr:row>37</xdr:row>
      <xdr:rowOff>72956</xdr:rowOff>
    </xdr:to>
    <xdr:sp macro="" textlink="">
      <xdr:nvSpPr>
        <xdr:cNvPr id="84" name="円/楕円 83"/>
        <xdr:cNvSpPr/>
      </xdr:nvSpPr>
      <xdr:spPr>
        <a:xfrm>
          <a:off x="3746500" y="6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64083</xdr:rowOff>
    </xdr:from>
    <xdr:ext cx="534377" cy="259045"/>
    <xdr:sp macro="" textlink="">
      <xdr:nvSpPr>
        <xdr:cNvPr id="85" name="テキスト ボックス 84"/>
        <xdr:cNvSpPr txBox="1"/>
      </xdr:nvSpPr>
      <xdr:spPr>
        <a:xfrm>
          <a:off x="3530111" y="64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98,548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157404</xdr:rowOff>
    </xdr:from>
    <xdr:to>
      <xdr:col>4</xdr:col>
      <xdr:colOff>206375</xdr:colOff>
      <xdr:row>37</xdr:row>
      <xdr:rowOff>87554</xdr:rowOff>
    </xdr:to>
    <xdr:sp macro="" textlink="">
      <xdr:nvSpPr>
        <xdr:cNvPr id="86" name="円/楕円 85"/>
        <xdr:cNvSpPr/>
      </xdr:nvSpPr>
      <xdr:spPr>
        <a:xfrm>
          <a:off x="2857500" y="63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78681</xdr:rowOff>
    </xdr:from>
    <xdr:ext cx="534377" cy="259045"/>
    <xdr:sp macro="" textlink="">
      <xdr:nvSpPr>
        <xdr:cNvPr id="87" name="テキスト ボックス 86"/>
        <xdr:cNvSpPr txBox="1"/>
      </xdr:nvSpPr>
      <xdr:spPr>
        <a:xfrm>
          <a:off x="2641111" y="642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97,207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21550</xdr:rowOff>
    </xdr:from>
    <xdr:to>
      <xdr:col>3</xdr:col>
      <xdr:colOff>3175</xdr:colOff>
      <xdr:row>37</xdr:row>
      <xdr:rowOff>123150</xdr:rowOff>
    </xdr:to>
    <xdr:sp macro="" textlink="">
      <xdr:nvSpPr>
        <xdr:cNvPr id="88" name="円/楕円 87"/>
        <xdr:cNvSpPr/>
      </xdr:nvSpPr>
      <xdr:spPr>
        <a:xfrm>
          <a:off x="1968500" y="63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114277</xdr:rowOff>
    </xdr:from>
    <xdr:ext cx="534377" cy="259045"/>
    <xdr:sp macro="" textlink="">
      <xdr:nvSpPr>
        <xdr:cNvPr id="89" name="テキスト ボックス 88"/>
        <xdr:cNvSpPr txBox="1"/>
      </xdr:nvSpPr>
      <xdr:spPr>
        <a:xfrm>
          <a:off x="1752111" y="645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93,937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164295</xdr:rowOff>
    </xdr:from>
    <xdr:to>
      <xdr:col>1</xdr:col>
      <xdr:colOff>485775</xdr:colOff>
      <xdr:row>37</xdr:row>
      <xdr:rowOff>94445</xdr:rowOff>
    </xdr:to>
    <xdr:sp macro="" textlink="">
      <xdr:nvSpPr>
        <xdr:cNvPr id="90" name="円/楕円 89"/>
        <xdr:cNvSpPr/>
      </xdr:nvSpPr>
      <xdr:spPr>
        <a:xfrm>
          <a:off x="1079500" y="63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85572</xdr:rowOff>
    </xdr:from>
    <xdr:ext cx="534377" cy="259045"/>
    <xdr:sp macro="" textlink="">
      <xdr:nvSpPr>
        <xdr:cNvPr id="91" name="テキスト ボックス 90"/>
        <xdr:cNvSpPr txBox="1"/>
      </xdr:nvSpPr>
      <xdr:spPr>
        <a:xfrm>
          <a:off x="863111" y="64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7651</xdr:rowOff>
    </xdr:from>
    <xdr:to>
      <xdr:col>6</xdr:col>
      <xdr:colOff>511175</xdr:colOff>
      <xdr:row>58</xdr:row>
      <xdr:rowOff>15648</xdr:rowOff>
    </xdr:to>
    <xdr:cxnSp macro="">
      <xdr:nvCxnSpPr>
        <xdr:cNvPr id="118" name="直線コネクタ 117"/>
        <xdr:cNvCxnSpPr/>
      </xdr:nvCxnSpPr>
      <xdr:spPr>
        <a:xfrm flipV="1">
          <a:off x="3797300" y="8580151"/>
          <a:ext cx="838200" cy="137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15648</xdr:rowOff>
    </xdr:from>
    <xdr:to>
      <xdr:col>5</xdr:col>
      <xdr:colOff>358775</xdr:colOff>
      <xdr:row>58</xdr:row>
      <xdr:rowOff>33648</xdr:rowOff>
    </xdr:to>
    <xdr:cxnSp macro="">
      <xdr:nvCxnSpPr>
        <xdr:cNvPr id="121" name="直線コネクタ 120"/>
        <xdr:cNvCxnSpPr/>
      </xdr:nvCxnSpPr>
      <xdr:spPr>
        <a:xfrm flipV="1">
          <a:off x="2908300" y="9959748"/>
          <a:ext cx="889000" cy="1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33648</xdr:rowOff>
    </xdr:from>
    <xdr:to>
      <xdr:col>4</xdr:col>
      <xdr:colOff>155575</xdr:colOff>
      <xdr:row>58</xdr:row>
      <xdr:rowOff>38453</xdr:rowOff>
    </xdr:to>
    <xdr:cxnSp macro="">
      <xdr:nvCxnSpPr>
        <xdr:cNvPr id="124" name="直線コネクタ 123"/>
        <xdr:cNvCxnSpPr/>
      </xdr:nvCxnSpPr>
      <xdr:spPr>
        <a:xfrm flipV="1">
          <a:off x="2019300" y="9977748"/>
          <a:ext cx="8890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129479</xdr:rowOff>
    </xdr:from>
    <xdr:ext cx="599010" cy="259045"/>
    <xdr:sp macro="" textlink="">
      <xdr:nvSpPr>
        <xdr:cNvPr id="126" name="テキスト ボックス 125"/>
        <xdr:cNvSpPr txBox="1"/>
      </xdr:nvSpPr>
      <xdr:spPr>
        <a:xfrm>
          <a:off x="2608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36563</xdr:rowOff>
    </xdr:from>
    <xdr:to>
      <xdr:col>2</xdr:col>
      <xdr:colOff>638175</xdr:colOff>
      <xdr:row>58</xdr:row>
      <xdr:rowOff>38453</xdr:rowOff>
    </xdr:to>
    <xdr:cxnSp macro="">
      <xdr:nvCxnSpPr>
        <xdr:cNvPr id="127" name="直線コネクタ 126"/>
        <xdr:cNvCxnSpPr/>
      </xdr:nvCxnSpPr>
      <xdr:spPr>
        <a:xfrm>
          <a:off x="1130300" y="9980663"/>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149029</xdr:rowOff>
    </xdr:from>
    <xdr:ext cx="599010" cy="259045"/>
    <xdr:sp macro="" textlink="">
      <xdr:nvSpPr>
        <xdr:cNvPr id="129" name="テキスト ボックス 128"/>
        <xdr:cNvSpPr txBox="1"/>
      </xdr:nvSpPr>
      <xdr:spPr>
        <a:xfrm>
          <a:off x="1719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161782</xdr:rowOff>
    </xdr:from>
    <xdr:ext cx="534377" cy="259045"/>
    <xdr:sp macro="" textlink="">
      <xdr:nvSpPr>
        <xdr:cNvPr id="131" name="テキスト ボックス 130"/>
        <xdr:cNvSpPr txBox="1"/>
      </xdr:nvSpPr>
      <xdr:spPr>
        <a:xfrm>
          <a:off x="863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128301</xdr:rowOff>
    </xdr:from>
    <xdr:to>
      <xdr:col>6</xdr:col>
      <xdr:colOff>561975</xdr:colOff>
      <xdr:row>50</xdr:row>
      <xdr:rowOff>58451</xdr:rowOff>
    </xdr:to>
    <xdr:sp macro="" textlink="">
      <xdr:nvSpPr>
        <xdr:cNvPr id="137" name="円/楕円 136"/>
        <xdr:cNvSpPr/>
      </xdr:nvSpPr>
      <xdr:spPr>
        <a:xfrm>
          <a:off x="4584700" y="8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81328</xdr:rowOff>
    </xdr:from>
    <xdr:ext cx="599010" cy="259045"/>
    <xdr:sp macro="" textlink="">
      <xdr:nvSpPr>
        <xdr:cNvPr id="138" name="物件費該当値テキスト"/>
        <xdr:cNvSpPr txBox="1"/>
      </xdr:nvSpPr>
      <xdr:spPr>
        <a:xfrm>
          <a:off x="4686300" y="848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657,764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136298</xdr:rowOff>
    </xdr:from>
    <xdr:to>
      <xdr:col>5</xdr:col>
      <xdr:colOff>409575</xdr:colOff>
      <xdr:row>58</xdr:row>
      <xdr:rowOff>66448</xdr:rowOff>
    </xdr:to>
    <xdr:sp macro="" textlink="">
      <xdr:nvSpPr>
        <xdr:cNvPr id="139" name="円/楕円 138"/>
        <xdr:cNvSpPr/>
      </xdr:nvSpPr>
      <xdr:spPr>
        <a:xfrm>
          <a:off x="3746500" y="99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57575</xdr:rowOff>
    </xdr:from>
    <xdr:ext cx="534377" cy="259045"/>
    <xdr:sp macro="" textlink="">
      <xdr:nvSpPr>
        <xdr:cNvPr id="140" name="テキスト ボックス 139"/>
        <xdr:cNvSpPr txBox="1"/>
      </xdr:nvSpPr>
      <xdr:spPr>
        <a:xfrm>
          <a:off x="3530111" y="100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154298</xdr:rowOff>
    </xdr:from>
    <xdr:to>
      <xdr:col>4</xdr:col>
      <xdr:colOff>206375</xdr:colOff>
      <xdr:row>58</xdr:row>
      <xdr:rowOff>84448</xdr:rowOff>
    </xdr:to>
    <xdr:sp macro="" textlink="">
      <xdr:nvSpPr>
        <xdr:cNvPr id="141" name="円/楕円 140"/>
        <xdr:cNvSpPr/>
      </xdr:nvSpPr>
      <xdr:spPr>
        <a:xfrm>
          <a:off x="2857500" y="99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75575</xdr:rowOff>
    </xdr:from>
    <xdr:ext cx="534377" cy="259045"/>
    <xdr:sp macro="" textlink="">
      <xdr:nvSpPr>
        <xdr:cNvPr id="142" name="テキスト ボックス 141"/>
        <xdr:cNvSpPr txBox="1"/>
      </xdr:nvSpPr>
      <xdr:spPr>
        <a:xfrm>
          <a:off x="2641111" y="100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159103</xdr:rowOff>
    </xdr:from>
    <xdr:to>
      <xdr:col>3</xdr:col>
      <xdr:colOff>3175</xdr:colOff>
      <xdr:row>58</xdr:row>
      <xdr:rowOff>89253</xdr:rowOff>
    </xdr:to>
    <xdr:sp macro="" textlink="">
      <xdr:nvSpPr>
        <xdr:cNvPr id="143" name="円/楕円 142"/>
        <xdr:cNvSpPr/>
      </xdr:nvSpPr>
      <xdr:spPr>
        <a:xfrm>
          <a:off x="1968500" y="993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80380</xdr:rowOff>
    </xdr:from>
    <xdr:ext cx="534377" cy="259045"/>
    <xdr:sp macro="" textlink="">
      <xdr:nvSpPr>
        <xdr:cNvPr id="144" name="テキスト ボックス 143"/>
        <xdr:cNvSpPr txBox="1"/>
      </xdr:nvSpPr>
      <xdr:spPr>
        <a:xfrm>
          <a:off x="1752111" y="1002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157213</xdr:rowOff>
    </xdr:from>
    <xdr:to>
      <xdr:col>1</xdr:col>
      <xdr:colOff>485775</xdr:colOff>
      <xdr:row>58</xdr:row>
      <xdr:rowOff>87363</xdr:rowOff>
    </xdr:to>
    <xdr:sp macro="" textlink="">
      <xdr:nvSpPr>
        <xdr:cNvPr id="145" name="円/楕円 144"/>
        <xdr:cNvSpPr/>
      </xdr:nvSpPr>
      <xdr:spPr>
        <a:xfrm>
          <a:off x="1079500" y="99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78490</xdr:rowOff>
    </xdr:from>
    <xdr:ext cx="534377" cy="259045"/>
    <xdr:sp macro="" textlink="">
      <xdr:nvSpPr>
        <xdr:cNvPr id="146" name="テキスト ボックス 145"/>
        <xdr:cNvSpPr txBox="1"/>
      </xdr:nvSpPr>
      <xdr:spPr>
        <a:xfrm>
          <a:off x="863111" y="100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142280</xdr:rowOff>
    </xdr:from>
    <xdr:to>
      <xdr:col>6</xdr:col>
      <xdr:colOff>511175</xdr:colOff>
      <xdr:row>78</xdr:row>
      <xdr:rowOff>158641</xdr:rowOff>
    </xdr:to>
    <xdr:cxnSp macro="">
      <xdr:nvCxnSpPr>
        <xdr:cNvPr id="177" name="直線コネクタ 176"/>
        <xdr:cNvCxnSpPr/>
      </xdr:nvCxnSpPr>
      <xdr:spPr>
        <a:xfrm>
          <a:off x="3797300" y="13343930"/>
          <a:ext cx="838200" cy="18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142280</xdr:rowOff>
    </xdr:from>
    <xdr:to>
      <xdr:col>5</xdr:col>
      <xdr:colOff>358775</xdr:colOff>
      <xdr:row>78</xdr:row>
      <xdr:rowOff>94828</xdr:rowOff>
    </xdr:to>
    <xdr:cxnSp macro="">
      <xdr:nvCxnSpPr>
        <xdr:cNvPr id="180" name="直線コネクタ 179"/>
        <xdr:cNvCxnSpPr/>
      </xdr:nvCxnSpPr>
      <xdr:spPr>
        <a:xfrm flipV="1">
          <a:off x="2908300" y="13343930"/>
          <a:ext cx="889000" cy="12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94828</xdr:rowOff>
    </xdr:from>
    <xdr:to>
      <xdr:col>4</xdr:col>
      <xdr:colOff>155575</xdr:colOff>
      <xdr:row>78</xdr:row>
      <xdr:rowOff>100674</xdr:rowOff>
    </xdr:to>
    <xdr:cxnSp macro="">
      <xdr:nvCxnSpPr>
        <xdr:cNvPr id="183" name="直線コネクタ 182"/>
        <xdr:cNvCxnSpPr/>
      </xdr:nvCxnSpPr>
      <xdr:spPr>
        <a:xfrm flipV="1">
          <a:off x="2019300" y="13467928"/>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23113</xdr:rowOff>
    </xdr:from>
    <xdr:to>
      <xdr:col>2</xdr:col>
      <xdr:colOff>638175</xdr:colOff>
      <xdr:row>78</xdr:row>
      <xdr:rowOff>100674</xdr:rowOff>
    </xdr:to>
    <xdr:cxnSp macro="">
      <xdr:nvCxnSpPr>
        <xdr:cNvPr id="186" name="直線コネクタ 185"/>
        <xdr:cNvCxnSpPr/>
      </xdr:nvCxnSpPr>
      <xdr:spPr>
        <a:xfrm>
          <a:off x="1130300" y="13396213"/>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107841</xdr:rowOff>
    </xdr:from>
    <xdr:to>
      <xdr:col>6</xdr:col>
      <xdr:colOff>561975</xdr:colOff>
      <xdr:row>79</xdr:row>
      <xdr:rowOff>37991</xdr:rowOff>
    </xdr:to>
    <xdr:sp macro="" textlink="">
      <xdr:nvSpPr>
        <xdr:cNvPr id="196" name="円/楕円 195"/>
        <xdr:cNvSpPr/>
      </xdr:nvSpPr>
      <xdr:spPr>
        <a:xfrm>
          <a:off x="4584700" y="1348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22768</xdr:rowOff>
    </xdr:from>
    <xdr:ext cx="469744" cy="259045"/>
    <xdr:sp macro="" textlink="">
      <xdr:nvSpPr>
        <xdr:cNvPr id="197" name="維持補修費該当値テキスト"/>
        <xdr:cNvSpPr txBox="1"/>
      </xdr:nvSpPr>
      <xdr:spPr>
        <a:xfrm>
          <a:off x="4686300" y="1339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91480</xdr:rowOff>
    </xdr:from>
    <xdr:to>
      <xdr:col>5</xdr:col>
      <xdr:colOff>409575</xdr:colOff>
      <xdr:row>78</xdr:row>
      <xdr:rowOff>21630</xdr:rowOff>
    </xdr:to>
    <xdr:sp macro="" textlink="">
      <xdr:nvSpPr>
        <xdr:cNvPr id="198" name="円/楕円 197"/>
        <xdr:cNvSpPr/>
      </xdr:nvSpPr>
      <xdr:spPr>
        <a:xfrm>
          <a:off x="3746500" y="132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38157</xdr:rowOff>
    </xdr:from>
    <xdr:ext cx="469744" cy="259045"/>
    <xdr:sp macro="" textlink="">
      <xdr:nvSpPr>
        <xdr:cNvPr id="199" name="テキスト ボックス 198"/>
        <xdr:cNvSpPr txBox="1"/>
      </xdr:nvSpPr>
      <xdr:spPr>
        <a:xfrm>
          <a:off x="3562427" y="130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44028</xdr:rowOff>
    </xdr:from>
    <xdr:to>
      <xdr:col>4</xdr:col>
      <xdr:colOff>206375</xdr:colOff>
      <xdr:row>78</xdr:row>
      <xdr:rowOff>145628</xdr:rowOff>
    </xdr:to>
    <xdr:sp macro="" textlink="">
      <xdr:nvSpPr>
        <xdr:cNvPr id="200" name="円/楕円 199"/>
        <xdr:cNvSpPr/>
      </xdr:nvSpPr>
      <xdr:spPr>
        <a:xfrm>
          <a:off x="2857500" y="13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136755</xdr:rowOff>
    </xdr:from>
    <xdr:ext cx="469744" cy="259045"/>
    <xdr:sp macro="" textlink="">
      <xdr:nvSpPr>
        <xdr:cNvPr id="201" name="テキスト ボックス 200"/>
        <xdr:cNvSpPr txBox="1"/>
      </xdr:nvSpPr>
      <xdr:spPr>
        <a:xfrm>
          <a:off x="2673427" y="1350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49874</xdr:rowOff>
    </xdr:from>
    <xdr:to>
      <xdr:col>3</xdr:col>
      <xdr:colOff>3175</xdr:colOff>
      <xdr:row>78</xdr:row>
      <xdr:rowOff>151474</xdr:rowOff>
    </xdr:to>
    <xdr:sp macro="" textlink="">
      <xdr:nvSpPr>
        <xdr:cNvPr id="202" name="円/楕円 201"/>
        <xdr:cNvSpPr/>
      </xdr:nvSpPr>
      <xdr:spPr>
        <a:xfrm>
          <a:off x="1968500" y="134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142601</xdr:rowOff>
    </xdr:from>
    <xdr:ext cx="469744" cy="259045"/>
    <xdr:sp macro="" textlink="">
      <xdr:nvSpPr>
        <xdr:cNvPr id="203" name="テキスト ボックス 202"/>
        <xdr:cNvSpPr txBox="1"/>
      </xdr:nvSpPr>
      <xdr:spPr>
        <a:xfrm>
          <a:off x="1784427" y="135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143763</xdr:rowOff>
    </xdr:from>
    <xdr:to>
      <xdr:col>1</xdr:col>
      <xdr:colOff>485775</xdr:colOff>
      <xdr:row>78</xdr:row>
      <xdr:rowOff>73913</xdr:rowOff>
    </xdr:to>
    <xdr:sp macro="" textlink="">
      <xdr:nvSpPr>
        <xdr:cNvPr id="204" name="円/楕円 203"/>
        <xdr:cNvSpPr/>
      </xdr:nvSpPr>
      <xdr:spPr>
        <a:xfrm>
          <a:off x="1079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65040</xdr:rowOff>
    </xdr:from>
    <xdr:ext cx="469744" cy="259045"/>
    <xdr:sp macro="" textlink="">
      <xdr:nvSpPr>
        <xdr:cNvPr id="205" name="テキスト ボックス 204"/>
        <xdr:cNvSpPr txBox="1"/>
      </xdr:nvSpPr>
      <xdr:spPr>
        <a:xfrm>
          <a:off x="895427"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112644</xdr:rowOff>
    </xdr:from>
    <xdr:to>
      <xdr:col>6</xdr:col>
      <xdr:colOff>511175</xdr:colOff>
      <xdr:row>95</xdr:row>
      <xdr:rowOff>47149</xdr:rowOff>
    </xdr:to>
    <xdr:cxnSp macro="">
      <xdr:nvCxnSpPr>
        <xdr:cNvPr id="237" name="直線コネクタ 236"/>
        <xdr:cNvCxnSpPr/>
      </xdr:nvCxnSpPr>
      <xdr:spPr>
        <a:xfrm flipV="1">
          <a:off x="3797300" y="15714594"/>
          <a:ext cx="838200" cy="6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47149</xdr:rowOff>
    </xdr:from>
    <xdr:to>
      <xdr:col>5</xdr:col>
      <xdr:colOff>358775</xdr:colOff>
      <xdr:row>95</xdr:row>
      <xdr:rowOff>62678</xdr:rowOff>
    </xdr:to>
    <xdr:cxnSp macro="">
      <xdr:nvCxnSpPr>
        <xdr:cNvPr id="240" name="直線コネクタ 239"/>
        <xdr:cNvCxnSpPr/>
      </xdr:nvCxnSpPr>
      <xdr:spPr>
        <a:xfrm flipV="1">
          <a:off x="2908300" y="16334899"/>
          <a:ext cx="889000" cy="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62678</xdr:rowOff>
    </xdr:from>
    <xdr:to>
      <xdr:col>4</xdr:col>
      <xdr:colOff>155575</xdr:colOff>
      <xdr:row>95</xdr:row>
      <xdr:rowOff>139308</xdr:rowOff>
    </xdr:to>
    <xdr:cxnSp macro="">
      <xdr:nvCxnSpPr>
        <xdr:cNvPr id="243" name="直線コネクタ 242"/>
        <xdr:cNvCxnSpPr/>
      </xdr:nvCxnSpPr>
      <xdr:spPr>
        <a:xfrm flipV="1">
          <a:off x="2019300" y="16350428"/>
          <a:ext cx="889000" cy="7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103968</xdr:rowOff>
    </xdr:from>
    <xdr:ext cx="534377" cy="259045"/>
    <xdr:sp macro="" textlink="">
      <xdr:nvSpPr>
        <xdr:cNvPr id="245" name="テキスト ボックス 244"/>
        <xdr:cNvSpPr txBox="1"/>
      </xdr:nvSpPr>
      <xdr:spPr>
        <a:xfrm>
          <a:off x="2641111" y="165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139308</xdr:rowOff>
    </xdr:from>
    <xdr:to>
      <xdr:col>2</xdr:col>
      <xdr:colOff>638175</xdr:colOff>
      <xdr:row>96</xdr:row>
      <xdr:rowOff>87547</xdr:rowOff>
    </xdr:to>
    <xdr:cxnSp macro="">
      <xdr:nvCxnSpPr>
        <xdr:cNvPr id="246" name="直線コネクタ 245"/>
        <xdr:cNvCxnSpPr/>
      </xdr:nvCxnSpPr>
      <xdr:spPr>
        <a:xfrm flipV="1">
          <a:off x="1130300" y="16427058"/>
          <a:ext cx="889000" cy="1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10227</xdr:rowOff>
    </xdr:from>
    <xdr:ext cx="534377" cy="259045"/>
    <xdr:sp macro="" textlink="">
      <xdr:nvSpPr>
        <xdr:cNvPr id="248" name="テキスト ボックス 247"/>
        <xdr:cNvSpPr txBox="1"/>
      </xdr:nvSpPr>
      <xdr:spPr>
        <a:xfrm>
          <a:off x="1752111" y="166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146259</xdr:rowOff>
    </xdr:from>
    <xdr:ext cx="534377" cy="259045"/>
    <xdr:sp macro="" textlink="">
      <xdr:nvSpPr>
        <xdr:cNvPr id="250" name="テキスト ボックス 249"/>
        <xdr:cNvSpPr txBox="1"/>
      </xdr:nvSpPr>
      <xdr:spPr>
        <a:xfrm>
          <a:off x="863111" y="166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61844</xdr:rowOff>
    </xdr:from>
    <xdr:to>
      <xdr:col>6</xdr:col>
      <xdr:colOff>561975</xdr:colOff>
      <xdr:row>91</xdr:row>
      <xdr:rowOff>163444</xdr:rowOff>
    </xdr:to>
    <xdr:sp macro="" textlink="">
      <xdr:nvSpPr>
        <xdr:cNvPr id="256" name="円/楕円 255"/>
        <xdr:cNvSpPr/>
      </xdr:nvSpPr>
      <xdr:spPr>
        <a:xfrm>
          <a:off x="4584700" y="156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84721</xdr:rowOff>
    </xdr:from>
    <xdr:ext cx="599010" cy="259045"/>
    <xdr:sp macro="" textlink="">
      <xdr:nvSpPr>
        <xdr:cNvPr id="257" name="扶助費該当値テキスト"/>
        <xdr:cNvSpPr txBox="1"/>
      </xdr:nvSpPr>
      <xdr:spPr>
        <a:xfrm>
          <a:off x="4686300" y="155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103,157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167799</xdr:rowOff>
    </xdr:from>
    <xdr:to>
      <xdr:col>5</xdr:col>
      <xdr:colOff>409575</xdr:colOff>
      <xdr:row>95</xdr:row>
      <xdr:rowOff>97949</xdr:rowOff>
    </xdr:to>
    <xdr:sp macro="" textlink="">
      <xdr:nvSpPr>
        <xdr:cNvPr id="258" name="円/楕円 257"/>
        <xdr:cNvSpPr/>
      </xdr:nvSpPr>
      <xdr:spPr>
        <a:xfrm>
          <a:off x="3746500" y="162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114476</xdr:rowOff>
    </xdr:from>
    <xdr:ext cx="534377" cy="259045"/>
    <xdr:sp macro="" textlink="">
      <xdr:nvSpPr>
        <xdr:cNvPr id="259" name="テキスト ボックス 258"/>
        <xdr:cNvSpPr txBox="1"/>
      </xdr:nvSpPr>
      <xdr:spPr>
        <a:xfrm>
          <a:off x="3530111" y="160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11878</xdr:rowOff>
    </xdr:from>
    <xdr:to>
      <xdr:col>4</xdr:col>
      <xdr:colOff>206375</xdr:colOff>
      <xdr:row>95</xdr:row>
      <xdr:rowOff>113478</xdr:rowOff>
    </xdr:to>
    <xdr:sp macro="" textlink="">
      <xdr:nvSpPr>
        <xdr:cNvPr id="260" name="円/楕円 259"/>
        <xdr:cNvSpPr/>
      </xdr:nvSpPr>
      <xdr:spPr>
        <a:xfrm>
          <a:off x="2857500" y="162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130005</xdr:rowOff>
    </xdr:from>
    <xdr:ext cx="534377" cy="259045"/>
    <xdr:sp macro="" textlink="">
      <xdr:nvSpPr>
        <xdr:cNvPr id="261" name="テキスト ボックス 260"/>
        <xdr:cNvSpPr txBox="1"/>
      </xdr:nvSpPr>
      <xdr:spPr>
        <a:xfrm>
          <a:off x="2641111" y="1607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64,217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88508</xdr:rowOff>
    </xdr:from>
    <xdr:to>
      <xdr:col>3</xdr:col>
      <xdr:colOff>3175</xdr:colOff>
      <xdr:row>96</xdr:row>
      <xdr:rowOff>18658</xdr:rowOff>
    </xdr:to>
    <xdr:sp macro="" textlink="">
      <xdr:nvSpPr>
        <xdr:cNvPr id="262" name="円/楕円 261"/>
        <xdr:cNvSpPr/>
      </xdr:nvSpPr>
      <xdr:spPr>
        <a:xfrm>
          <a:off x="1968500" y="163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35185</xdr:rowOff>
    </xdr:from>
    <xdr:ext cx="534377" cy="259045"/>
    <xdr:sp macro="" textlink="">
      <xdr:nvSpPr>
        <xdr:cNvPr id="263" name="テキスト ボックス 262"/>
        <xdr:cNvSpPr txBox="1"/>
      </xdr:nvSpPr>
      <xdr:spPr>
        <a:xfrm>
          <a:off x="1752111" y="161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36747</xdr:rowOff>
    </xdr:from>
    <xdr:to>
      <xdr:col>1</xdr:col>
      <xdr:colOff>485775</xdr:colOff>
      <xdr:row>96</xdr:row>
      <xdr:rowOff>138347</xdr:rowOff>
    </xdr:to>
    <xdr:sp macro="" textlink="">
      <xdr:nvSpPr>
        <xdr:cNvPr id="264" name="円/楕円 263"/>
        <xdr:cNvSpPr/>
      </xdr:nvSpPr>
      <xdr:spPr>
        <a:xfrm>
          <a:off x="1079500" y="164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154874</xdr:rowOff>
    </xdr:from>
    <xdr:ext cx="534377" cy="259045"/>
    <xdr:sp macro="" textlink="">
      <xdr:nvSpPr>
        <xdr:cNvPr id="265" name="テキスト ボックス 264"/>
        <xdr:cNvSpPr txBox="1"/>
      </xdr:nvSpPr>
      <xdr:spPr>
        <a:xfrm>
          <a:off x="863111" y="162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78467</xdr:rowOff>
    </xdr:from>
    <xdr:to>
      <xdr:col>15</xdr:col>
      <xdr:colOff>180975</xdr:colOff>
      <xdr:row>36</xdr:row>
      <xdr:rowOff>122061</xdr:rowOff>
    </xdr:to>
    <xdr:cxnSp macro="">
      <xdr:nvCxnSpPr>
        <xdr:cNvPr id="292" name="直線コネクタ 291"/>
        <xdr:cNvCxnSpPr/>
      </xdr:nvCxnSpPr>
      <xdr:spPr>
        <a:xfrm flipV="1">
          <a:off x="9639300" y="5907767"/>
          <a:ext cx="838200" cy="3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122061</xdr:rowOff>
    </xdr:from>
    <xdr:to>
      <xdr:col>14</xdr:col>
      <xdr:colOff>28575</xdr:colOff>
      <xdr:row>36</xdr:row>
      <xdr:rowOff>145022</xdr:rowOff>
    </xdr:to>
    <xdr:cxnSp macro="">
      <xdr:nvCxnSpPr>
        <xdr:cNvPr id="295" name="直線コネクタ 294"/>
        <xdr:cNvCxnSpPr/>
      </xdr:nvCxnSpPr>
      <xdr:spPr>
        <a:xfrm flipV="1">
          <a:off x="8750300" y="6294261"/>
          <a:ext cx="889000" cy="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145022</xdr:rowOff>
    </xdr:from>
    <xdr:to>
      <xdr:col>12</xdr:col>
      <xdr:colOff>511175</xdr:colOff>
      <xdr:row>37</xdr:row>
      <xdr:rowOff>885</xdr:rowOff>
    </xdr:to>
    <xdr:cxnSp macro="">
      <xdr:nvCxnSpPr>
        <xdr:cNvPr id="298" name="直線コネクタ 297"/>
        <xdr:cNvCxnSpPr/>
      </xdr:nvCxnSpPr>
      <xdr:spPr>
        <a:xfrm flipV="1">
          <a:off x="7861300" y="6317222"/>
          <a:ext cx="889000" cy="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885</xdr:rowOff>
    </xdr:from>
    <xdr:to>
      <xdr:col>11</xdr:col>
      <xdr:colOff>307975</xdr:colOff>
      <xdr:row>37</xdr:row>
      <xdr:rowOff>13325</xdr:rowOff>
    </xdr:to>
    <xdr:cxnSp macro="">
      <xdr:nvCxnSpPr>
        <xdr:cNvPr id="301" name="直線コネクタ 300"/>
        <xdr:cNvCxnSpPr/>
      </xdr:nvCxnSpPr>
      <xdr:spPr>
        <a:xfrm flipV="1">
          <a:off x="6972300" y="6344535"/>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27667</xdr:rowOff>
    </xdr:from>
    <xdr:to>
      <xdr:col>15</xdr:col>
      <xdr:colOff>231775</xdr:colOff>
      <xdr:row>34</xdr:row>
      <xdr:rowOff>129267</xdr:rowOff>
    </xdr:to>
    <xdr:sp macro="" textlink="">
      <xdr:nvSpPr>
        <xdr:cNvPr id="311" name="円/楕円 310"/>
        <xdr:cNvSpPr/>
      </xdr:nvSpPr>
      <xdr:spPr>
        <a:xfrm>
          <a:off x="10426700" y="58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50544</xdr:rowOff>
    </xdr:from>
    <xdr:ext cx="599010" cy="259045"/>
    <xdr:sp macro="" textlink="">
      <xdr:nvSpPr>
        <xdr:cNvPr id="312" name="補助費等該当値テキスト"/>
        <xdr:cNvSpPr txBox="1"/>
      </xdr:nvSpPr>
      <xdr:spPr>
        <a:xfrm>
          <a:off x="10528300" y="570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163,393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71261</xdr:rowOff>
    </xdr:from>
    <xdr:to>
      <xdr:col>14</xdr:col>
      <xdr:colOff>79375</xdr:colOff>
      <xdr:row>37</xdr:row>
      <xdr:rowOff>1411</xdr:rowOff>
    </xdr:to>
    <xdr:sp macro="" textlink="">
      <xdr:nvSpPr>
        <xdr:cNvPr id="313" name="円/楕円 312"/>
        <xdr:cNvSpPr/>
      </xdr:nvSpPr>
      <xdr:spPr>
        <a:xfrm>
          <a:off x="9588500" y="62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163988</xdr:rowOff>
    </xdr:from>
    <xdr:ext cx="534377" cy="259045"/>
    <xdr:sp macro="" textlink="">
      <xdr:nvSpPr>
        <xdr:cNvPr id="314" name="テキスト ボックス 313"/>
        <xdr:cNvSpPr txBox="1"/>
      </xdr:nvSpPr>
      <xdr:spPr>
        <a:xfrm>
          <a:off x="9372111" y="63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78,858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94222</xdr:rowOff>
    </xdr:from>
    <xdr:to>
      <xdr:col>12</xdr:col>
      <xdr:colOff>561975</xdr:colOff>
      <xdr:row>37</xdr:row>
      <xdr:rowOff>24372</xdr:rowOff>
    </xdr:to>
    <xdr:sp macro="" textlink="">
      <xdr:nvSpPr>
        <xdr:cNvPr id="315" name="円/楕円 314"/>
        <xdr:cNvSpPr/>
      </xdr:nvSpPr>
      <xdr:spPr>
        <a:xfrm>
          <a:off x="8699500" y="62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15499</xdr:rowOff>
    </xdr:from>
    <xdr:ext cx="534377" cy="259045"/>
    <xdr:sp macro="" textlink="">
      <xdr:nvSpPr>
        <xdr:cNvPr id="316" name="テキスト ボックス 315"/>
        <xdr:cNvSpPr txBox="1"/>
      </xdr:nvSpPr>
      <xdr:spPr>
        <a:xfrm>
          <a:off x="8483111" y="63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121535</xdr:rowOff>
    </xdr:from>
    <xdr:to>
      <xdr:col>11</xdr:col>
      <xdr:colOff>358775</xdr:colOff>
      <xdr:row>37</xdr:row>
      <xdr:rowOff>51685</xdr:rowOff>
    </xdr:to>
    <xdr:sp macro="" textlink="">
      <xdr:nvSpPr>
        <xdr:cNvPr id="317" name="円/楕円 316"/>
        <xdr:cNvSpPr/>
      </xdr:nvSpPr>
      <xdr:spPr>
        <a:xfrm>
          <a:off x="7810500" y="629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42812</xdr:rowOff>
    </xdr:from>
    <xdr:ext cx="534377" cy="259045"/>
    <xdr:sp macro="" textlink="">
      <xdr:nvSpPr>
        <xdr:cNvPr id="318" name="テキスト ボックス 317"/>
        <xdr:cNvSpPr txBox="1"/>
      </xdr:nvSpPr>
      <xdr:spPr>
        <a:xfrm>
          <a:off x="7594111" y="63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133975</xdr:rowOff>
    </xdr:from>
    <xdr:to>
      <xdr:col>10</xdr:col>
      <xdr:colOff>155575</xdr:colOff>
      <xdr:row>37</xdr:row>
      <xdr:rowOff>64125</xdr:rowOff>
    </xdr:to>
    <xdr:sp macro="" textlink="">
      <xdr:nvSpPr>
        <xdr:cNvPr id="319" name="円/楕円 318"/>
        <xdr:cNvSpPr/>
      </xdr:nvSpPr>
      <xdr:spPr>
        <a:xfrm>
          <a:off x="6921500" y="63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55252</xdr:rowOff>
    </xdr:from>
    <xdr:ext cx="534377" cy="259045"/>
    <xdr:sp macro="" textlink="">
      <xdr:nvSpPr>
        <xdr:cNvPr id="320" name="テキスト ボックス 319"/>
        <xdr:cNvSpPr txBox="1"/>
      </xdr:nvSpPr>
      <xdr:spPr>
        <a:xfrm>
          <a:off x="6705111" y="6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45793</xdr:rowOff>
    </xdr:from>
    <xdr:to>
      <xdr:col>15</xdr:col>
      <xdr:colOff>180975</xdr:colOff>
      <xdr:row>59</xdr:row>
      <xdr:rowOff>83920</xdr:rowOff>
    </xdr:to>
    <xdr:cxnSp macro="">
      <xdr:nvCxnSpPr>
        <xdr:cNvPr id="351" name="直線コネクタ 350"/>
        <xdr:cNvCxnSpPr/>
      </xdr:nvCxnSpPr>
      <xdr:spPr>
        <a:xfrm>
          <a:off x="9639300" y="10161343"/>
          <a:ext cx="838200" cy="3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45793</xdr:rowOff>
    </xdr:from>
    <xdr:to>
      <xdr:col>14</xdr:col>
      <xdr:colOff>28575</xdr:colOff>
      <xdr:row>59</xdr:row>
      <xdr:rowOff>74775</xdr:rowOff>
    </xdr:to>
    <xdr:cxnSp macro="">
      <xdr:nvCxnSpPr>
        <xdr:cNvPr id="354" name="直線コネクタ 353"/>
        <xdr:cNvCxnSpPr/>
      </xdr:nvCxnSpPr>
      <xdr:spPr>
        <a:xfrm flipV="1">
          <a:off x="8750300" y="10161343"/>
          <a:ext cx="8890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54735</xdr:rowOff>
    </xdr:from>
    <xdr:to>
      <xdr:col>12</xdr:col>
      <xdr:colOff>511175</xdr:colOff>
      <xdr:row>59</xdr:row>
      <xdr:rowOff>74775</xdr:rowOff>
    </xdr:to>
    <xdr:cxnSp macro="">
      <xdr:nvCxnSpPr>
        <xdr:cNvPr id="357" name="直線コネクタ 356"/>
        <xdr:cNvCxnSpPr/>
      </xdr:nvCxnSpPr>
      <xdr:spPr>
        <a:xfrm>
          <a:off x="7861300" y="10170285"/>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124246</xdr:rowOff>
    </xdr:from>
    <xdr:ext cx="599010" cy="259045"/>
    <xdr:sp macro="" textlink="">
      <xdr:nvSpPr>
        <xdr:cNvPr id="359" name="テキスト ボックス 358"/>
        <xdr:cNvSpPr txBox="1"/>
      </xdr:nvSpPr>
      <xdr:spPr>
        <a:xfrm>
          <a:off x="8450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54735</xdr:rowOff>
    </xdr:from>
    <xdr:to>
      <xdr:col>11</xdr:col>
      <xdr:colOff>307975</xdr:colOff>
      <xdr:row>59</xdr:row>
      <xdr:rowOff>74178</xdr:rowOff>
    </xdr:to>
    <xdr:cxnSp macro="">
      <xdr:nvCxnSpPr>
        <xdr:cNvPr id="360" name="直線コネクタ 359"/>
        <xdr:cNvCxnSpPr/>
      </xdr:nvCxnSpPr>
      <xdr:spPr>
        <a:xfrm flipV="1">
          <a:off x="6972300" y="10170285"/>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102197</xdr:rowOff>
    </xdr:from>
    <xdr:ext cx="599010" cy="259045"/>
    <xdr:sp macro="" textlink="">
      <xdr:nvSpPr>
        <xdr:cNvPr id="362" name="テキスト ボックス 361"/>
        <xdr:cNvSpPr txBox="1"/>
      </xdr:nvSpPr>
      <xdr:spPr>
        <a:xfrm>
          <a:off x="7561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33120</xdr:rowOff>
    </xdr:from>
    <xdr:to>
      <xdr:col>15</xdr:col>
      <xdr:colOff>231775</xdr:colOff>
      <xdr:row>59</xdr:row>
      <xdr:rowOff>134720</xdr:rowOff>
    </xdr:to>
    <xdr:sp macro="" textlink="">
      <xdr:nvSpPr>
        <xdr:cNvPr id="370" name="円/楕円 369"/>
        <xdr:cNvSpPr/>
      </xdr:nvSpPr>
      <xdr:spPr>
        <a:xfrm>
          <a:off x="10426700" y="101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166443</xdr:rowOff>
    </xdr:from>
    <xdr:to>
      <xdr:col>14</xdr:col>
      <xdr:colOff>79375</xdr:colOff>
      <xdr:row>59</xdr:row>
      <xdr:rowOff>96593</xdr:rowOff>
    </xdr:to>
    <xdr:sp macro="" textlink="">
      <xdr:nvSpPr>
        <xdr:cNvPr id="372" name="円/楕円 371"/>
        <xdr:cNvSpPr/>
      </xdr:nvSpPr>
      <xdr:spPr>
        <a:xfrm>
          <a:off x="9588500" y="101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113120</xdr:rowOff>
    </xdr:from>
    <xdr:ext cx="599010" cy="259045"/>
    <xdr:sp macro="" textlink="">
      <xdr:nvSpPr>
        <xdr:cNvPr id="373" name="テキスト ボックス 372"/>
        <xdr:cNvSpPr txBox="1"/>
      </xdr:nvSpPr>
      <xdr:spPr>
        <a:xfrm>
          <a:off x="9339794" y="988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162,555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23975</xdr:rowOff>
    </xdr:from>
    <xdr:to>
      <xdr:col>12</xdr:col>
      <xdr:colOff>561975</xdr:colOff>
      <xdr:row>59</xdr:row>
      <xdr:rowOff>125575</xdr:rowOff>
    </xdr:to>
    <xdr:sp macro="" textlink="">
      <xdr:nvSpPr>
        <xdr:cNvPr id="374" name="円/楕円 373"/>
        <xdr:cNvSpPr/>
      </xdr:nvSpPr>
      <xdr:spPr>
        <a:xfrm>
          <a:off x="8699500" y="101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116702</xdr:rowOff>
    </xdr:from>
    <xdr:ext cx="534377" cy="259045"/>
    <xdr:sp macro="" textlink="">
      <xdr:nvSpPr>
        <xdr:cNvPr id="375" name="テキスト ボックス 374"/>
        <xdr:cNvSpPr txBox="1"/>
      </xdr:nvSpPr>
      <xdr:spPr>
        <a:xfrm>
          <a:off x="8483111" y="1023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3935</xdr:rowOff>
    </xdr:from>
    <xdr:to>
      <xdr:col>11</xdr:col>
      <xdr:colOff>358775</xdr:colOff>
      <xdr:row>59</xdr:row>
      <xdr:rowOff>105535</xdr:rowOff>
    </xdr:to>
    <xdr:sp macro="" textlink="">
      <xdr:nvSpPr>
        <xdr:cNvPr id="376" name="円/楕円 375"/>
        <xdr:cNvSpPr/>
      </xdr:nvSpPr>
      <xdr:spPr>
        <a:xfrm>
          <a:off x="7810500" y="101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122062</xdr:rowOff>
    </xdr:from>
    <xdr:ext cx="599010" cy="259045"/>
    <xdr:sp macro="" textlink="">
      <xdr:nvSpPr>
        <xdr:cNvPr id="377" name="テキスト ボックス 376"/>
        <xdr:cNvSpPr txBox="1"/>
      </xdr:nvSpPr>
      <xdr:spPr>
        <a:xfrm>
          <a:off x="7561794" y="989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23378</xdr:rowOff>
    </xdr:from>
    <xdr:to>
      <xdr:col>10</xdr:col>
      <xdr:colOff>155575</xdr:colOff>
      <xdr:row>59</xdr:row>
      <xdr:rowOff>124978</xdr:rowOff>
    </xdr:to>
    <xdr:sp macro="" textlink="">
      <xdr:nvSpPr>
        <xdr:cNvPr id="378" name="円/楕円 377"/>
        <xdr:cNvSpPr/>
      </xdr:nvSpPr>
      <xdr:spPr>
        <a:xfrm>
          <a:off x="6921500" y="1013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116105</xdr:rowOff>
    </xdr:from>
    <xdr:ext cx="534377" cy="259045"/>
    <xdr:sp macro="" textlink="">
      <xdr:nvSpPr>
        <xdr:cNvPr id="379" name="テキスト ボックス 378"/>
        <xdr:cNvSpPr txBox="1"/>
      </xdr:nvSpPr>
      <xdr:spPr>
        <a:xfrm>
          <a:off x="6705111" y="1023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25893</xdr:rowOff>
    </xdr:from>
    <xdr:to>
      <xdr:col>15</xdr:col>
      <xdr:colOff>180975</xdr:colOff>
      <xdr:row>79</xdr:row>
      <xdr:rowOff>35830</xdr:rowOff>
    </xdr:to>
    <xdr:cxnSp macro="">
      <xdr:nvCxnSpPr>
        <xdr:cNvPr id="408" name="直線コネクタ 407"/>
        <xdr:cNvCxnSpPr/>
      </xdr:nvCxnSpPr>
      <xdr:spPr>
        <a:xfrm>
          <a:off x="9639300" y="13570443"/>
          <a:ext cx="838200" cy="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25893</xdr:rowOff>
    </xdr:from>
    <xdr:to>
      <xdr:col>14</xdr:col>
      <xdr:colOff>28575</xdr:colOff>
      <xdr:row>79</xdr:row>
      <xdr:rowOff>44450</xdr:rowOff>
    </xdr:to>
    <xdr:cxnSp macro="">
      <xdr:nvCxnSpPr>
        <xdr:cNvPr id="411" name="直線コネクタ 410"/>
        <xdr:cNvCxnSpPr/>
      </xdr:nvCxnSpPr>
      <xdr:spPr>
        <a:xfrm flipV="1">
          <a:off x="8750300" y="13570443"/>
          <a:ext cx="889000" cy="1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94555</xdr:rowOff>
    </xdr:from>
    <xdr:ext cx="534377" cy="259045"/>
    <xdr:sp macro="" textlink="">
      <xdr:nvSpPr>
        <xdr:cNvPr id="415" name="テキスト ボックス 414"/>
        <xdr:cNvSpPr txBox="1"/>
      </xdr:nvSpPr>
      <xdr:spPr>
        <a:xfrm>
          <a:off x="8483111" y="13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156480</xdr:rowOff>
    </xdr:from>
    <xdr:to>
      <xdr:col>15</xdr:col>
      <xdr:colOff>231775</xdr:colOff>
      <xdr:row>79</xdr:row>
      <xdr:rowOff>86630</xdr:rowOff>
    </xdr:to>
    <xdr:sp macro="" textlink="">
      <xdr:nvSpPr>
        <xdr:cNvPr id="421" name="円/楕円 420"/>
        <xdr:cNvSpPr/>
      </xdr:nvSpPr>
      <xdr:spPr>
        <a:xfrm>
          <a:off x="10426700" y="13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119546</xdr:rowOff>
    </xdr:from>
    <xdr:ext cx="534377" cy="259045"/>
    <xdr:sp macro="" textlink="">
      <xdr:nvSpPr>
        <xdr:cNvPr id="422" name="普通建設事業費 （ うち新規整備　）該当値テキスト"/>
        <xdr:cNvSpPr txBox="1"/>
      </xdr:nvSpPr>
      <xdr:spPr>
        <a:xfrm>
          <a:off x="10528300" y="134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146543</xdr:rowOff>
    </xdr:from>
    <xdr:to>
      <xdr:col>14</xdr:col>
      <xdr:colOff>79375</xdr:colOff>
      <xdr:row>79</xdr:row>
      <xdr:rowOff>76693</xdr:rowOff>
    </xdr:to>
    <xdr:sp macro="" textlink="">
      <xdr:nvSpPr>
        <xdr:cNvPr id="423" name="円/楕円 422"/>
        <xdr:cNvSpPr/>
      </xdr:nvSpPr>
      <xdr:spPr>
        <a:xfrm>
          <a:off x="9588500" y="135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67820</xdr:rowOff>
    </xdr:from>
    <xdr:ext cx="534377" cy="259045"/>
    <xdr:sp macro="" textlink="">
      <xdr:nvSpPr>
        <xdr:cNvPr id="424" name="テキスト ボックス 423"/>
        <xdr:cNvSpPr txBox="1"/>
      </xdr:nvSpPr>
      <xdr:spPr>
        <a:xfrm>
          <a:off x="9372111" y="136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165100</xdr:rowOff>
    </xdr:from>
    <xdr:to>
      <xdr:col>12</xdr:col>
      <xdr:colOff>561975</xdr:colOff>
      <xdr:row>79</xdr:row>
      <xdr:rowOff>95250</xdr:rowOff>
    </xdr:to>
    <xdr:sp macro="" textlink="">
      <xdr:nvSpPr>
        <xdr:cNvPr id="425" name="円/楕円 424"/>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86377</xdr:rowOff>
    </xdr:from>
    <xdr:ext cx="249299" cy="259045"/>
    <xdr:sp macro="" textlink="">
      <xdr:nvSpPr>
        <xdr:cNvPr id="426" name="テキスト ボックス 425"/>
        <xdr:cNvSpPr txBox="1"/>
      </xdr:nvSpPr>
      <xdr:spPr>
        <a:xfrm>
          <a:off x="8625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88081</xdr:rowOff>
    </xdr:from>
    <xdr:to>
      <xdr:col>15</xdr:col>
      <xdr:colOff>180975</xdr:colOff>
      <xdr:row>98</xdr:row>
      <xdr:rowOff>68861</xdr:rowOff>
    </xdr:to>
    <xdr:cxnSp macro="">
      <xdr:nvCxnSpPr>
        <xdr:cNvPr id="453" name="直線コネクタ 452"/>
        <xdr:cNvCxnSpPr/>
      </xdr:nvCxnSpPr>
      <xdr:spPr>
        <a:xfrm>
          <a:off x="9639300" y="16718731"/>
          <a:ext cx="838200" cy="15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7427</xdr:rowOff>
    </xdr:from>
    <xdr:to>
      <xdr:col>14</xdr:col>
      <xdr:colOff>28575</xdr:colOff>
      <xdr:row>97</xdr:row>
      <xdr:rowOff>88081</xdr:rowOff>
    </xdr:to>
    <xdr:cxnSp macro="">
      <xdr:nvCxnSpPr>
        <xdr:cNvPr id="456" name="直線コネクタ 455"/>
        <xdr:cNvCxnSpPr/>
      </xdr:nvCxnSpPr>
      <xdr:spPr>
        <a:xfrm>
          <a:off x="8750300" y="16638077"/>
          <a:ext cx="889000" cy="8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8" name="テキスト ボックス 457"/>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18061</xdr:rowOff>
    </xdr:from>
    <xdr:to>
      <xdr:col>15</xdr:col>
      <xdr:colOff>231775</xdr:colOff>
      <xdr:row>98</xdr:row>
      <xdr:rowOff>119661</xdr:rowOff>
    </xdr:to>
    <xdr:sp macro="" textlink="">
      <xdr:nvSpPr>
        <xdr:cNvPr id="466" name="円/楕円 465"/>
        <xdr:cNvSpPr/>
      </xdr:nvSpPr>
      <xdr:spPr>
        <a:xfrm>
          <a:off x="104267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104438</xdr:rowOff>
    </xdr:from>
    <xdr:ext cx="534377" cy="259045"/>
    <xdr:sp macro="" textlink="">
      <xdr:nvSpPr>
        <xdr:cNvPr id="467" name="普通建設事業費 （ うち更新整備　）該当値テキスト"/>
        <xdr:cNvSpPr txBox="1"/>
      </xdr:nvSpPr>
      <xdr:spPr>
        <a:xfrm>
          <a:off x="10528300" y="167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37281</xdr:rowOff>
    </xdr:from>
    <xdr:to>
      <xdr:col>14</xdr:col>
      <xdr:colOff>79375</xdr:colOff>
      <xdr:row>97</xdr:row>
      <xdr:rowOff>138881</xdr:rowOff>
    </xdr:to>
    <xdr:sp macro="" textlink="">
      <xdr:nvSpPr>
        <xdr:cNvPr id="468" name="円/楕円 467"/>
        <xdr:cNvSpPr/>
      </xdr:nvSpPr>
      <xdr:spPr>
        <a:xfrm>
          <a:off x="9588500" y="166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155408</xdr:rowOff>
    </xdr:from>
    <xdr:ext cx="534377" cy="259045"/>
    <xdr:sp macro="" textlink="">
      <xdr:nvSpPr>
        <xdr:cNvPr id="469" name="テキスト ボックス 468"/>
        <xdr:cNvSpPr txBox="1"/>
      </xdr:nvSpPr>
      <xdr:spPr>
        <a:xfrm>
          <a:off x="9372111" y="164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128077</xdr:rowOff>
    </xdr:from>
    <xdr:to>
      <xdr:col>12</xdr:col>
      <xdr:colOff>561975</xdr:colOff>
      <xdr:row>97</xdr:row>
      <xdr:rowOff>58227</xdr:rowOff>
    </xdr:to>
    <xdr:sp macro="" textlink="">
      <xdr:nvSpPr>
        <xdr:cNvPr id="470" name="円/楕円 469"/>
        <xdr:cNvSpPr/>
      </xdr:nvSpPr>
      <xdr:spPr>
        <a:xfrm>
          <a:off x="8699500" y="165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49354</xdr:rowOff>
    </xdr:from>
    <xdr:ext cx="534377" cy="259045"/>
    <xdr:sp macro="" textlink="">
      <xdr:nvSpPr>
        <xdr:cNvPr id="471" name="テキスト ボックス 470"/>
        <xdr:cNvSpPr txBox="1"/>
      </xdr:nvSpPr>
      <xdr:spPr>
        <a:xfrm>
          <a:off x="8483111" y="166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116918</xdr:rowOff>
    </xdr:from>
    <xdr:to>
      <xdr:col>23</xdr:col>
      <xdr:colOff>517525</xdr:colOff>
      <xdr:row>38</xdr:row>
      <xdr:rowOff>136895</xdr:rowOff>
    </xdr:to>
    <xdr:cxnSp macro="">
      <xdr:nvCxnSpPr>
        <xdr:cNvPr id="498" name="直線コネクタ 497"/>
        <xdr:cNvCxnSpPr/>
      </xdr:nvCxnSpPr>
      <xdr:spPr>
        <a:xfrm flipV="1">
          <a:off x="15481300" y="6289118"/>
          <a:ext cx="838200" cy="3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46276</xdr:rowOff>
    </xdr:from>
    <xdr:ext cx="469744" cy="259045"/>
    <xdr:sp macro="" textlink="">
      <xdr:nvSpPr>
        <xdr:cNvPr id="499" name="災害復旧事業費平均値テキスト"/>
        <xdr:cNvSpPr txBox="1"/>
      </xdr:nvSpPr>
      <xdr:spPr>
        <a:xfrm>
          <a:off x="16370300" y="6561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136895</xdr:rowOff>
    </xdr:from>
    <xdr:to>
      <xdr:col>22</xdr:col>
      <xdr:colOff>365125</xdr:colOff>
      <xdr:row>38</xdr:row>
      <xdr:rowOff>139088</xdr:rowOff>
    </xdr:to>
    <xdr:cxnSp macro="">
      <xdr:nvCxnSpPr>
        <xdr:cNvPr id="501" name="直線コネクタ 500"/>
        <xdr:cNvCxnSpPr/>
      </xdr:nvCxnSpPr>
      <xdr:spPr>
        <a:xfrm flipV="1">
          <a:off x="14592300" y="6651995"/>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136258</xdr:rowOff>
    </xdr:from>
    <xdr:to>
      <xdr:col>21</xdr:col>
      <xdr:colOff>161925</xdr:colOff>
      <xdr:row>38</xdr:row>
      <xdr:rowOff>139088</xdr:rowOff>
    </xdr:to>
    <xdr:cxnSp macro="">
      <xdr:nvCxnSpPr>
        <xdr:cNvPr id="504" name="直線コネクタ 503"/>
        <xdr:cNvCxnSpPr/>
      </xdr:nvCxnSpPr>
      <xdr:spPr>
        <a:xfrm>
          <a:off x="13703300" y="6651358"/>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133864</xdr:rowOff>
    </xdr:from>
    <xdr:to>
      <xdr:col>19</xdr:col>
      <xdr:colOff>644525</xdr:colOff>
      <xdr:row>38</xdr:row>
      <xdr:rowOff>136258</xdr:rowOff>
    </xdr:to>
    <xdr:cxnSp macro="">
      <xdr:nvCxnSpPr>
        <xdr:cNvPr id="507" name="直線コネクタ 506"/>
        <xdr:cNvCxnSpPr/>
      </xdr:nvCxnSpPr>
      <xdr:spPr>
        <a:xfrm>
          <a:off x="12814300" y="6648964"/>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160777</xdr:rowOff>
    </xdr:from>
    <xdr:ext cx="534377" cy="259045"/>
    <xdr:sp macro="" textlink="">
      <xdr:nvSpPr>
        <xdr:cNvPr id="511" name="テキスト ボックス 510"/>
        <xdr:cNvSpPr txBox="1"/>
      </xdr:nvSpPr>
      <xdr:spPr>
        <a:xfrm>
          <a:off x="12547111" y="63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66118</xdr:rowOff>
    </xdr:from>
    <xdr:to>
      <xdr:col>23</xdr:col>
      <xdr:colOff>568325</xdr:colOff>
      <xdr:row>36</xdr:row>
      <xdr:rowOff>167718</xdr:rowOff>
    </xdr:to>
    <xdr:sp macro="" textlink="">
      <xdr:nvSpPr>
        <xdr:cNvPr id="517" name="円/楕円 516"/>
        <xdr:cNvSpPr/>
      </xdr:nvSpPr>
      <xdr:spPr>
        <a:xfrm>
          <a:off x="16268700" y="62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88995</xdr:rowOff>
    </xdr:from>
    <xdr:ext cx="599010" cy="259045"/>
    <xdr:sp macro="" textlink="">
      <xdr:nvSpPr>
        <xdr:cNvPr id="518" name="災害復旧事業費該当値テキスト"/>
        <xdr:cNvSpPr txBox="1"/>
      </xdr:nvSpPr>
      <xdr:spPr>
        <a:xfrm>
          <a:off x="16370300" y="608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159,966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86095</xdr:rowOff>
    </xdr:from>
    <xdr:to>
      <xdr:col>22</xdr:col>
      <xdr:colOff>415925</xdr:colOff>
      <xdr:row>39</xdr:row>
      <xdr:rowOff>16245</xdr:rowOff>
    </xdr:to>
    <xdr:sp macro="" textlink="">
      <xdr:nvSpPr>
        <xdr:cNvPr id="519" name="円/楕円 518"/>
        <xdr:cNvSpPr/>
      </xdr:nvSpPr>
      <xdr:spPr>
        <a:xfrm>
          <a:off x="15430500" y="66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7372</xdr:rowOff>
    </xdr:from>
    <xdr:ext cx="469744" cy="259045"/>
    <xdr:sp macro="" textlink="">
      <xdr:nvSpPr>
        <xdr:cNvPr id="520" name="テキスト ボックス 519"/>
        <xdr:cNvSpPr txBox="1"/>
      </xdr:nvSpPr>
      <xdr:spPr>
        <a:xfrm>
          <a:off x="15246427" y="669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88288</xdr:rowOff>
    </xdr:from>
    <xdr:to>
      <xdr:col>21</xdr:col>
      <xdr:colOff>212725</xdr:colOff>
      <xdr:row>39</xdr:row>
      <xdr:rowOff>18438</xdr:rowOff>
    </xdr:to>
    <xdr:sp macro="" textlink="">
      <xdr:nvSpPr>
        <xdr:cNvPr id="521" name="円/楕円 520"/>
        <xdr:cNvSpPr/>
      </xdr:nvSpPr>
      <xdr:spPr>
        <a:xfrm>
          <a:off x="14541500" y="66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9565</xdr:rowOff>
    </xdr:from>
    <xdr:ext cx="378565" cy="259045"/>
    <xdr:sp macro="" textlink="">
      <xdr:nvSpPr>
        <xdr:cNvPr id="522" name="テキスト ボックス 521"/>
        <xdr:cNvSpPr txBox="1"/>
      </xdr:nvSpPr>
      <xdr:spPr>
        <a:xfrm>
          <a:off x="14403017" y="6696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85458</xdr:rowOff>
    </xdr:from>
    <xdr:to>
      <xdr:col>20</xdr:col>
      <xdr:colOff>9525</xdr:colOff>
      <xdr:row>39</xdr:row>
      <xdr:rowOff>15608</xdr:rowOff>
    </xdr:to>
    <xdr:sp macro="" textlink="">
      <xdr:nvSpPr>
        <xdr:cNvPr id="523" name="円/楕円 522"/>
        <xdr:cNvSpPr/>
      </xdr:nvSpPr>
      <xdr:spPr>
        <a:xfrm>
          <a:off x="13652500" y="66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6735</xdr:rowOff>
    </xdr:from>
    <xdr:ext cx="469744" cy="259045"/>
    <xdr:sp macro="" textlink="">
      <xdr:nvSpPr>
        <xdr:cNvPr id="524" name="テキスト ボックス 523"/>
        <xdr:cNvSpPr txBox="1"/>
      </xdr:nvSpPr>
      <xdr:spPr>
        <a:xfrm>
          <a:off x="13468427" y="669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83064</xdr:rowOff>
    </xdr:from>
    <xdr:to>
      <xdr:col>18</xdr:col>
      <xdr:colOff>492125</xdr:colOff>
      <xdr:row>39</xdr:row>
      <xdr:rowOff>13214</xdr:rowOff>
    </xdr:to>
    <xdr:sp macro="" textlink="">
      <xdr:nvSpPr>
        <xdr:cNvPr id="525" name="円/楕円 524"/>
        <xdr:cNvSpPr/>
      </xdr:nvSpPr>
      <xdr:spPr>
        <a:xfrm>
          <a:off x="12763500" y="65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4341</xdr:rowOff>
    </xdr:from>
    <xdr:ext cx="469744" cy="259045"/>
    <xdr:sp macro="" textlink="">
      <xdr:nvSpPr>
        <xdr:cNvPr id="526" name="テキスト ボックス 525"/>
        <xdr:cNvSpPr txBox="1"/>
      </xdr:nvSpPr>
      <xdr:spPr>
        <a:xfrm>
          <a:off x="12579427" y="66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153673</xdr:rowOff>
    </xdr:from>
    <xdr:to>
      <xdr:col>23</xdr:col>
      <xdr:colOff>517525</xdr:colOff>
      <xdr:row>76</xdr:row>
      <xdr:rowOff>159834</xdr:rowOff>
    </xdr:to>
    <xdr:cxnSp macro="">
      <xdr:nvCxnSpPr>
        <xdr:cNvPr id="600" name="直線コネクタ 599"/>
        <xdr:cNvCxnSpPr/>
      </xdr:nvCxnSpPr>
      <xdr:spPr>
        <a:xfrm flipV="1">
          <a:off x="15481300" y="13183873"/>
          <a:ext cx="8382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88911</xdr:rowOff>
    </xdr:from>
    <xdr:to>
      <xdr:col>22</xdr:col>
      <xdr:colOff>365125</xdr:colOff>
      <xdr:row>76</xdr:row>
      <xdr:rowOff>159834</xdr:rowOff>
    </xdr:to>
    <xdr:cxnSp macro="">
      <xdr:nvCxnSpPr>
        <xdr:cNvPr id="603" name="直線コネクタ 602"/>
        <xdr:cNvCxnSpPr/>
      </xdr:nvCxnSpPr>
      <xdr:spPr>
        <a:xfrm>
          <a:off x="14592300" y="13119111"/>
          <a:ext cx="889000" cy="7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48265</xdr:rowOff>
    </xdr:from>
    <xdr:to>
      <xdr:col>21</xdr:col>
      <xdr:colOff>161925</xdr:colOff>
      <xdr:row>76</xdr:row>
      <xdr:rowOff>88911</xdr:rowOff>
    </xdr:to>
    <xdr:cxnSp macro="">
      <xdr:nvCxnSpPr>
        <xdr:cNvPr id="606" name="直線コネクタ 605"/>
        <xdr:cNvCxnSpPr/>
      </xdr:nvCxnSpPr>
      <xdr:spPr>
        <a:xfrm>
          <a:off x="13703300" y="13078465"/>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157170</xdr:rowOff>
    </xdr:from>
    <xdr:to>
      <xdr:col>19</xdr:col>
      <xdr:colOff>644525</xdr:colOff>
      <xdr:row>76</xdr:row>
      <xdr:rowOff>48265</xdr:rowOff>
    </xdr:to>
    <xdr:cxnSp macro="">
      <xdr:nvCxnSpPr>
        <xdr:cNvPr id="609" name="直線コネクタ 608"/>
        <xdr:cNvCxnSpPr/>
      </xdr:nvCxnSpPr>
      <xdr:spPr>
        <a:xfrm>
          <a:off x="12814300" y="13015920"/>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167948</xdr:rowOff>
    </xdr:from>
    <xdr:ext cx="534377" cy="259045"/>
    <xdr:sp macro="" textlink="">
      <xdr:nvSpPr>
        <xdr:cNvPr id="613" name="テキスト ボックス 612"/>
        <xdr:cNvSpPr txBox="1"/>
      </xdr:nvSpPr>
      <xdr:spPr>
        <a:xfrm>
          <a:off x="12547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102873</xdr:rowOff>
    </xdr:from>
    <xdr:to>
      <xdr:col>23</xdr:col>
      <xdr:colOff>568325</xdr:colOff>
      <xdr:row>77</xdr:row>
      <xdr:rowOff>33023</xdr:rowOff>
    </xdr:to>
    <xdr:sp macro="" textlink="">
      <xdr:nvSpPr>
        <xdr:cNvPr id="619" name="円/楕円 618"/>
        <xdr:cNvSpPr/>
      </xdr:nvSpPr>
      <xdr:spPr>
        <a:xfrm>
          <a:off x="16268700" y="131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81300</xdr:rowOff>
    </xdr:from>
    <xdr:ext cx="534377" cy="259045"/>
    <xdr:sp macro="" textlink="">
      <xdr:nvSpPr>
        <xdr:cNvPr id="620" name="公債費該当値テキスト"/>
        <xdr:cNvSpPr txBox="1"/>
      </xdr:nvSpPr>
      <xdr:spPr>
        <a:xfrm>
          <a:off x="16370300" y="1311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37,555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109034</xdr:rowOff>
    </xdr:from>
    <xdr:to>
      <xdr:col>22</xdr:col>
      <xdr:colOff>415925</xdr:colOff>
      <xdr:row>77</xdr:row>
      <xdr:rowOff>39184</xdr:rowOff>
    </xdr:to>
    <xdr:sp macro="" textlink="">
      <xdr:nvSpPr>
        <xdr:cNvPr id="621" name="円/楕円 620"/>
        <xdr:cNvSpPr/>
      </xdr:nvSpPr>
      <xdr:spPr>
        <a:xfrm>
          <a:off x="15430500" y="131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30311</xdr:rowOff>
    </xdr:from>
    <xdr:ext cx="534377" cy="259045"/>
    <xdr:sp macro="" textlink="">
      <xdr:nvSpPr>
        <xdr:cNvPr id="622" name="テキスト ボックス 621"/>
        <xdr:cNvSpPr txBox="1"/>
      </xdr:nvSpPr>
      <xdr:spPr>
        <a:xfrm>
          <a:off x="15214111" y="132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38111</xdr:rowOff>
    </xdr:from>
    <xdr:to>
      <xdr:col>21</xdr:col>
      <xdr:colOff>212725</xdr:colOff>
      <xdr:row>76</xdr:row>
      <xdr:rowOff>139711</xdr:rowOff>
    </xdr:to>
    <xdr:sp macro="" textlink="">
      <xdr:nvSpPr>
        <xdr:cNvPr id="623" name="円/楕円 622"/>
        <xdr:cNvSpPr/>
      </xdr:nvSpPr>
      <xdr:spPr>
        <a:xfrm>
          <a:off x="14541500" y="130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130838</xdr:rowOff>
    </xdr:from>
    <xdr:ext cx="534377" cy="259045"/>
    <xdr:sp macro="" textlink="">
      <xdr:nvSpPr>
        <xdr:cNvPr id="624" name="テキスト ボックス 623"/>
        <xdr:cNvSpPr txBox="1"/>
      </xdr:nvSpPr>
      <xdr:spPr>
        <a:xfrm>
          <a:off x="14325111" y="131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168915</xdr:rowOff>
    </xdr:from>
    <xdr:to>
      <xdr:col>20</xdr:col>
      <xdr:colOff>9525</xdr:colOff>
      <xdr:row>76</xdr:row>
      <xdr:rowOff>99065</xdr:rowOff>
    </xdr:to>
    <xdr:sp macro="" textlink="">
      <xdr:nvSpPr>
        <xdr:cNvPr id="625" name="円/楕円 624"/>
        <xdr:cNvSpPr/>
      </xdr:nvSpPr>
      <xdr:spPr>
        <a:xfrm>
          <a:off x="13652500" y="130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90192</xdr:rowOff>
    </xdr:from>
    <xdr:ext cx="534377" cy="259045"/>
    <xdr:sp macro="" textlink="">
      <xdr:nvSpPr>
        <xdr:cNvPr id="626" name="テキスト ボックス 625"/>
        <xdr:cNvSpPr txBox="1"/>
      </xdr:nvSpPr>
      <xdr:spPr>
        <a:xfrm>
          <a:off x="13436111" y="131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106371</xdr:rowOff>
    </xdr:from>
    <xdr:to>
      <xdr:col>18</xdr:col>
      <xdr:colOff>492125</xdr:colOff>
      <xdr:row>76</xdr:row>
      <xdr:rowOff>36522</xdr:rowOff>
    </xdr:to>
    <xdr:sp macro="" textlink="">
      <xdr:nvSpPr>
        <xdr:cNvPr id="627" name="円/楕円 626"/>
        <xdr:cNvSpPr/>
      </xdr:nvSpPr>
      <xdr:spPr>
        <a:xfrm>
          <a:off x="12763500" y="129651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27647</xdr:rowOff>
    </xdr:from>
    <xdr:ext cx="534377" cy="259045"/>
    <xdr:sp macro="" textlink="">
      <xdr:nvSpPr>
        <xdr:cNvPr id="628" name="テキスト ボックス 627"/>
        <xdr:cNvSpPr txBox="1"/>
      </xdr:nvSpPr>
      <xdr:spPr>
        <a:xfrm>
          <a:off x="12547111" y="130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109048</xdr:rowOff>
    </xdr:from>
    <xdr:to>
      <xdr:col>23</xdr:col>
      <xdr:colOff>517525</xdr:colOff>
      <xdr:row>98</xdr:row>
      <xdr:rowOff>130011</xdr:rowOff>
    </xdr:to>
    <xdr:cxnSp macro="">
      <xdr:nvCxnSpPr>
        <xdr:cNvPr id="655" name="直線コネクタ 654"/>
        <xdr:cNvCxnSpPr/>
      </xdr:nvCxnSpPr>
      <xdr:spPr>
        <a:xfrm flipV="1">
          <a:off x="15481300" y="16911148"/>
          <a:ext cx="8382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127808</xdr:rowOff>
    </xdr:from>
    <xdr:to>
      <xdr:col>22</xdr:col>
      <xdr:colOff>365125</xdr:colOff>
      <xdr:row>98</xdr:row>
      <xdr:rowOff>130011</xdr:rowOff>
    </xdr:to>
    <xdr:cxnSp macro="">
      <xdr:nvCxnSpPr>
        <xdr:cNvPr id="658" name="直線コネクタ 657"/>
        <xdr:cNvCxnSpPr/>
      </xdr:nvCxnSpPr>
      <xdr:spPr>
        <a:xfrm>
          <a:off x="14592300" y="16929908"/>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123279</xdr:rowOff>
    </xdr:from>
    <xdr:to>
      <xdr:col>21</xdr:col>
      <xdr:colOff>161925</xdr:colOff>
      <xdr:row>98</xdr:row>
      <xdr:rowOff>127808</xdr:rowOff>
    </xdr:to>
    <xdr:cxnSp macro="">
      <xdr:nvCxnSpPr>
        <xdr:cNvPr id="661" name="直線コネクタ 660"/>
        <xdr:cNvCxnSpPr/>
      </xdr:nvCxnSpPr>
      <xdr:spPr>
        <a:xfrm>
          <a:off x="13703300" y="16925379"/>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20243</xdr:rowOff>
    </xdr:from>
    <xdr:ext cx="534377" cy="259045"/>
    <xdr:sp macro="" textlink="">
      <xdr:nvSpPr>
        <xdr:cNvPr id="663" name="テキスト ボックス 662"/>
        <xdr:cNvSpPr txBox="1"/>
      </xdr:nvSpPr>
      <xdr:spPr>
        <a:xfrm>
          <a:off x="14325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123279</xdr:rowOff>
    </xdr:from>
    <xdr:to>
      <xdr:col>19</xdr:col>
      <xdr:colOff>644525</xdr:colOff>
      <xdr:row>98</xdr:row>
      <xdr:rowOff>128068</xdr:rowOff>
    </xdr:to>
    <xdr:cxnSp macro="">
      <xdr:nvCxnSpPr>
        <xdr:cNvPr id="664" name="直線コネクタ 663"/>
        <xdr:cNvCxnSpPr/>
      </xdr:nvCxnSpPr>
      <xdr:spPr>
        <a:xfrm flipV="1">
          <a:off x="12814300" y="1692537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16611</xdr:rowOff>
    </xdr:from>
    <xdr:ext cx="534377" cy="259045"/>
    <xdr:sp macro="" textlink="">
      <xdr:nvSpPr>
        <xdr:cNvPr id="666" name="テキスト ボックス 665"/>
        <xdr:cNvSpPr txBox="1"/>
      </xdr:nvSpPr>
      <xdr:spPr>
        <a:xfrm>
          <a:off x="13436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58248</xdr:rowOff>
    </xdr:from>
    <xdr:to>
      <xdr:col>23</xdr:col>
      <xdr:colOff>568325</xdr:colOff>
      <xdr:row>98</xdr:row>
      <xdr:rowOff>159848</xdr:rowOff>
    </xdr:to>
    <xdr:sp macro="" textlink="">
      <xdr:nvSpPr>
        <xdr:cNvPr id="674" name="円/楕円 673"/>
        <xdr:cNvSpPr/>
      </xdr:nvSpPr>
      <xdr:spPr>
        <a:xfrm>
          <a:off x="16268700" y="168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17625</xdr:rowOff>
    </xdr:from>
    <xdr:ext cx="534377" cy="259045"/>
    <xdr:sp macro="" textlink="">
      <xdr:nvSpPr>
        <xdr:cNvPr id="675" name="積立金該当値テキスト"/>
        <xdr:cNvSpPr txBox="1"/>
      </xdr:nvSpPr>
      <xdr:spPr>
        <a:xfrm>
          <a:off x="16370300" y="1664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79211</xdr:rowOff>
    </xdr:from>
    <xdr:to>
      <xdr:col>22</xdr:col>
      <xdr:colOff>415925</xdr:colOff>
      <xdr:row>99</xdr:row>
      <xdr:rowOff>9361</xdr:rowOff>
    </xdr:to>
    <xdr:sp macro="" textlink="">
      <xdr:nvSpPr>
        <xdr:cNvPr id="676" name="円/楕円 675"/>
        <xdr:cNvSpPr/>
      </xdr:nvSpPr>
      <xdr:spPr>
        <a:xfrm>
          <a:off x="15430500" y="168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488</xdr:rowOff>
    </xdr:from>
    <xdr:ext cx="534377" cy="259045"/>
    <xdr:sp macro="" textlink="">
      <xdr:nvSpPr>
        <xdr:cNvPr id="677" name="テキスト ボックス 676"/>
        <xdr:cNvSpPr txBox="1"/>
      </xdr:nvSpPr>
      <xdr:spPr>
        <a:xfrm>
          <a:off x="15214111" y="1697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77008</xdr:rowOff>
    </xdr:from>
    <xdr:to>
      <xdr:col>21</xdr:col>
      <xdr:colOff>212725</xdr:colOff>
      <xdr:row>99</xdr:row>
      <xdr:rowOff>7158</xdr:rowOff>
    </xdr:to>
    <xdr:sp macro="" textlink="">
      <xdr:nvSpPr>
        <xdr:cNvPr id="678" name="円/楕円 677"/>
        <xdr:cNvSpPr/>
      </xdr:nvSpPr>
      <xdr:spPr>
        <a:xfrm>
          <a:off x="14541500" y="168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169735</xdr:rowOff>
    </xdr:from>
    <xdr:ext cx="534377" cy="259045"/>
    <xdr:sp macro="" textlink="">
      <xdr:nvSpPr>
        <xdr:cNvPr id="679" name="テキスト ボックス 678"/>
        <xdr:cNvSpPr txBox="1"/>
      </xdr:nvSpPr>
      <xdr:spPr>
        <a:xfrm>
          <a:off x="14325111" y="169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72479</xdr:rowOff>
    </xdr:from>
    <xdr:to>
      <xdr:col>20</xdr:col>
      <xdr:colOff>9525</xdr:colOff>
      <xdr:row>99</xdr:row>
      <xdr:rowOff>2629</xdr:rowOff>
    </xdr:to>
    <xdr:sp macro="" textlink="">
      <xdr:nvSpPr>
        <xdr:cNvPr id="680" name="円/楕円 679"/>
        <xdr:cNvSpPr/>
      </xdr:nvSpPr>
      <xdr:spPr>
        <a:xfrm>
          <a:off x="13652500" y="168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165206</xdr:rowOff>
    </xdr:from>
    <xdr:ext cx="534377" cy="259045"/>
    <xdr:sp macro="" textlink="">
      <xdr:nvSpPr>
        <xdr:cNvPr id="681" name="テキスト ボックス 680"/>
        <xdr:cNvSpPr txBox="1"/>
      </xdr:nvSpPr>
      <xdr:spPr>
        <a:xfrm>
          <a:off x="13436111" y="169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77268</xdr:rowOff>
    </xdr:from>
    <xdr:to>
      <xdr:col>18</xdr:col>
      <xdr:colOff>492125</xdr:colOff>
      <xdr:row>99</xdr:row>
      <xdr:rowOff>7418</xdr:rowOff>
    </xdr:to>
    <xdr:sp macro="" textlink="">
      <xdr:nvSpPr>
        <xdr:cNvPr id="682" name="円/楕円 681"/>
        <xdr:cNvSpPr/>
      </xdr:nvSpPr>
      <xdr:spPr>
        <a:xfrm>
          <a:off x="12763500" y="168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169995</xdr:rowOff>
    </xdr:from>
    <xdr:ext cx="534377" cy="259045"/>
    <xdr:sp macro="" textlink="">
      <xdr:nvSpPr>
        <xdr:cNvPr id="683" name="テキスト ボックス 682"/>
        <xdr:cNvSpPr txBox="1"/>
      </xdr:nvSpPr>
      <xdr:spPr>
        <a:xfrm>
          <a:off x="12547111" y="169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38941</xdr:rowOff>
    </xdr:from>
    <xdr:to>
      <xdr:col>32</xdr:col>
      <xdr:colOff>187325</xdr:colOff>
      <xdr:row>59</xdr:row>
      <xdr:rowOff>44450</xdr:rowOff>
    </xdr:to>
    <xdr:cxnSp macro="">
      <xdr:nvCxnSpPr>
        <xdr:cNvPr id="767" name="直線コネクタ 766"/>
        <xdr:cNvCxnSpPr/>
      </xdr:nvCxnSpPr>
      <xdr:spPr>
        <a:xfrm flipV="1">
          <a:off x="21323300" y="10154491"/>
          <a:ext cx="8382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6" name="直線コネクタ 77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159591</xdr:rowOff>
    </xdr:from>
    <xdr:to>
      <xdr:col>32</xdr:col>
      <xdr:colOff>238125</xdr:colOff>
      <xdr:row>59</xdr:row>
      <xdr:rowOff>89741</xdr:rowOff>
    </xdr:to>
    <xdr:sp macro="" textlink="">
      <xdr:nvSpPr>
        <xdr:cNvPr id="786" name="円/楕円 785"/>
        <xdr:cNvSpPr/>
      </xdr:nvSpPr>
      <xdr:spPr>
        <a:xfrm>
          <a:off x="22110700" y="101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4" name="円/楕円 79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5" name="テキスト ボックス 79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101535</xdr:rowOff>
    </xdr:from>
    <xdr:to>
      <xdr:col>32</xdr:col>
      <xdr:colOff>187325</xdr:colOff>
      <xdr:row>78</xdr:row>
      <xdr:rowOff>140604</xdr:rowOff>
    </xdr:to>
    <xdr:cxnSp macro="">
      <xdr:nvCxnSpPr>
        <xdr:cNvPr id="827" name="直線コネクタ 826"/>
        <xdr:cNvCxnSpPr/>
      </xdr:nvCxnSpPr>
      <xdr:spPr>
        <a:xfrm flipV="1">
          <a:off x="21323300" y="13474635"/>
          <a:ext cx="8382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140604</xdr:rowOff>
    </xdr:from>
    <xdr:to>
      <xdr:col>31</xdr:col>
      <xdr:colOff>34925</xdr:colOff>
      <xdr:row>79</xdr:row>
      <xdr:rowOff>18945</xdr:rowOff>
    </xdr:to>
    <xdr:cxnSp macro="">
      <xdr:nvCxnSpPr>
        <xdr:cNvPr id="830" name="直線コネクタ 829"/>
        <xdr:cNvCxnSpPr/>
      </xdr:nvCxnSpPr>
      <xdr:spPr>
        <a:xfrm flipV="1">
          <a:off x="20434300" y="13513704"/>
          <a:ext cx="889000" cy="4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18945</xdr:rowOff>
    </xdr:from>
    <xdr:to>
      <xdr:col>29</xdr:col>
      <xdr:colOff>517525</xdr:colOff>
      <xdr:row>79</xdr:row>
      <xdr:rowOff>38267</xdr:rowOff>
    </xdr:to>
    <xdr:cxnSp macro="">
      <xdr:nvCxnSpPr>
        <xdr:cNvPr id="833" name="直線コネクタ 832"/>
        <xdr:cNvCxnSpPr/>
      </xdr:nvCxnSpPr>
      <xdr:spPr>
        <a:xfrm flipV="1">
          <a:off x="19545300" y="13563495"/>
          <a:ext cx="889000" cy="1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65665</xdr:rowOff>
    </xdr:from>
    <xdr:ext cx="534377" cy="259045"/>
    <xdr:sp macro="" textlink="">
      <xdr:nvSpPr>
        <xdr:cNvPr id="835" name="テキスト ボックス 834"/>
        <xdr:cNvSpPr txBox="1"/>
      </xdr:nvSpPr>
      <xdr:spPr>
        <a:xfrm>
          <a:off x="20167111" y="12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38267</xdr:rowOff>
    </xdr:from>
    <xdr:to>
      <xdr:col>28</xdr:col>
      <xdr:colOff>314325</xdr:colOff>
      <xdr:row>79</xdr:row>
      <xdr:rowOff>43329</xdr:rowOff>
    </xdr:to>
    <xdr:cxnSp macro="">
      <xdr:nvCxnSpPr>
        <xdr:cNvPr id="836" name="直線コネクタ 835"/>
        <xdr:cNvCxnSpPr/>
      </xdr:nvCxnSpPr>
      <xdr:spPr>
        <a:xfrm flipV="1">
          <a:off x="18656300" y="13582817"/>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84780</xdr:rowOff>
    </xdr:from>
    <xdr:ext cx="534377" cy="259045"/>
    <xdr:sp macro="" textlink="">
      <xdr:nvSpPr>
        <xdr:cNvPr id="838" name="テキスト ボックス 837"/>
        <xdr:cNvSpPr txBox="1"/>
      </xdr:nvSpPr>
      <xdr:spPr>
        <a:xfrm>
          <a:off x="19278111" y="129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127671</xdr:rowOff>
    </xdr:from>
    <xdr:ext cx="534377" cy="259045"/>
    <xdr:sp macro="" textlink="">
      <xdr:nvSpPr>
        <xdr:cNvPr id="840" name="テキスト ボックス 839"/>
        <xdr:cNvSpPr txBox="1"/>
      </xdr:nvSpPr>
      <xdr:spPr>
        <a:xfrm>
          <a:off x="18389111" y="12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50735</xdr:rowOff>
    </xdr:from>
    <xdr:to>
      <xdr:col>32</xdr:col>
      <xdr:colOff>238125</xdr:colOff>
      <xdr:row>78</xdr:row>
      <xdr:rowOff>152335</xdr:rowOff>
    </xdr:to>
    <xdr:sp macro="" textlink="">
      <xdr:nvSpPr>
        <xdr:cNvPr id="846" name="円/楕円 845"/>
        <xdr:cNvSpPr/>
      </xdr:nvSpPr>
      <xdr:spPr>
        <a:xfrm>
          <a:off x="22110700" y="134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29162</xdr:rowOff>
    </xdr:from>
    <xdr:ext cx="534377" cy="259045"/>
    <xdr:sp macro="" textlink="">
      <xdr:nvSpPr>
        <xdr:cNvPr id="847" name="繰出金該当値テキスト"/>
        <xdr:cNvSpPr txBox="1"/>
      </xdr:nvSpPr>
      <xdr:spPr>
        <a:xfrm>
          <a:off x="22212300" y="134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45,506</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89804</xdr:rowOff>
    </xdr:from>
    <xdr:to>
      <xdr:col>31</xdr:col>
      <xdr:colOff>85725</xdr:colOff>
      <xdr:row>79</xdr:row>
      <xdr:rowOff>19954</xdr:rowOff>
    </xdr:to>
    <xdr:sp macro="" textlink="">
      <xdr:nvSpPr>
        <xdr:cNvPr id="848" name="円/楕円 847"/>
        <xdr:cNvSpPr/>
      </xdr:nvSpPr>
      <xdr:spPr>
        <a:xfrm>
          <a:off x="21272500" y="1346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11081</xdr:rowOff>
    </xdr:from>
    <xdr:ext cx="534377" cy="259045"/>
    <xdr:sp macro="" textlink="">
      <xdr:nvSpPr>
        <xdr:cNvPr id="849" name="テキスト ボックス 848"/>
        <xdr:cNvSpPr txBox="1"/>
      </xdr:nvSpPr>
      <xdr:spPr>
        <a:xfrm>
          <a:off x="21056111" y="135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41,917</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139595</xdr:rowOff>
    </xdr:from>
    <xdr:to>
      <xdr:col>29</xdr:col>
      <xdr:colOff>568325</xdr:colOff>
      <xdr:row>79</xdr:row>
      <xdr:rowOff>69745</xdr:rowOff>
    </xdr:to>
    <xdr:sp macro="" textlink="">
      <xdr:nvSpPr>
        <xdr:cNvPr id="850" name="円/楕円 849"/>
        <xdr:cNvSpPr/>
      </xdr:nvSpPr>
      <xdr:spPr>
        <a:xfrm>
          <a:off x="20383500" y="135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60872</xdr:rowOff>
    </xdr:from>
    <xdr:ext cx="534377" cy="259045"/>
    <xdr:sp macro="" textlink="">
      <xdr:nvSpPr>
        <xdr:cNvPr id="851" name="テキスト ボックス 850"/>
        <xdr:cNvSpPr txBox="1"/>
      </xdr:nvSpPr>
      <xdr:spPr>
        <a:xfrm>
          <a:off x="20167111" y="136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158917</xdr:rowOff>
    </xdr:from>
    <xdr:to>
      <xdr:col>28</xdr:col>
      <xdr:colOff>365125</xdr:colOff>
      <xdr:row>79</xdr:row>
      <xdr:rowOff>89067</xdr:rowOff>
    </xdr:to>
    <xdr:sp macro="" textlink="">
      <xdr:nvSpPr>
        <xdr:cNvPr id="852" name="円/楕円 851"/>
        <xdr:cNvSpPr/>
      </xdr:nvSpPr>
      <xdr:spPr>
        <a:xfrm>
          <a:off x="194945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80194</xdr:rowOff>
    </xdr:from>
    <xdr:ext cx="534377" cy="259045"/>
    <xdr:sp macro="" textlink="">
      <xdr:nvSpPr>
        <xdr:cNvPr id="853" name="テキスト ボックス 852"/>
        <xdr:cNvSpPr txBox="1"/>
      </xdr:nvSpPr>
      <xdr:spPr>
        <a:xfrm>
          <a:off x="19278111" y="136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163979</xdr:rowOff>
    </xdr:from>
    <xdr:to>
      <xdr:col>27</xdr:col>
      <xdr:colOff>161925</xdr:colOff>
      <xdr:row>79</xdr:row>
      <xdr:rowOff>94129</xdr:rowOff>
    </xdr:to>
    <xdr:sp macro="" textlink="">
      <xdr:nvSpPr>
        <xdr:cNvPr id="854" name="円/楕円 853"/>
        <xdr:cNvSpPr/>
      </xdr:nvSpPr>
      <xdr:spPr>
        <a:xfrm>
          <a:off x="18605500" y="135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85256</xdr:rowOff>
    </xdr:from>
    <xdr:ext cx="534377" cy="259045"/>
    <xdr:sp macro="" textlink="">
      <xdr:nvSpPr>
        <xdr:cNvPr id="855" name="テキスト ボックス 854"/>
        <xdr:cNvSpPr txBox="1"/>
      </xdr:nvSpPr>
      <xdr:spPr>
        <a:xfrm>
          <a:off x="18389111" y="1362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1,392,417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なって</a:t>
          </a:r>
          <a:r>
            <a:rPr kumimoji="1" lang="ja-JP" altLang="en-US" sz="1100">
              <a:solidFill>
                <a:sysClr val="windowText" lastClr="000000"/>
              </a:solidFill>
              <a:effectLst/>
              <a:latin typeface="+mn-lt"/>
              <a:ea typeface="+mn-ea"/>
              <a:cs typeface="+mn-cs"/>
            </a:rPr>
            <a:t>おり、前年度と比較すると</a:t>
          </a:r>
          <a:r>
            <a:rPr kumimoji="1" lang="en-US" altLang="ja-JP" sz="1100">
              <a:solidFill>
                <a:sysClr val="windowText" lastClr="000000"/>
              </a:solidFill>
              <a:effectLst/>
              <a:latin typeface="+mn-lt"/>
              <a:ea typeface="+mn-ea"/>
              <a:cs typeface="+mn-cs"/>
            </a:rPr>
            <a:t>823,039</a:t>
          </a:r>
          <a:r>
            <a:rPr kumimoji="1" lang="ja-JP" altLang="en-US" sz="1100">
              <a:solidFill>
                <a:sysClr val="windowText" lastClr="000000"/>
              </a:solidFill>
              <a:effectLst/>
              <a:latin typeface="+mn-lt"/>
              <a:ea typeface="+mn-ea"/>
              <a:cs typeface="+mn-cs"/>
            </a:rPr>
            <a:t>円の増となっている。歳出総額において</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倍以上の増であり、特に災害廃棄物処理等事業における物件費、災害復旧費を主として増となっている。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主な構成項目である人件費は、住民一人当たり</a:t>
          </a:r>
          <a:r>
            <a:rPr kumimoji="1" lang="en-US" altLang="ja-JP" sz="1100">
              <a:solidFill>
                <a:sysClr val="windowText" lastClr="000000"/>
              </a:solidFill>
              <a:effectLst/>
              <a:latin typeface="+mn-lt"/>
              <a:ea typeface="+mn-ea"/>
              <a:cs typeface="+mn-cs"/>
            </a:rPr>
            <a:t>107,360</a:t>
          </a:r>
          <a:r>
            <a:rPr kumimoji="1" lang="ja-JP" altLang="ja-JP" sz="1100">
              <a:solidFill>
                <a:sysClr val="windowText" lastClr="000000"/>
              </a:solidFill>
              <a:effectLst/>
              <a:latin typeface="+mn-lt"/>
              <a:ea typeface="+mn-ea"/>
              <a:cs typeface="+mn-cs"/>
            </a:rPr>
            <a:t>円となっており、全国及び県平均を上回っているが、類似団体平均を下回っている。人口規模の小さい町村は人口一人当たりの金額はどうしても大きく変動するものと思われる。</a:t>
          </a:r>
          <a:r>
            <a:rPr kumimoji="1" lang="en-US" altLang="ja-JP" sz="1100">
              <a:solidFill>
                <a:sysClr val="windowText" lastClr="000000"/>
              </a:solidFill>
              <a:effectLst/>
              <a:latin typeface="+mn-lt"/>
              <a:ea typeface="+mn-ea"/>
              <a:cs typeface="+mn-cs"/>
            </a:rPr>
            <a:t>H28</a:t>
          </a:r>
          <a:r>
            <a:rPr kumimoji="1" lang="ja-JP" altLang="ja-JP" sz="1100">
              <a:solidFill>
                <a:sysClr val="windowText" lastClr="000000"/>
              </a:solidFill>
              <a:effectLst/>
              <a:latin typeface="+mn-lt"/>
              <a:ea typeface="+mn-ea"/>
              <a:cs typeface="+mn-cs"/>
            </a:rPr>
            <a:t>年度においての上昇については、給</a:t>
          </a:r>
          <a:r>
            <a:rPr kumimoji="1" lang="ja-JP" altLang="en-US" sz="1100">
              <a:solidFill>
                <a:sysClr val="windowText" lastClr="000000"/>
              </a:solidFill>
              <a:effectLst/>
              <a:latin typeface="+mn-lt"/>
              <a:ea typeface="+mn-ea"/>
              <a:cs typeface="+mn-cs"/>
            </a:rPr>
            <a:t>料</a:t>
          </a:r>
          <a:r>
            <a:rPr kumimoji="1" lang="ja-JP" altLang="ja-JP" sz="1100">
              <a:solidFill>
                <a:sysClr val="windowText" lastClr="000000"/>
              </a:solidFill>
              <a:effectLst/>
              <a:latin typeface="+mn-lt"/>
              <a:ea typeface="+mn-ea"/>
              <a:cs typeface="+mn-cs"/>
            </a:rPr>
            <a:t>においては前年比減であるが、</a:t>
          </a:r>
          <a:r>
            <a:rPr kumimoji="1" lang="ja-JP" altLang="en-US" sz="1100">
              <a:solidFill>
                <a:sysClr val="windowText" lastClr="000000"/>
              </a:solidFill>
              <a:effectLst/>
              <a:latin typeface="+mn-lt"/>
              <a:ea typeface="+mn-ea"/>
              <a:cs typeface="+mn-cs"/>
            </a:rPr>
            <a:t>大規模災害における各手当や災害派遣手当</a:t>
          </a:r>
          <a:r>
            <a:rPr kumimoji="1" lang="ja-JP" altLang="ja-JP" sz="1100">
              <a:solidFill>
                <a:sysClr val="windowText" lastClr="000000"/>
              </a:solidFill>
              <a:effectLst/>
              <a:latin typeface="+mn-lt"/>
              <a:ea typeface="+mn-ea"/>
              <a:cs typeface="+mn-cs"/>
            </a:rPr>
            <a:t>増による要因と思われる。今後も住民サービス低下にならないよう留意しながらも、効率的組織編成や人員配置、事務事業の見直しにより引き続き人件費の抑制に努めることが前提となるが、</a:t>
          </a:r>
          <a:r>
            <a:rPr kumimoji="1" lang="ja-JP" altLang="en-US" sz="1100">
              <a:solidFill>
                <a:sysClr val="windowText" lastClr="000000"/>
              </a:solidFill>
              <a:effectLst/>
              <a:latin typeface="+mn-lt"/>
              <a:ea typeface="+mn-ea"/>
              <a:cs typeface="+mn-cs"/>
            </a:rPr>
            <a:t>災害関連における大幅な</a:t>
          </a:r>
          <a:r>
            <a:rPr kumimoji="1" lang="ja-JP" altLang="ja-JP" sz="1100">
              <a:solidFill>
                <a:sysClr val="windowText" lastClr="000000"/>
              </a:solidFill>
              <a:effectLst/>
              <a:latin typeface="+mn-lt"/>
              <a:ea typeface="+mn-ea"/>
              <a:cs typeface="+mn-cs"/>
            </a:rPr>
            <a:t>業務増</a:t>
          </a:r>
          <a:r>
            <a:rPr kumimoji="1" lang="ja-JP" altLang="en-US" sz="1100">
              <a:solidFill>
                <a:sysClr val="windowText" lastClr="000000"/>
              </a:solidFill>
              <a:effectLst/>
              <a:latin typeface="+mn-lt"/>
              <a:ea typeface="+mn-ea"/>
              <a:cs typeface="+mn-cs"/>
            </a:rPr>
            <a:t>により人員</a:t>
          </a:r>
          <a:r>
            <a:rPr kumimoji="1" lang="ja-JP" altLang="ja-JP" sz="1100">
              <a:solidFill>
                <a:sysClr val="windowText" lastClr="000000"/>
              </a:solidFill>
              <a:effectLst/>
              <a:latin typeface="+mn-lt"/>
              <a:ea typeface="+mn-ea"/>
              <a:cs typeface="+mn-cs"/>
            </a:rPr>
            <a:t>確保も必要な状況</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あり、状況を精査しながら人件費抑制を目指すこととしている。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物件費・扶助費・補助費・災害復旧費の上昇においても大規模災害の影響により大幅増となっている。逆に事業遂行が出来なかった維持補修費や普通建設事業費が減少している。数年はこの影響が続くと思われるが、普通</a:t>
          </a:r>
          <a:r>
            <a:rPr lang="ja-JP" altLang="ja-JP" sz="1100">
              <a:solidFill>
                <a:sysClr val="windowText" lastClr="000000"/>
              </a:solidFill>
              <a:effectLst/>
              <a:latin typeface="+mn-lt"/>
              <a:ea typeface="+mn-ea"/>
              <a:cs typeface="+mn-cs"/>
            </a:rPr>
            <a:t>建設事業費</a:t>
          </a:r>
          <a:r>
            <a:rPr lang="ja-JP" altLang="en-US" sz="1100">
              <a:solidFill>
                <a:sysClr val="windowText" lastClr="000000"/>
              </a:solidFill>
              <a:effectLst/>
              <a:latin typeface="+mn-lt"/>
              <a:ea typeface="+mn-ea"/>
              <a:cs typeface="+mn-cs"/>
            </a:rPr>
            <a:t>については、災害復旧とは別に集落等の復興事業が膨大な額となるため</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一人当たりの額としてはかなり上昇するものと思われる。</a:t>
          </a:r>
          <a:r>
            <a:rPr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公債費は、住民一人当たり</a:t>
          </a:r>
          <a:r>
            <a:rPr lang="en-US" altLang="ja-JP" sz="1100">
              <a:solidFill>
                <a:sysClr val="windowText" lastClr="000000"/>
              </a:solidFill>
              <a:effectLst/>
              <a:latin typeface="+mn-lt"/>
              <a:ea typeface="+mn-ea"/>
              <a:cs typeface="+mn-cs"/>
            </a:rPr>
            <a:t>37,555</a:t>
          </a:r>
          <a:r>
            <a:rPr lang="ja-JP" altLang="ja-JP" sz="1100">
              <a:solidFill>
                <a:sysClr val="windowText" lastClr="000000"/>
              </a:solidFill>
              <a:effectLst/>
              <a:latin typeface="+mn-lt"/>
              <a:ea typeface="+mn-ea"/>
              <a:cs typeface="+mn-cs"/>
            </a:rPr>
            <a:t>円となっており、</a:t>
          </a:r>
          <a:r>
            <a:rPr kumimoji="1" lang="ja-JP" altLang="ja-JP" sz="1100">
              <a:solidFill>
                <a:sysClr val="windowText" lastClr="000000"/>
              </a:solidFill>
              <a:effectLst/>
              <a:latin typeface="+mn-lt"/>
              <a:ea typeface="+mn-ea"/>
              <a:cs typeface="+mn-cs"/>
            </a:rPr>
            <a:t>全国・県平均及び類似団体平均を下回っている。これは、元利償還金が</a:t>
          </a:r>
          <a:r>
            <a:rPr kumimoji="1" lang="en-US" altLang="ja-JP" sz="1100">
              <a:solidFill>
                <a:sysClr val="windowText" lastClr="000000"/>
              </a:solidFill>
              <a:effectLst/>
              <a:latin typeface="+mn-lt"/>
              <a:ea typeface="+mn-ea"/>
              <a:cs typeface="+mn-cs"/>
            </a:rPr>
            <a:t>H19</a:t>
          </a:r>
          <a:r>
            <a:rPr kumimoji="1" lang="ja-JP" altLang="ja-JP" sz="1100">
              <a:solidFill>
                <a:sysClr val="windowText" lastClr="000000"/>
              </a:solidFill>
              <a:effectLst/>
              <a:latin typeface="+mn-lt"/>
              <a:ea typeface="+mn-ea"/>
              <a:cs typeface="+mn-cs"/>
            </a:rPr>
            <a:t>年度にピークとなったが、地方債発行額を償還元金以下に抑えていたことに</a:t>
          </a:r>
          <a:r>
            <a:rPr kumimoji="1" lang="ja-JP" altLang="en-US" sz="1100">
              <a:solidFill>
                <a:sysClr val="windowText" lastClr="000000"/>
              </a:solidFill>
              <a:effectLst/>
              <a:latin typeface="+mn-lt"/>
              <a:ea typeface="+mn-ea"/>
              <a:cs typeface="+mn-cs"/>
            </a:rPr>
            <a:t>よるものである。こうして</a:t>
          </a:r>
          <a:r>
            <a:rPr kumimoji="1" lang="ja-JP" altLang="ja-JP" sz="1100">
              <a:solidFill>
                <a:sysClr val="windowText" lastClr="000000"/>
              </a:solidFill>
              <a:effectLst/>
              <a:latin typeface="+mn-lt"/>
              <a:ea typeface="+mn-ea"/>
              <a:cs typeface="+mn-cs"/>
            </a:rPr>
            <a:t>年々減少傾向に</a:t>
          </a:r>
          <a:r>
            <a:rPr kumimoji="1" lang="ja-JP" altLang="en-US" sz="1100">
              <a:solidFill>
                <a:sysClr val="windowText" lastClr="000000"/>
              </a:solidFill>
              <a:effectLst/>
              <a:latin typeface="+mn-lt"/>
              <a:ea typeface="+mn-ea"/>
              <a:cs typeface="+mn-cs"/>
            </a:rPr>
            <a:t>あったが、特に</a:t>
          </a:r>
          <a:r>
            <a:rPr kumimoji="1" lang="en-US" altLang="ja-JP" sz="1100">
              <a:solidFill>
                <a:sysClr val="windowText" lastClr="000000"/>
              </a:solidFill>
              <a:effectLst/>
              <a:latin typeface="+mn-lt"/>
              <a:ea typeface="+mn-ea"/>
              <a:cs typeface="+mn-cs"/>
            </a:rPr>
            <a:t>H28</a:t>
          </a:r>
          <a:r>
            <a:rPr kumimoji="1" lang="ja-JP" altLang="en-US" sz="1100">
              <a:solidFill>
                <a:sysClr val="windowText" lastClr="000000"/>
              </a:solidFill>
              <a:effectLst/>
              <a:latin typeface="+mn-lt"/>
              <a:ea typeface="+mn-ea"/>
              <a:cs typeface="+mn-cs"/>
            </a:rPr>
            <a:t>年度における災害復旧関連事業</a:t>
          </a:r>
          <a:r>
            <a:rPr kumimoji="1" lang="ja-JP" altLang="ja-JP" sz="1100">
              <a:solidFill>
                <a:sysClr val="windowText" lastClr="000000"/>
              </a:solidFill>
              <a:effectLst/>
              <a:latin typeface="+mn-lt"/>
              <a:ea typeface="+mn-ea"/>
              <a:cs typeface="+mn-cs"/>
            </a:rPr>
            <a:t>を行うにあたり新規発行</a:t>
          </a:r>
          <a:r>
            <a:rPr kumimoji="1" lang="ja-JP" altLang="en-US" sz="1100">
              <a:solidFill>
                <a:sysClr val="windowText" lastClr="000000"/>
              </a:solidFill>
              <a:effectLst/>
              <a:latin typeface="+mn-lt"/>
              <a:ea typeface="+mn-ea"/>
              <a:cs typeface="+mn-cs"/>
            </a:rPr>
            <a:t>した地方債に係る</a:t>
          </a:r>
          <a:r>
            <a:rPr kumimoji="1" lang="ja-JP" altLang="ja-JP" sz="1100">
              <a:solidFill>
                <a:sysClr val="windowText" lastClr="000000"/>
              </a:solidFill>
              <a:effectLst/>
              <a:latin typeface="+mn-lt"/>
              <a:ea typeface="+mn-ea"/>
              <a:cs typeface="+mn-cs"/>
            </a:rPr>
            <a:t>元利償還が</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年度以降</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始まる</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また、その後の</a:t>
          </a:r>
          <a:r>
            <a:rPr kumimoji="1" lang="ja-JP" altLang="ja-JP" sz="1100">
              <a:solidFill>
                <a:sysClr val="windowText" lastClr="000000"/>
              </a:solidFill>
              <a:effectLst/>
              <a:latin typeface="+mn-lt"/>
              <a:ea typeface="+mn-ea"/>
              <a:cs typeface="+mn-cs"/>
            </a:rPr>
            <a:t>復興事業に対する新規発行債も多々見込まれ</a:t>
          </a:r>
          <a:r>
            <a:rPr kumimoji="1" lang="ja-JP" altLang="en-US" sz="1100">
              <a:solidFill>
                <a:sysClr val="windowText" lastClr="000000"/>
              </a:solidFill>
              <a:effectLst/>
              <a:latin typeface="+mn-lt"/>
              <a:ea typeface="+mn-ea"/>
              <a:cs typeface="+mn-cs"/>
            </a:rPr>
            <a:t>る状況にあり、</a:t>
          </a:r>
          <a:r>
            <a:rPr kumimoji="1" lang="ja-JP" altLang="ja-JP" sz="1100">
              <a:solidFill>
                <a:sysClr val="windowText" lastClr="000000"/>
              </a:solidFill>
              <a:effectLst/>
              <a:latin typeface="+mn-lt"/>
              <a:ea typeface="+mn-ea"/>
              <a:cs typeface="+mn-cs"/>
            </a:rPr>
            <a:t>復旧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復興事業内容を見極めながらも財政運営においての適切な起債管理を目指すこととしている。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熊本県西原村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6,845
6,818
77.22
10,641,730
9,531,095
418,947
2,272,807
4,264,170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32258</xdr:rowOff>
    </xdr:from>
    <xdr:to>
      <xdr:col>6</xdr:col>
      <xdr:colOff>511175</xdr:colOff>
      <xdr:row>33</xdr:row>
      <xdr:rowOff>144780</xdr:rowOff>
    </xdr:to>
    <xdr:cxnSp macro="">
      <xdr:nvCxnSpPr>
        <xdr:cNvPr id="61" name="直線コネクタ 60"/>
        <xdr:cNvCxnSpPr/>
      </xdr:nvCxnSpPr>
      <xdr:spPr>
        <a:xfrm>
          <a:off x="3797300" y="5690108"/>
          <a:ext cx="8382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32258</xdr:rowOff>
    </xdr:from>
    <xdr:to>
      <xdr:col>5</xdr:col>
      <xdr:colOff>358775</xdr:colOff>
      <xdr:row>34</xdr:row>
      <xdr:rowOff>83058</xdr:rowOff>
    </xdr:to>
    <xdr:cxnSp macro="">
      <xdr:nvCxnSpPr>
        <xdr:cNvPr id="64" name="直線コネクタ 63"/>
        <xdr:cNvCxnSpPr/>
      </xdr:nvCxnSpPr>
      <xdr:spPr>
        <a:xfrm flipV="1">
          <a:off x="2908300" y="5690108"/>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4953</xdr:rowOff>
    </xdr:from>
    <xdr:to>
      <xdr:col>4</xdr:col>
      <xdr:colOff>155575</xdr:colOff>
      <xdr:row>34</xdr:row>
      <xdr:rowOff>83058</xdr:rowOff>
    </xdr:to>
    <xdr:cxnSp macro="">
      <xdr:nvCxnSpPr>
        <xdr:cNvPr id="67" name="直線コネクタ 66"/>
        <xdr:cNvCxnSpPr/>
      </xdr:nvCxnSpPr>
      <xdr:spPr>
        <a:xfrm>
          <a:off x="2019300" y="5834253"/>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146067</xdr:rowOff>
    </xdr:from>
    <xdr:ext cx="469744" cy="259045"/>
    <xdr:sp macro="" textlink="">
      <xdr:nvSpPr>
        <xdr:cNvPr id="69" name="テキスト ボックス 68"/>
        <xdr:cNvSpPr txBox="1"/>
      </xdr:nvSpPr>
      <xdr:spPr>
        <a:xfrm>
          <a:off x="2673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134366</xdr:rowOff>
    </xdr:from>
    <xdr:to>
      <xdr:col>2</xdr:col>
      <xdr:colOff>638175</xdr:colOff>
      <xdr:row>34</xdr:row>
      <xdr:rowOff>4953</xdr:rowOff>
    </xdr:to>
    <xdr:cxnSp macro="">
      <xdr:nvCxnSpPr>
        <xdr:cNvPr id="70" name="直線コネクタ 69"/>
        <xdr:cNvCxnSpPr/>
      </xdr:nvCxnSpPr>
      <xdr:spPr>
        <a:xfrm>
          <a:off x="1130300" y="5792216"/>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151528</xdr:rowOff>
    </xdr:from>
    <xdr:ext cx="469744" cy="259045"/>
    <xdr:sp macro="" textlink="">
      <xdr:nvSpPr>
        <xdr:cNvPr id="72" name="テキスト ボックス 71"/>
        <xdr:cNvSpPr txBox="1"/>
      </xdr:nvSpPr>
      <xdr:spPr>
        <a:xfrm>
          <a:off x="1784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115206</xdr:rowOff>
    </xdr:from>
    <xdr:ext cx="469744" cy="259045"/>
    <xdr:sp macro="" textlink="">
      <xdr:nvSpPr>
        <xdr:cNvPr id="74" name="テキスト ボックス 73"/>
        <xdr:cNvSpPr txBox="1"/>
      </xdr:nvSpPr>
      <xdr:spPr>
        <a:xfrm>
          <a:off x="895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93980</xdr:rowOff>
    </xdr:from>
    <xdr:to>
      <xdr:col>6</xdr:col>
      <xdr:colOff>561975</xdr:colOff>
      <xdr:row>34</xdr:row>
      <xdr:rowOff>24130</xdr:rowOff>
    </xdr:to>
    <xdr:sp macro="" textlink="">
      <xdr:nvSpPr>
        <xdr:cNvPr id="80" name="円/楕円 79"/>
        <xdr:cNvSpPr/>
      </xdr:nvSpPr>
      <xdr:spPr>
        <a:xfrm>
          <a:off x="45847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116857</xdr:rowOff>
    </xdr:from>
    <xdr:ext cx="534377" cy="259045"/>
    <xdr:sp macro="" textlink="">
      <xdr:nvSpPr>
        <xdr:cNvPr id="81" name="議会費該当値テキスト"/>
        <xdr:cNvSpPr txBox="1"/>
      </xdr:nvSpPr>
      <xdr:spPr>
        <a:xfrm>
          <a:off x="4686300" y="560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152908</xdr:rowOff>
    </xdr:from>
    <xdr:to>
      <xdr:col>5</xdr:col>
      <xdr:colOff>409575</xdr:colOff>
      <xdr:row>33</xdr:row>
      <xdr:rowOff>83058</xdr:rowOff>
    </xdr:to>
    <xdr:sp macro="" textlink="">
      <xdr:nvSpPr>
        <xdr:cNvPr id="82" name="円/楕円 81"/>
        <xdr:cNvSpPr/>
      </xdr:nvSpPr>
      <xdr:spPr>
        <a:xfrm>
          <a:off x="3746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99585</xdr:rowOff>
    </xdr:from>
    <xdr:ext cx="534377" cy="259045"/>
    <xdr:sp macro="" textlink="">
      <xdr:nvSpPr>
        <xdr:cNvPr id="83" name="テキスト ボックス 82"/>
        <xdr:cNvSpPr txBox="1"/>
      </xdr:nvSpPr>
      <xdr:spPr>
        <a:xfrm>
          <a:off x="3530111" y="541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32258</xdr:rowOff>
    </xdr:from>
    <xdr:to>
      <xdr:col>4</xdr:col>
      <xdr:colOff>206375</xdr:colOff>
      <xdr:row>34</xdr:row>
      <xdr:rowOff>133858</xdr:rowOff>
    </xdr:to>
    <xdr:sp macro="" textlink="">
      <xdr:nvSpPr>
        <xdr:cNvPr id="84" name="円/楕円 83"/>
        <xdr:cNvSpPr/>
      </xdr:nvSpPr>
      <xdr:spPr>
        <a:xfrm>
          <a:off x="2857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124985</xdr:rowOff>
    </xdr:from>
    <xdr:ext cx="469744" cy="259045"/>
    <xdr:sp macro="" textlink="">
      <xdr:nvSpPr>
        <xdr:cNvPr id="85" name="テキスト ボックス 84"/>
        <xdr:cNvSpPr txBox="1"/>
      </xdr:nvSpPr>
      <xdr:spPr>
        <a:xfrm>
          <a:off x="2673427" y="595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125603</xdr:rowOff>
    </xdr:from>
    <xdr:to>
      <xdr:col>3</xdr:col>
      <xdr:colOff>3175</xdr:colOff>
      <xdr:row>34</xdr:row>
      <xdr:rowOff>55753</xdr:rowOff>
    </xdr:to>
    <xdr:sp macro="" textlink="">
      <xdr:nvSpPr>
        <xdr:cNvPr id="86" name="円/楕円 85"/>
        <xdr:cNvSpPr/>
      </xdr:nvSpPr>
      <xdr:spPr>
        <a:xfrm>
          <a:off x="1968500" y="57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72280</xdr:rowOff>
    </xdr:from>
    <xdr:ext cx="534377" cy="259045"/>
    <xdr:sp macro="" textlink="">
      <xdr:nvSpPr>
        <xdr:cNvPr id="87" name="テキスト ボックス 86"/>
        <xdr:cNvSpPr txBox="1"/>
      </xdr:nvSpPr>
      <xdr:spPr>
        <a:xfrm>
          <a:off x="1752111" y="55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83566</xdr:rowOff>
    </xdr:from>
    <xdr:to>
      <xdr:col>1</xdr:col>
      <xdr:colOff>485775</xdr:colOff>
      <xdr:row>34</xdr:row>
      <xdr:rowOff>13716</xdr:rowOff>
    </xdr:to>
    <xdr:sp macro="" textlink="">
      <xdr:nvSpPr>
        <xdr:cNvPr id="88" name="円/楕円 87"/>
        <xdr:cNvSpPr/>
      </xdr:nvSpPr>
      <xdr:spPr>
        <a:xfrm>
          <a:off x="1079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30243</xdr:rowOff>
    </xdr:from>
    <xdr:ext cx="534377" cy="259045"/>
    <xdr:sp macro="" textlink="">
      <xdr:nvSpPr>
        <xdr:cNvPr id="89" name="テキスト ボックス 88"/>
        <xdr:cNvSpPr txBox="1"/>
      </xdr:nvSpPr>
      <xdr:spPr>
        <a:xfrm>
          <a:off x="863111" y="55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56749</xdr:rowOff>
    </xdr:from>
    <xdr:to>
      <xdr:col>6</xdr:col>
      <xdr:colOff>511175</xdr:colOff>
      <xdr:row>58</xdr:row>
      <xdr:rowOff>95211</xdr:rowOff>
    </xdr:to>
    <xdr:cxnSp macro="">
      <xdr:nvCxnSpPr>
        <xdr:cNvPr id="116" name="直線コネクタ 115"/>
        <xdr:cNvCxnSpPr/>
      </xdr:nvCxnSpPr>
      <xdr:spPr>
        <a:xfrm flipV="1">
          <a:off x="3797300" y="10000849"/>
          <a:ext cx="838200" cy="3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95211</xdr:rowOff>
    </xdr:from>
    <xdr:to>
      <xdr:col>5</xdr:col>
      <xdr:colOff>358775</xdr:colOff>
      <xdr:row>58</xdr:row>
      <xdr:rowOff>98432</xdr:rowOff>
    </xdr:to>
    <xdr:cxnSp macro="">
      <xdr:nvCxnSpPr>
        <xdr:cNvPr id="119" name="直線コネクタ 118"/>
        <xdr:cNvCxnSpPr/>
      </xdr:nvCxnSpPr>
      <xdr:spPr>
        <a:xfrm flipV="1">
          <a:off x="2908300" y="10039311"/>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94707</xdr:rowOff>
    </xdr:from>
    <xdr:to>
      <xdr:col>4</xdr:col>
      <xdr:colOff>155575</xdr:colOff>
      <xdr:row>58</xdr:row>
      <xdr:rowOff>98432</xdr:rowOff>
    </xdr:to>
    <xdr:cxnSp macro="">
      <xdr:nvCxnSpPr>
        <xdr:cNvPr id="122" name="直線コネクタ 121"/>
        <xdr:cNvCxnSpPr/>
      </xdr:nvCxnSpPr>
      <xdr:spPr>
        <a:xfrm>
          <a:off x="2019300" y="10038807"/>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154370</xdr:rowOff>
    </xdr:from>
    <xdr:ext cx="599010" cy="259045"/>
    <xdr:sp macro="" textlink="">
      <xdr:nvSpPr>
        <xdr:cNvPr id="124" name="テキスト ボックス 123"/>
        <xdr:cNvSpPr txBox="1"/>
      </xdr:nvSpPr>
      <xdr:spPr>
        <a:xfrm>
          <a:off x="2608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94707</xdr:rowOff>
    </xdr:from>
    <xdr:to>
      <xdr:col>2</xdr:col>
      <xdr:colOff>638175</xdr:colOff>
      <xdr:row>58</xdr:row>
      <xdr:rowOff>98344</xdr:rowOff>
    </xdr:to>
    <xdr:cxnSp macro="">
      <xdr:nvCxnSpPr>
        <xdr:cNvPr id="125" name="直線コネクタ 124"/>
        <xdr:cNvCxnSpPr/>
      </xdr:nvCxnSpPr>
      <xdr:spPr>
        <a:xfrm flipV="1">
          <a:off x="1130300" y="10038807"/>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153466</xdr:rowOff>
    </xdr:from>
    <xdr:ext cx="599010" cy="259045"/>
    <xdr:sp macro="" textlink="">
      <xdr:nvSpPr>
        <xdr:cNvPr id="127" name="テキスト ボックス 126"/>
        <xdr:cNvSpPr txBox="1"/>
      </xdr:nvSpPr>
      <xdr:spPr>
        <a:xfrm>
          <a:off x="1719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5949</xdr:rowOff>
    </xdr:from>
    <xdr:to>
      <xdr:col>6</xdr:col>
      <xdr:colOff>561975</xdr:colOff>
      <xdr:row>58</xdr:row>
      <xdr:rowOff>107549</xdr:rowOff>
    </xdr:to>
    <xdr:sp macro="" textlink="">
      <xdr:nvSpPr>
        <xdr:cNvPr id="135" name="円/楕円 134"/>
        <xdr:cNvSpPr/>
      </xdr:nvSpPr>
      <xdr:spPr>
        <a:xfrm>
          <a:off x="4584700" y="99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136776</xdr:rowOff>
    </xdr:from>
    <xdr:ext cx="599010" cy="259045"/>
    <xdr:sp macro="" textlink="">
      <xdr:nvSpPr>
        <xdr:cNvPr id="136" name="総務費該当値テキスト"/>
        <xdr:cNvSpPr txBox="1"/>
      </xdr:nvSpPr>
      <xdr:spPr>
        <a:xfrm>
          <a:off x="4686300" y="973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181,432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44411</xdr:rowOff>
    </xdr:from>
    <xdr:to>
      <xdr:col>5</xdr:col>
      <xdr:colOff>409575</xdr:colOff>
      <xdr:row>58</xdr:row>
      <xdr:rowOff>146011</xdr:rowOff>
    </xdr:to>
    <xdr:sp macro="" textlink="">
      <xdr:nvSpPr>
        <xdr:cNvPr id="137" name="円/楕円 136"/>
        <xdr:cNvSpPr/>
      </xdr:nvSpPr>
      <xdr:spPr>
        <a:xfrm>
          <a:off x="3746500" y="99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137138</xdr:rowOff>
    </xdr:from>
    <xdr:ext cx="534377" cy="259045"/>
    <xdr:sp macro="" textlink="">
      <xdr:nvSpPr>
        <xdr:cNvPr id="138" name="テキスト ボックス 137"/>
        <xdr:cNvSpPr txBox="1"/>
      </xdr:nvSpPr>
      <xdr:spPr>
        <a:xfrm>
          <a:off x="3530111" y="100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47632</xdr:rowOff>
    </xdr:from>
    <xdr:to>
      <xdr:col>4</xdr:col>
      <xdr:colOff>206375</xdr:colOff>
      <xdr:row>58</xdr:row>
      <xdr:rowOff>149232</xdr:rowOff>
    </xdr:to>
    <xdr:sp macro="" textlink="">
      <xdr:nvSpPr>
        <xdr:cNvPr id="139" name="円/楕円 138"/>
        <xdr:cNvSpPr/>
      </xdr:nvSpPr>
      <xdr:spPr>
        <a:xfrm>
          <a:off x="2857500" y="99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140359</xdr:rowOff>
    </xdr:from>
    <xdr:ext cx="534377" cy="259045"/>
    <xdr:sp macro="" textlink="">
      <xdr:nvSpPr>
        <xdr:cNvPr id="140" name="テキスト ボックス 139"/>
        <xdr:cNvSpPr txBox="1"/>
      </xdr:nvSpPr>
      <xdr:spPr>
        <a:xfrm>
          <a:off x="2641111" y="1008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43907</xdr:rowOff>
    </xdr:from>
    <xdr:to>
      <xdr:col>3</xdr:col>
      <xdr:colOff>3175</xdr:colOff>
      <xdr:row>58</xdr:row>
      <xdr:rowOff>145507</xdr:rowOff>
    </xdr:to>
    <xdr:sp macro="" textlink="">
      <xdr:nvSpPr>
        <xdr:cNvPr id="141" name="円/楕円 140"/>
        <xdr:cNvSpPr/>
      </xdr:nvSpPr>
      <xdr:spPr>
        <a:xfrm>
          <a:off x="1968500" y="99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136634</xdr:rowOff>
    </xdr:from>
    <xdr:ext cx="534377" cy="259045"/>
    <xdr:sp macro="" textlink="">
      <xdr:nvSpPr>
        <xdr:cNvPr id="142" name="テキスト ボックス 141"/>
        <xdr:cNvSpPr txBox="1"/>
      </xdr:nvSpPr>
      <xdr:spPr>
        <a:xfrm>
          <a:off x="1752111" y="1008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98,411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47544</xdr:rowOff>
    </xdr:from>
    <xdr:to>
      <xdr:col>1</xdr:col>
      <xdr:colOff>485775</xdr:colOff>
      <xdr:row>58</xdr:row>
      <xdr:rowOff>149144</xdr:rowOff>
    </xdr:to>
    <xdr:sp macro="" textlink="">
      <xdr:nvSpPr>
        <xdr:cNvPr id="143" name="円/楕円 142"/>
        <xdr:cNvSpPr/>
      </xdr:nvSpPr>
      <xdr:spPr>
        <a:xfrm>
          <a:off x="1079500" y="99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140271</xdr:rowOff>
    </xdr:from>
    <xdr:ext cx="534377" cy="259045"/>
    <xdr:sp macro="" textlink="">
      <xdr:nvSpPr>
        <xdr:cNvPr id="144" name="テキスト ボックス 143"/>
        <xdr:cNvSpPr txBox="1"/>
      </xdr:nvSpPr>
      <xdr:spPr>
        <a:xfrm>
          <a:off x="863111" y="100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53614</xdr:rowOff>
    </xdr:from>
    <xdr:to>
      <xdr:col>6</xdr:col>
      <xdr:colOff>511175</xdr:colOff>
      <xdr:row>77</xdr:row>
      <xdr:rowOff>141387</xdr:rowOff>
    </xdr:to>
    <xdr:cxnSp macro="">
      <xdr:nvCxnSpPr>
        <xdr:cNvPr id="172" name="直線コネクタ 171"/>
        <xdr:cNvCxnSpPr/>
      </xdr:nvCxnSpPr>
      <xdr:spPr>
        <a:xfrm flipV="1">
          <a:off x="3797300" y="12912364"/>
          <a:ext cx="838200" cy="4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141387</xdr:rowOff>
    </xdr:from>
    <xdr:to>
      <xdr:col>5</xdr:col>
      <xdr:colOff>358775</xdr:colOff>
      <xdr:row>77</xdr:row>
      <xdr:rowOff>161494</xdr:rowOff>
    </xdr:to>
    <xdr:cxnSp macro="">
      <xdr:nvCxnSpPr>
        <xdr:cNvPr id="175" name="直線コネクタ 174"/>
        <xdr:cNvCxnSpPr/>
      </xdr:nvCxnSpPr>
      <xdr:spPr>
        <a:xfrm flipV="1">
          <a:off x="2908300" y="13343037"/>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161494</xdr:rowOff>
    </xdr:from>
    <xdr:to>
      <xdr:col>4</xdr:col>
      <xdr:colOff>155575</xdr:colOff>
      <xdr:row>78</xdr:row>
      <xdr:rowOff>41791</xdr:rowOff>
    </xdr:to>
    <xdr:cxnSp macro="">
      <xdr:nvCxnSpPr>
        <xdr:cNvPr id="178" name="直線コネクタ 177"/>
        <xdr:cNvCxnSpPr/>
      </xdr:nvCxnSpPr>
      <xdr:spPr>
        <a:xfrm flipV="1">
          <a:off x="2019300" y="13363144"/>
          <a:ext cx="889000" cy="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0" name="テキスト ボックス 179"/>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6984</xdr:rowOff>
    </xdr:from>
    <xdr:to>
      <xdr:col>2</xdr:col>
      <xdr:colOff>638175</xdr:colOff>
      <xdr:row>78</xdr:row>
      <xdr:rowOff>41791</xdr:rowOff>
    </xdr:to>
    <xdr:cxnSp macro="">
      <xdr:nvCxnSpPr>
        <xdr:cNvPr id="181" name="直線コネクタ 180"/>
        <xdr:cNvCxnSpPr/>
      </xdr:nvCxnSpPr>
      <xdr:spPr>
        <a:xfrm>
          <a:off x="1130300" y="13380084"/>
          <a:ext cx="889000" cy="3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3" name="テキスト ボックス 182"/>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5" name="テキスト ボックス 184"/>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2814</xdr:rowOff>
    </xdr:from>
    <xdr:to>
      <xdr:col>6</xdr:col>
      <xdr:colOff>561975</xdr:colOff>
      <xdr:row>75</xdr:row>
      <xdr:rowOff>104414</xdr:rowOff>
    </xdr:to>
    <xdr:sp macro="" textlink="">
      <xdr:nvSpPr>
        <xdr:cNvPr id="191" name="円/楕円 190"/>
        <xdr:cNvSpPr/>
      </xdr:nvSpPr>
      <xdr:spPr>
        <a:xfrm>
          <a:off x="4584700" y="128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25691</xdr:rowOff>
    </xdr:from>
    <xdr:ext cx="599010" cy="259045"/>
    <xdr:sp macro="" textlink="">
      <xdr:nvSpPr>
        <xdr:cNvPr id="192" name="民生費該当値テキスト"/>
        <xdr:cNvSpPr txBox="1"/>
      </xdr:nvSpPr>
      <xdr:spPr>
        <a:xfrm>
          <a:off x="4686300" y="1271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231,329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90587</xdr:rowOff>
    </xdr:from>
    <xdr:to>
      <xdr:col>5</xdr:col>
      <xdr:colOff>409575</xdr:colOff>
      <xdr:row>78</xdr:row>
      <xdr:rowOff>20737</xdr:rowOff>
    </xdr:to>
    <xdr:sp macro="" textlink="">
      <xdr:nvSpPr>
        <xdr:cNvPr id="193" name="円/楕円 192"/>
        <xdr:cNvSpPr/>
      </xdr:nvSpPr>
      <xdr:spPr>
        <a:xfrm>
          <a:off x="3746500" y="132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11864</xdr:rowOff>
    </xdr:from>
    <xdr:ext cx="599010" cy="259045"/>
    <xdr:sp macro="" textlink="">
      <xdr:nvSpPr>
        <xdr:cNvPr id="194" name="テキスト ボックス 193"/>
        <xdr:cNvSpPr txBox="1"/>
      </xdr:nvSpPr>
      <xdr:spPr>
        <a:xfrm>
          <a:off x="3497794" y="1338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137,131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110694</xdr:rowOff>
    </xdr:from>
    <xdr:to>
      <xdr:col>4</xdr:col>
      <xdr:colOff>206375</xdr:colOff>
      <xdr:row>78</xdr:row>
      <xdr:rowOff>40844</xdr:rowOff>
    </xdr:to>
    <xdr:sp macro="" textlink="">
      <xdr:nvSpPr>
        <xdr:cNvPr id="195" name="円/楕円 194"/>
        <xdr:cNvSpPr/>
      </xdr:nvSpPr>
      <xdr:spPr>
        <a:xfrm>
          <a:off x="2857500" y="133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31971</xdr:rowOff>
    </xdr:from>
    <xdr:ext cx="599010" cy="259045"/>
    <xdr:sp macro="" textlink="">
      <xdr:nvSpPr>
        <xdr:cNvPr id="196" name="テキスト ボックス 195"/>
        <xdr:cNvSpPr txBox="1"/>
      </xdr:nvSpPr>
      <xdr:spPr>
        <a:xfrm>
          <a:off x="2608794" y="13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132,733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162441</xdr:rowOff>
    </xdr:from>
    <xdr:to>
      <xdr:col>3</xdr:col>
      <xdr:colOff>3175</xdr:colOff>
      <xdr:row>78</xdr:row>
      <xdr:rowOff>92591</xdr:rowOff>
    </xdr:to>
    <xdr:sp macro="" textlink="">
      <xdr:nvSpPr>
        <xdr:cNvPr id="197" name="円/楕円 196"/>
        <xdr:cNvSpPr/>
      </xdr:nvSpPr>
      <xdr:spPr>
        <a:xfrm>
          <a:off x="1968500" y="1336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83718</xdr:rowOff>
    </xdr:from>
    <xdr:ext cx="599010" cy="259045"/>
    <xdr:sp macro="" textlink="">
      <xdr:nvSpPr>
        <xdr:cNvPr id="198" name="テキスト ボックス 197"/>
        <xdr:cNvSpPr txBox="1"/>
      </xdr:nvSpPr>
      <xdr:spPr>
        <a:xfrm>
          <a:off x="1719794" y="1345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121,415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127634</xdr:rowOff>
    </xdr:from>
    <xdr:to>
      <xdr:col>1</xdr:col>
      <xdr:colOff>485775</xdr:colOff>
      <xdr:row>78</xdr:row>
      <xdr:rowOff>57784</xdr:rowOff>
    </xdr:to>
    <xdr:sp macro="" textlink="">
      <xdr:nvSpPr>
        <xdr:cNvPr id="199" name="円/楕円 198"/>
        <xdr:cNvSpPr/>
      </xdr:nvSpPr>
      <xdr:spPr>
        <a:xfrm>
          <a:off x="1079500" y="133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48911</xdr:rowOff>
    </xdr:from>
    <xdr:ext cx="599010" cy="259045"/>
    <xdr:sp macro="" textlink="">
      <xdr:nvSpPr>
        <xdr:cNvPr id="200" name="テキスト ボックス 199"/>
        <xdr:cNvSpPr txBox="1"/>
      </xdr:nvSpPr>
      <xdr:spPr>
        <a:xfrm>
          <a:off x="830794" y="1342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30496</xdr:rowOff>
    </xdr:from>
    <xdr:to>
      <xdr:col>6</xdr:col>
      <xdr:colOff>511175</xdr:colOff>
      <xdr:row>98</xdr:row>
      <xdr:rowOff>58376</xdr:rowOff>
    </xdr:to>
    <xdr:cxnSp macro="">
      <xdr:nvCxnSpPr>
        <xdr:cNvPr id="227" name="直線コネクタ 226"/>
        <xdr:cNvCxnSpPr/>
      </xdr:nvCxnSpPr>
      <xdr:spPr>
        <a:xfrm flipV="1">
          <a:off x="3797300" y="15632446"/>
          <a:ext cx="838200" cy="12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58376</xdr:rowOff>
    </xdr:from>
    <xdr:to>
      <xdr:col>5</xdr:col>
      <xdr:colOff>358775</xdr:colOff>
      <xdr:row>98</xdr:row>
      <xdr:rowOff>63393</xdr:rowOff>
    </xdr:to>
    <xdr:cxnSp macro="">
      <xdr:nvCxnSpPr>
        <xdr:cNvPr id="230" name="直線コネクタ 229"/>
        <xdr:cNvCxnSpPr/>
      </xdr:nvCxnSpPr>
      <xdr:spPr>
        <a:xfrm flipV="1">
          <a:off x="2908300" y="16860476"/>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60916</xdr:rowOff>
    </xdr:from>
    <xdr:to>
      <xdr:col>4</xdr:col>
      <xdr:colOff>155575</xdr:colOff>
      <xdr:row>98</xdr:row>
      <xdr:rowOff>63393</xdr:rowOff>
    </xdr:to>
    <xdr:cxnSp macro="">
      <xdr:nvCxnSpPr>
        <xdr:cNvPr id="233" name="直線コネクタ 232"/>
        <xdr:cNvCxnSpPr/>
      </xdr:nvCxnSpPr>
      <xdr:spPr>
        <a:xfrm>
          <a:off x="2019300" y="1686301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5" name="テキスト ボックス 234"/>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60916</xdr:rowOff>
    </xdr:from>
    <xdr:to>
      <xdr:col>2</xdr:col>
      <xdr:colOff>638175</xdr:colOff>
      <xdr:row>98</xdr:row>
      <xdr:rowOff>62083</xdr:rowOff>
    </xdr:to>
    <xdr:cxnSp macro="">
      <xdr:nvCxnSpPr>
        <xdr:cNvPr id="236" name="直線コネクタ 235"/>
        <xdr:cNvCxnSpPr/>
      </xdr:nvCxnSpPr>
      <xdr:spPr>
        <a:xfrm flipV="1">
          <a:off x="1130300" y="16863016"/>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38" name="テキスト ボックス 237"/>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0" name="テキスト ボックス 239"/>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151146</xdr:rowOff>
    </xdr:from>
    <xdr:to>
      <xdr:col>6</xdr:col>
      <xdr:colOff>561975</xdr:colOff>
      <xdr:row>91</xdr:row>
      <xdr:rowOff>81296</xdr:rowOff>
    </xdr:to>
    <xdr:sp macro="" textlink="">
      <xdr:nvSpPr>
        <xdr:cNvPr id="246" name="円/楕円 245"/>
        <xdr:cNvSpPr/>
      </xdr:nvSpPr>
      <xdr:spPr>
        <a:xfrm>
          <a:off x="4584700" y="155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104173</xdr:rowOff>
    </xdr:from>
    <xdr:ext cx="599010" cy="259045"/>
    <xdr:sp macro="" textlink="">
      <xdr:nvSpPr>
        <xdr:cNvPr id="247" name="衛生費該当値テキスト"/>
        <xdr:cNvSpPr txBox="1"/>
      </xdr:nvSpPr>
      <xdr:spPr>
        <a:xfrm>
          <a:off x="4686300" y="1553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572,771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7576</xdr:rowOff>
    </xdr:from>
    <xdr:to>
      <xdr:col>5</xdr:col>
      <xdr:colOff>409575</xdr:colOff>
      <xdr:row>98</xdr:row>
      <xdr:rowOff>109176</xdr:rowOff>
    </xdr:to>
    <xdr:sp macro="" textlink="">
      <xdr:nvSpPr>
        <xdr:cNvPr id="248" name="円/楕円 247"/>
        <xdr:cNvSpPr/>
      </xdr:nvSpPr>
      <xdr:spPr>
        <a:xfrm>
          <a:off x="3746500" y="168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100303</xdr:rowOff>
    </xdr:from>
    <xdr:ext cx="534377" cy="259045"/>
    <xdr:sp macro="" textlink="">
      <xdr:nvSpPr>
        <xdr:cNvPr id="249" name="テキスト ボックス 248"/>
        <xdr:cNvSpPr txBox="1"/>
      </xdr:nvSpPr>
      <xdr:spPr>
        <a:xfrm>
          <a:off x="3530111" y="169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35,575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12593</xdr:rowOff>
    </xdr:from>
    <xdr:to>
      <xdr:col>4</xdr:col>
      <xdr:colOff>206375</xdr:colOff>
      <xdr:row>98</xdr:row>
      <xdr:rowOff>114193</xdr:rowOff>
    </xdr:to>
    <xdr:sp macro="" textlink="">
      <xdr:nvSpPr>
        <xdr:cNvPr id="250" name="円/楕円 249"/>
        <xdr:cNvSpPr/>
      </xdr:nvSpPr>
      <xdr:spPr>
        <a:xfrm>
          <a:off x="2857500" y="168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105320</xdr:rowOff>
    </xdr:from>
    <xdr:ext cx="534377" cy="259045"/>
    <xdr:sp macro="" textlink="">
      <xdr:nvSpPr>
        <xdr:cNvPr id="251" name="テキスト ボックス 250"/>
        <xdr:cNvSpPr txBox="1"/>
      </xdr:nvSpPr>
      <xdr:spPr>
        <a:xfrm>
          <a:off x="2641111" y="169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10116</xdr:rowOff>
    </xdr:from>
    <xdr:to>
      <xdr:col>3</xdr:col>
      <xdr:colOff>3175</xdr:colOff>
      <xdr:row>98</xdr:row>
      <xdr:rowOff>111716</xdr:rowOff>
    </xdr:to>
    <xdr:sp macro="" textlink="">
      <xdr:nvSpPr>
        <xdr:cNvPr id="252" name="円/楕円 251"/>
        <xdr:cNvSpPr/>
      </xdr:nvSpPr>
      <xdr:spPr>
        <a:xfrm>
          <a:off x="1968500" y="168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102843</xdr:rowOff>
    </xdr:from>
    <xdr:ext cx="534377" cy="259045"/>
    <xdr:sp macro="" textlink="">
      <xdr:nvSpPr>
        <xdr:cNvPr id="253" name="テキスト ボックス 252"/>
        <xdr:cNvSpPr txBox="1"/>
      </xdr:nvSpPr>
      <xdr:spPr>
        <a:xfrm>
          <a:off x="1752111" y="169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11283</xdr:rowOff>
    </xdr:from>
    <xdr:to>
      <xdr:col>1</xdr:col>
      <xdr:colOff>485775</xdr:colOff>
      <xdr:row>98</xdr:row>
      <xdr:rowOff>112883</xdr:rowOff>
    </xdr:to>
    <xdr:sp macro="" textlink="">
      <xdr:nvSpPr>
        <xdr:cNvPr id="254" name="円/楕円 253"/>
        <xdr:cNvSpPr/>
      </xdr:nvSpPr>
      <xdr:spPr>
        <a:xfrm>
          <a:off x="1079500" y="168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104010</xdr:rowOff>
    </xdr:from>
    <xdr:ext cx="534377" cy="259045"/>
    <xdr:sp macro="" textlink="">
      <xdr:nvSpPr>
        <xdr:cNvPr id="255" name="テキスト ボックス 254"/>
        <xdr:cNvSpPr txBox="1"/>
      </xdr:nvSpPr>
      <xdr:spPr>
        <a:xfrm>
          <a:off x="863111" y="169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46436</xdr:rowOff>
    </xdr:from>
    <xdr:ext cx="469744" cy="259045"/>
    <xdr:sp macro="" textlink="">
      <xdr:nvSpPr>
        <xdr:cNvPr id="292" name="テキスト ボックス 291"/>
        <xdr:cNvSpPr txBox="1"/>
      </xdr:nvSpPr>
      <xdr:spPr>
        <a:xfrm>
          <a:off x="8515427" y="63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5" name="テキスト ボックス 294"/>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7" name="テキスト ボックス 296"/>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1" name="円/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2" name="テキスト ボックス 311"/>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49863</xdr:rowOff>
    </xdr:from>
    <xdr:to>
      <xdr:col>15</xdr:col>
      <xdr:colOff>180975</xdr:colOff>
      <xdr:row>57</xdr:row>
      <xdr:rowOff>160110</xdr:rowOff>
    </xdr:to>
    <xdr:cxnSp macro="">
      <xdr:nvCxnSpPr>
        <xdr:cNvPr id="339" name="直線コネクタ 338"/>
        <xdr:cNvCxnSpPr/>
      </xdr:nvCxnSpPr>
      <xdr:spPr>
        <a:xfrm flipV="1">
          <a:off x="9639300" y="9822513"/>
          <a:ext cx="838200" cy="1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160110</xdr:rowOff>
    </xdr:from>
    <xdr:to>
      <xdr:col>14</xdr:col>
      <xdr:colOff>28575</xdr:colOff>
      <xdr:row>58</xdr:row>
      <xdr:rowOff>49047</xdr:rowOff>
    </xdr:to>
    <xdr:cxnSp macro="">
      <xdr:nvCxnSpPr>
        <xdr:cNvPr id="342" name="直線コネクタ 341"/>
        <xdr:cNvCxnSpPr/>
      </xdr:nvCxnSpPr>
      <xdr:spPr>
        <a:xfrm flipV="1">
          <a:off x="8750300" y="9932760"/>
          <a:ext cx="889000" cy="6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4" name="テキスト ボックス 343"/>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30224</xdr:rowOff>
    </xdr:from>
    <xdr:to>
      <xdr:col>12</xdr:col>
      <xdr:colOff>511175</xdr:colOff>
      <xdr:row>58</xdr:row>
      <xdr:rowOff>49047</xdr:rowOff>
    </xdr:to>
    <xdr:cxnSp macro="">
      <xdr:nvCxnSpPr>
        <xdr:cNvPr id="345" name="直線コネクタ 344"/>
        <xdr:cNvCxnSpPr/>
      </xdr:nvCxnSpPr>
      <xdr:spPr>
        <a:xfrm>
          <a:off x="7861300" y="9974324"/>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91527</xdr:rowOff>
    </xdr:from>
    <xdr:ext cx="534377" cy="259045"/>
    <xdr:sp macro="" textlink="">
      <xdr:nvSpPr>
        <xdr:cNvPr id="347" name="テキスト ボックス 346"/>
        <xdr:cNvSpPr txBox="1"/>
      </xdr:nvSpPr>
      <xdr:spPr>
        <a:xfrm>
          <a:off x="8483111" y="96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30224</xdr:rowOff>
    </xdr:from>
    <xdr:to>
      <xdr:col>11</xdr:col>
      <xdr:colOff>307975</xdr:colOff>
      <xdr:row>58</xdr:row>
      <xdr:rowOff>67983</xdr:rowOff>
    </xdr:to>
    <xdr:cxnSp macro="">
      <xdr:nvCxnSpPr>
        <xdr:cNvPr id="348" name="直線コネクタ 347"/>
        <xdr:cNvCxnSpPr/>
      </xdr:nvCxnSpPr>
      <xdr:spPr>
        <a:xfrm flipV="1">
          <a:off x="6972300" y="9974324"/>
          <a:ext cx="889000" cy="3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90523</xdr:rowOff>
    </xdr:from>
    <xdr:ext cx="534377" cy="259045"/>
    <xdr:sp macro="" textlink="">
      <xdr:nvSpPr>
        <xdr:cNvPr id="350" name="テキスト ボックス 349"/>
        <xdr:cNvSpPr txBox="1"/>
      </xdr:nvSpPr>
      <xdr:spPr>
        <a:xfrm>
          <a:off x="7594111" y="9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2" name="テキスト ボックス 351"/>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170513</xdr:rowOff>
    </xdr:from>
    <xdr:to>
      <xdr:col>15</xdr:col>
      <xdr:colOff>231775</xdr:colOff>
      <xdr:row>57</xdr:row>
      <xdr:rowOff>100663</xdr:rowOff>
    </xdr:to>
    <xdr:sp macro="" textlink="">
      <xdr:nvSpPr>
        <xdr:cNvPr id="358" name="円/楕円 357"/>
        <xdr:cNvSpPr/>
      </xdr:nvSpPr>
      <xdr:spPr>
        <a:xfrm>
          <a:off x="10426700" y="97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21940</xdr:rowOff>
    </xdr:from>
    <xdr:ext cx="599010" cy="259045"/>
    <xdr:sp macro="" textlink="">
      <xdr:nvSpPr>
        <xdr:cNvPr id="359" name="農林水産業費該当値テキスト"/>
        <xdr:cNvSpPr txBox="1"/>
      </xdr:nvSpPr>
      <xdr:spPr>
        <a:xfrm>
          <a:off x="10528300" y="962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114,299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109310</xdr:rowOff>
    </xdr:from>
    <xdr:to>
      <xdr:col>14</xdr:col>
      <xdr:colOff>79375</xdr:colOff>
      <xdr:row>58</xdr:row>
      <xdr:rowOff>39460</xdr:rowOff>
    </xdr:to>
    <xdr:sp macro="" textlink="">
      <xdr:nvSpPr>
        <xdr:cNvPr id="360" name="円/楕円 359"/>
        <xdr:cNvSpPr/>
      </xdr:nvSpPr>
      <xdr:spPr>
        <a:xfrm>
          <a:off x="9588500" y="98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55987</xdr:rowOff>
    </xdr:from>
    <xdr:ext cx="534377" cy="259045"/>
    <xdr:sp macro="" textlink="">
      <xdr:nvSpPr>
        <xdr:cNvPr id="361" name="テキスト ボックス 360"/>
        <xdr:cNvSpPr txBox="1"/>
      </xdr:nvSpPr>
      <xdr:spPr>
        <a:xfrm>
          <a:off x="9372111" y="96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169697</xdr:rowOff>
    </xdr:from>
    <xdr:to>
      <xdr:col>12</xdr:col>
      <xdr:colOff>561975</xdr:colOff>
      <xdr:row>58</xdr:row>
      <xdr:rowOff>99847</xdr:rowOff>
    </xdr:to>
    <xdr:sp macro="" textlink="">
      <xdr:nvSpPr>
        <xdr:cNvPr id="362" name="円/楕円 361"/>
        <xdr:cNvSpPr/>
      </xdr:nvSpPr>
      <xdr:spPr>
        <a:xfrm>
          <a:off x="8699500" y="99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90974</xdr:rowOff>
    </xdr:from>
    <xdr:ext cx="534377" cy="259045"/>
    <xdr:sp macro="" textlink="">
      <xdr:nvSpPr>
        <xdr:cNvPr id="363" name="テキスト ボックス 362"/>
        <xdr:cNvSpPr txBox="1"/>
      </xdr:nvSpPr>
      <xdr:spPr>
        <a:xfrm>
          <a:off x="8483111" y="100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150874</xdr:rowOff>
    </xdr:from>
    <xdr:to>
      <xdr:col>11</xdr:col>
      <xdr:colOff>358775</xdr:colOff>
      <xdr:row>58</xdr:row>
      <xdr:rowOff>81024</xdr:rowOff>
    </xdr:to>
    <xdr:sp macro="" textlink="">
      <xdr:nvSpPr>
        <xdr:cNvPr id="364" name="円/楕円 363"/>
        <xdr:cNvSpPr/>
      </xdr:nvSpPr>
      <xdr:spPr>
        <a:xfrm>
          <a:off x="7810500" y="9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72151</xdr:rowOff>
    </xdr:from>
    <xdr:ext cx="534377" cy="259045"/>
    <xdr:sp macro="" textlink="">
      <xdr:nvSpPr>
        <xdr:cNvPr id="365" name="テキスト ボックス 364"/>
        <xdr:cNvSpPr txBox="1"/>
      </xdr:nvSpPr>
      <xdr:spPr>
        <a:xfrm>
          <a:off x="7594111" y="1001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17183</xdr:rowOff>
    </xdr:from>
    <xdr:to>
      <xdr:col>10</xdr:col>
      <xdr:colOff>155575</xdr:colOff>
      <xdr:row>58</xdr:row>
      <xdr:rowOff>118783</xdr:rowOff>
    </xdr:to>
    <xdr:sp macro="" textlink="">
      <xdr:nvSpPr>
        <xdr:cNvPr id="366" name="円/楕円 365"/>
        <xdr:cNvSpPr/>
      </xdr:nvSpPr>
      <xdr:spPr>
        <a:xfrm>
          <a:off x="6921500" y="9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109910</xdr:rowOff>
    </xdr:from>
    <xdr:ext cx="534377" cy="259045"/>
    <xdr:sp macro="" textlink="">
      <xdr:nvSpPr>
        <xdr:cNvPr id="367" name="テキスト ボックス 366"/>
        <xdr:cNvSpPr txBox="1"/>
      </xdr:nvSpPr>
      <xdr:spPr>
        <a:xfrm>
          <a:off x="6705111" y="10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114954</xdr:rowOff>
    </xdr:from>
    <xdr:to>
      <xdr:col>15</xdr:col>
      <xdr:colOff>180975</xdr:colOff>
      <xdr:row>79</xdr:row>
      <xdr:rowOff>12485</xdr:rowOff>
    </xdr:to>
    <xdr:cxnSp macro="">
      <xdr:nvCxnSpPr>
        <xdr:cNvPr id="396" name="直線コネクタ 395"/>
        <xdr:cNvCxnSpPr/>
      </xdr:nvCxnSpPr>
      <xdr:spPr>
        <a:xfrm>
          <a:off x="9639300" y="13316604"/>
          <a:ext cx="838200" cy="2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114954</xdr:rowOff>
    </xdr:from>
    <xdr:to>
      <xdr:col>14</xdr:col>
      <xdr:colOff>28575</xdr:colOff>
      <xdr:row>78</xdr:row>
      <xdr:rowOff>64491</xdr:rowOff>
    </xdr:to>
    <xdr:cxnSp macro="">
      <xdr:nvCxnSpPr>
        <xdr:cNvPr id="399" name="直線コネクタ 398"/>
        <xdr:cNvCxnSpPr/>
      </xdr:nvCxnSpPr>
      <xdr:spPr>
        <a:xfrm flipV="1">
          <a:off x="8750300" y="13316604"/>
          <a:ext cx="889000" cy="12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64491</xdr:rowOff>
    </xdr:from>
    <xdr:to>
      <xdr:col>12</xdr:col>
      <xdr:colOff>511175</xdr:colOff>
      <xdr:row>78</xdr:row>
      <xdr:rowOff>151949</xdr:rowOff>
    </xdr:to>
    <xdr:cxnSp macro="">
      <xdr:nvCxnSpPr>
        <xdr:cNvPr id="402" name="直線コネクタ 401"/>
        <xdr:cNvCxnSpPr/>
      </xdr:nvCxnSpPr>
      <xdr:spPr>
        <a:xfrm flipV="1">
          <a:off x="7861300" y="13437591"/>
          <a:ext cx="889000" cy="8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55232</xdr:rowOff>
    </xdr:from>
    <xdr:to>
      <xdr:col>11</xdr:col>
      <xdr:colOff>307975</xdr:colOff>
      <xdr:row>78</xdr:row>
      <xdr:rowOff>151949</xdr:rowOff>
    </xdr:to>
    <xdr:cxnSp macro="">
      <xdr:nvCxnSpPr>
        <xdr:cNvPr id="405" name="直線コネクタ 404"/>
        <xdr:cNvCxnSpPr/>
      </xdr:nvCxnSpPr>
      <xdr:spPr>
        <a:xfrm>
          <a:off x="6972300" y="13085432"/>
          <a:ext cx="889000" cy="4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165492</xdr:rowOff>
    </xdr:from>
    <xdr:ext cx="534377" cy="259045"/>
    <xdr:sp macro="" textlink="">
      <xdr:nvSpPr>
        <xdr:cNvPr id="409" name="テキスト ボックス 408"/>
        <xdr:cNvSpPr txBox="1"/>
      </xdr:nvSpPr>
      <xdr:spPr>
        <a:xfrm>
          <a:off x="6705111" y="133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133135</xdr:rowOff>
    </xdr:from>
    <xdr:to>
      <xdr:col>15</xdr:col>
      <xdr:colOff>231775</xdr:colOff>
      <xdr:row>79</xdr:row>
      <xdr:rowOff>63285</xdr:rowOff>
    </xdr:to>
    <xdr:sp macro="" textlink="">
      <xdr:nvSpPr>
        <xdr:cNvPr id="415" name="円/楕円 414"/>
        <xdr:cNvSpPr/>
      </xdr:nvSpPr>
      <xdr:spPr>
        <a:xfrm>
          <a:off x="10426700" y="13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48062</xdr:rowOff>
    </xdr:from>
    <xdr:ext cx="469744" cy="259045"/>
    <xdr:sp macro="" textlink="">
      <xdr:nvSpPr>
        <xdr:cNvPr id="416" name="商工費該当値テキスト"/>
        <xdr:cNvSpPr txBox="1"/>
      </xdr:nvSpPr>
      <xdr:spPr>
        <a:xfrm>
          <a:off x="10528300" y="134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64154</xdr:rowOff>
    </xdr:from>
    <xdr:to>
      <xdr:col>14</xdr:col>
      <xdr:colOff>79375</xdr:colOff>
      <xdr:row>77</xdr:row>
      <xdr:rowOff>165754</xdr:rowOff>
    </xdr:to>
    <xdr:sp macro="" textlink="">
      <xdr:nvSpPr>
        <xdr:cNvPr id="417" name="円/楕円 416"/>
        <xdr:cNvSpPr/>
      </xdr:nvSpPr>
      <xdr:spPr>
        <a:xfrm>
          <a:off x="9588500" y="132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156881</xdr:rowOff>
    </xdr:from>
    <xdr:ext cx="534377" cy="259045"/>
    <xdr:sp macro="" textlink="">
      <xdr:nvSpPr>
        <xdr:cNvPr id="418" name="テキスト ボックス 417"/>
        <xdr:cNvSpPr txBox="1"/>
      </xdr:nvSpPr>
      <xdr:spPr>
        <a:xfrm>
          <a:off x="9372111" y="133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13691</xdr:rowOff>
    </xdr:from>
    <xdr:to>
      <xdr:col>12</xdr:col>
      <xdr:colOff>561975</xdr:colOff>
      <xdr:row>78</xdr:row>
      <xdr:rowOff>115291</xdr:rowOff>
    </xdr:to>
    <xdr:sp macro="" textlink="">
      <xdr:nvSpPr>
        <xdr:cNvPr id="419" name="円/楕円 418"/>
        <xdr:cNvSpPr/>
      </xdr:nvSpPr>
      <xdr:spPr>
        <a:xfrm>
          <a:off x="8699500" y="13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106418</xdr:rowOff>
    </xdr:from>
    <xdr:ext cx="469744" cy="259045"/>
    <xdr:sp macro="" textlink="">
      <xdr:nvSpPr>
        <xdr:cNvPr id="420" name="テキスト ボックス 419"/>
        <xdr:cNvSpPr txBox="1"/>
      </xdr:nvSpPr>
      <xdr:spPr>
        <a:xfrm>
          <a:off x="8515427" y="134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101149</xdr:rowOff>
    </xdr:from>
    <xdr:to>
      <xdr:col>11</xdr:col>
      <xdr:colOff>358775</xdr:colOff>
      <xdr:row>79</xdr:row>
      <xdr:rowOff>31299</xdr:rowOff>
    </xdr:to>
    <xdr:sp macro="" textlink="">
      <xdr:nvSpPr>
        <xdr:cNvPr id="421" name="円/楕円 420"/>
        <xdr:cNvSpPr/>
      </xdr:nvSpPr>
      <xdr:spPr>
        <a:xfrm>
          <a:off x="7810500" y="134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22426</xdr:rowOff>
    </xdr:from>
    <xdr:ext cx="469744" cy="259045"/>
    <xdr:sp macro="" textlink="">
      <xdr:nvSpPr>
        <xdr:cNvPr id="422" name="テキスト ボックス 421"/>
        <xdr:cNvSpPr txBox="1"/>
      </xdr:nvSpPr>
      <xdr:spPr>
        <a:xfrm>
          <a:off x="7626427" y="135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4432</xdr:rowOff>
    </xdr:from>
    <xdr:to>
      <xdr:col>10</xdr:col>
      <xdr:colOff>155575</xdr:colOff>
      <xdr:row>76</xdr:row>
      <xdr:rowOff>106032</xdr:rowOff>
    </xdr:to>
    <xdr:sp macro="" textlink="">
      <xdr:nvSpPr>
        <xdr:cNvPr id="423" name="円/楕円 422"/>
        <xdr:cNvSpPr/>
      </xdr:nvSpPr>
      <xdr:spPr>
        <a:xfrm>
          <a:off x="6921500" y="130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122559</xdr:rowOff>
    </xdr:from>
    <xdr:ext cx="534377" cy="259045"/>
    <xdr:sp macro="" textlink="">
      <xdr:nvSpPr>
        <xdr:cNvPr id="424" name="テキスト ボックス 423"/>
        <xdr:cNvSpPr txBox="1"/>
      </xdr:nvSpPr>
      <xdr:spPr>
        <a:xfrm>
          <a:off x="6705111" y="128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3634</xdr:rowOff>
    </xdr:from>
    <xdr:to>
      <xdr:col>15</xdr:col>
      <xdr:colOff>180975</xdr:colOff>
      <xdr:row>99</xdr:row>
      <xdr:rowOff>34485</xdr:rowOff>
    </xdr:to>
    <xdr:cxnSp macro="">
      <xdr:nvCxnSpPr>
        <xdr:cNvPr id="453" name="直線コネクタ 452"/>
        <xdr:cNvCxnSpPr/>
      </xdr:nvCxnSpPr>
      <xdr:spPr>
        <a:xfrm>
          <a:off x="9639300" y="16977184"/>
          <a:ext cx="838200" cy="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3634</xdr:rowOff>
    </xdr:from>
    <xdr:to>
      <xdr:col>14</xdr:col>
      <xdr:colOff>28575</xdr:colOff>
      <xdr:row>99</xdr:row>
      <xdr:rowOff>27150</xdr:rowOff>
    </xdr:to>
    <xdr:cxnSp macro="">
      <xdr:nvCxnSpPr>
        <xdr:cNvPr id="456" name="直線コネクタ 455"/>
        <xdr:cNvCxnSpPr/>
      </xdr:nvCxnSpPr>
      <xdr:spPr>
        <a:xfrm flipV="1">
          <a:off x="8750300" y="16977184"/>
          <a:ext cx="889000" cy="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8" name="テキスト ボックス 457"/>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12347</xdr:rowOff>
    </xdr:from>
    <xdr:to>
      <xdr:col>12</xdr:col>
      <xdr:colOff>511175</xdr:colOff>
      <xdr:row>99</xdr:row>
      <xdr:rowOff>27150</xdr:rowOff>
    </xdr:to>
    <xdr:cxnSp macro="">
      <xdr:nvCxnSpPr>
        <xdr:cNvPr id="459" name="直線コネクタ 458"/>
        <xdr:cNvCxnSpPr/>
      </xdr:nvCxnSpPr>
      <xdr:spPr>
        <a:xfrm>
          <a:off x="7861300" y="16985897"/>
          <a:ext cx="8890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1" name="テキスト ボックス 460"/>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12347</xdr:rowOff>
    </xdr:from>
    <xdr:to>
      <xdr:col>11</xdr:col>
      <xdr:colOff>307975</xdr:colOff>
      <xdr:row>99</xdr:row>
      <xdr:rowOff>32006</xdr:rowOff>
    </xdr:to>
    <xdr:cxnSp macro="">
      <xdr:nvCxnSpPr>
        <xdr:cNvPr id="462" name="直線コネクタ 461"/>
        <xdr:cNvCxnSpPr/>
      </xdr:nvCxnSpPr>
      <xdr:spPr>
        <a:xfrm flipV="1">
          <a:off x="6972300" y="1698589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59076</xdr:rowOff>
    </xdr:from>
    <xdr:ext cx="534377" cy="259045"/>
    <xdr:sp macro="" textlink="">
      <xdr:nvSpPr>
        <xdr:cNvPr id="464" name="テキスト ボックス 463"/>
        <xdr:cNvSpPr txBox="1"/>
      </xdr:nvSpPr>
      <xdr:spPr>
        <a:xfrm>
          <a:off x="7594111" y="170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6" name="テキスト ボックス 465"/>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155135</xdr:rowOff>
    </xdr:from>
    <xdr:to>
      <xdr:col>15</xdr:col>
      <xdr:colOff>231775</xdr:colOff>
      <xdr:row>99</xdr:row>
      <xdr:rowOff>85285</xdr:rowOff>
    </xdr:to>
    <xdr:sp macro="" textlink="">
      <xdr:nvSpPr>
        <xdr:cNvPr id="472" name="円/楕円 471"/>
        <xdr:cNvSpPr/>
      </xdr:nvSpPr>
      <xdr:spPr>
        <a:xfrm>
          <a:off x="10426700" y="1695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124284</xdr:rowOff>
    </xdr:from>
    <xdr:to>
      <xdr:col>14</xdr:col>
      <xdr:colOff>79375</xdr:colOff>
      <xdr:row>99</xdr:row>
      <xdr:rowOff>54434</xdr:rowOff>
    </xdr:to>
    <xdr:sp macro="" textlink="">
      <xdr:nvSpPr>
        <xdr:cNvPr id="474" name="円/楕円 473"/>
        <xdr:cNvSpPr/>
      </xdr:nvSpPr>
      <xdr:spPr>
        <a:xfrm>
          <a:off x="9588500" y="169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70961</xdr:rowOff>
    </xdr:from>
    <xdr:ext cx="599010" cy="259045"/>
    <xdr:sp macro="" textlink="">
      <xdr:nvSpPr>
        <xdr:cNvPr id="475" name="テキスト ボックス 474"/>
        <xdr:cNvSpPr txBox="1"/>
      </xdr:nvSpPr>
      <xdr:spPr>
        <a:xfrm>
          <a:off x="9339794" y="1670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107,127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147800</xdr:rowOff>
    </xdr:from>
    <xdr:to>
      <xdr:col>12</xdr:col>
      <xdr:colOff>561975</xdr:colOff>
      <xdr:row>99</xdr:row>
      <xdr:rowOff>77950</xdr:rowOff>
    </xdr:to>
    <xdr:sp macro="" textlink="">
      <xdr:nvSpPr>
        <xdr:cNvPr id="476" name="円/楕円 475"/>
        <xdr:cNvSpPr/>
      </xdr:nvSpPr>
      <xdr:spPr>
        <a:xfrm>
          <a:off x="8699500" y="169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69077</xdr:rowOff>
    </xdr:from>
    <xdr:ext cx="534377" cy="259045"/>
    <xdr:sp macro="" textlink="">
      <xdr:nvSpPr>
        <xdr:cNvPr id="477" name="テキスト ボックス 476"/>
        <xdr:cNvSpPr txBox="1"/>
      </xdr:nvSpPr>
      <xdr:spPr>
        <a:xfrm>
          <a:off x="8483111" y="1704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132997</xdr:rowOff>
    </xdr:from>
    <xdr:to>
      <xdr:col>11</xdr:col>
      <xdr:colOff>358775</xdr:colOff>
      <xdr:row>99</xdr:row>
      <xdr:rowOff>63147</xdr:rowOff>
    </xdr:to>
    <xdr:sp macro="" textlink="">
      <xdr:nvSpPr>
        <xdr:cNvPr id="478" name="円/楕円 477"/>
        <xdr:cNvSpPr/>
      </xdr:nvSpPr>
      <xdr:spPr>
        <a:xfrm>
          <a:off x="7810500" y="169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79674</xdr:rowOff>
    </xdr:from>
    <xdr:ext cx="534377" cy="259045"/>
    <xdr:sp macro="" textlink="">
      <xdr:nvSpPr>
        <xdr:cNvPr id="479" name="テキスト ボックス 478"/>
        <xdr:cNvSpPr txBox="1"/>
      </xdr:nvSpPr>
      <xdr:spPr>
        <a:xfrm>
          <a:off x="7594111" y="167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84,261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152656</xdr:rowOff>
    </xdr:from>
    <xdr:to>
      <xdr:col>10</xdr:col>
      <xdr:colOff>155575</xdr:colOff>
      <xdr:row>99</xdr:row>
      <xdr:rowOff>82806</xdr:rowOff>
    </xdr:to>
    <xdr:sp macro="" textlink="">
      <xdr:nvSpPr>
        <xdr:cNvPr id="480" name="円/楕円 479"/>
        <xdr:cNvSpPr/>
      </xdr:nvSpPr>
      <xdr:spPr>
        <a:xfrm>
          <a:off x="6921500" y="169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73933</xdr:rowOff>
    </xdr:from>
    <xdr:ext cx="534377" cy="259045"/>
    <xdr:sp macro="" textlink="">
      <xdr:nvSpPr>
        <xdr:cNvPr id="481" name="テキスト ボックス 480"/>
        <xdr:cNvSpPr txBox="1"/>
      </xdr:nvSpPr>
      <xdr:spPr>
        <a:xfrm>
          <a:off x="6705111" y="170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97948</xdr:rowOff>
    </xdr:from>
    <xdr:to>
      <xdr:col>23</xdr:col>
      <xdr:colOff>517525</xdr:colOff>
      <xdr:row>39</xdr:row>
      <xdr:rowOff>9578</xdr:rowOff>
    </xdr:to>
    <xdr:cxnSp macro="">
      <xdr:nvCxnSpPr>
        <xdr:cNvPr id="513" name="直線コネクタ 512"/>
        <xdr:cNvCxnSpPr/>
      </xdr:nvCxnSpPr>
      <xdr:spPr>
        <a:xfrm>
          <a:off x="15481300" y="6613048"/>
          <a:ext cx="8382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97948</xdr:rowOff>
    </xdr:from>
    <xdr:to>
      <xdr:col>22</xdr:col>
      <xdr:colOff>365125</xdr:colOff>
      <xdr:row>39</xdr:row>
      <xdr:rowOff>38577</xdr:rowOff>
    </xdr:to>
    <xdr:cxnSp macro="">
      <xdr:nvCxnSpPr>
        <xdr:cNvPr id="516" name="直線コネクタ 515"/>
        <xdr:cNvCxnSpPr/>
      </xdr:nvCxnSpPr>
      <xdr:spPr>
        <a:xfrm flipV="1">
          <a:off x="14592300" y="6613048"/>
          <a:ext cx="889000" cy="1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30331</xdr:rowOff>
    </xdr:from>
    <xdr:to>
      <xdr:col>21</xdr:col>
      <xdr:colOff>161925</xdr:colOff>
      <xdr:row>39</xdr:row>
      <xdr:rowOff>38577</xdr:rowOff>
    </xdr:to>
    <xdr:cxnSp macro="">
      <xdr:nvCxnSpPr>
        <xdr:cNvPr id="519" name="直線コネクタ 518"/>
        <xdr:cNvCxnSpPr/>
      </xdr:nvCxnSpPr>
      <xdr:spPr>
        <a:xfrm>
          <a:off x="13703300" y="6716881"/>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30331</xdr:rowOff>
    </xdr:from>
    <xdr:to>
      <xdr:col>19</xdr:col>
      <xdr:colOff>644525</xdr:colOff>
      <xdr:row>39</xdr:row>
      <xdr:rowOff>84003</xdr:rowOff>
    </xdr:to>
    <xdr:cxnSp macro="">
      <xdr:nvCxnSpPr>
        <xdr:cNvPr id="522" name="直線コネクタ 521"/>
        <xdr:cNvCxnSpPr/>
      </xdr:nvCxnSpPr>
      <xdr:spPr>
        <a:xfrm flipV="1">
          <a:off x="12814300" y="6716881"/>
          <a:ext cx="8890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162140</xdr:rowOff>
    </xdr:from>
    <xdr:ext cx="534377" cy="259045"/>
    <xdr:sp macro="" textlink="">
      <xdr:nvSpPr>
        <xdr:cNvPr id="524" name="テキスト ボックス 523"/>
        <xdr:cNvSpPr txBox="1"/>
      </xdr:nvSpPr>
      <xdr:spPr>
        <a:xfrm>
          <a:off x="13436111" y="63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4781</xdr:rowOff>
    </xdr:from>
    <xdr:ext cx="534377" cy="259045"/>
    <xdr:sp macro="" textlink="">
      <xdr:nvSpPr>
        <xdr:cNvPr id="526" name="テキスト ボックス 525"/>
        <xdr:cNvSpPr txBox="1"/>
      </xdr:nvSpPr>
      <xdr:spPr>
        <a:xfrm>
          <a:off x="12547111" y="6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130228</xdr:rowOff>
    </xdr:from>
    <xdr:to>
      <xdr:col>23</xdr:col>
      <xdr:colOff>568325</xdr:colOff>
      <xdr:row>39</xdr:row>
      <xdr:rowOff>60378</xdr:rowOff>
    </xdr:to>
    <xdr:sp macro="" textlink="">
      <xdr:nvSpPr>
        <xdr:cNvPr id="532" name="円/楕円 531"/>
        <xdr:cNvSpPr/>
      </xdr:nvSpPr>
      <xdr:spPr>
        <a:xfrm>
          <a:off x="16268700" y="66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108655</xdr:rowOff>
    </xdr:from>
    <xdr:ext cx="534377" cy="259045"/>
    <xdr:sp macro="" textlink="">
      <xdr:nvSpPr>
        <xdr:cNvPr id="533" name="消防費該当値テキスト"/>
        <xdr:cNvSpPr txBox="1"/>
      </xdr:nvSpPr>
      <xdr:spPr>
        <a:xfrm>
          <a:off x="16370300" y="66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47148</xdr:rowOff>
    </xdr:from>
    <xdr:to>
      <xdr:col>22</xdr:col>
      <xdr:colOff>415925</xdr:colOff>
      <xdr:row>38</xdr:row>
      <xdr:rowOff>148748</xdr:rowOff>
    </xdr:to>
    <xdr:sp macro="" textlink="">
      <xdr:nvSpPr>
        <xdr:cNvPr id="534" name="円/楕円 533"/>
        <xdr:cNvSpPr/>
      </xdr:nvSpPr>
      <xdr:spPr>
        <a:xfrm>
          <a:off x="15430500" y="65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139875</xdr:rowOff>
    </xdr:from>
    <xdr:ext cx="534377" cy="259045"/>
    <xdr:sp macro="" textlink="">
      <xdr:nvSpPr>
        <xdr:cNvPr id="535" name="テキスト ボックス 534"/>
        <xdr:cNvSpPr txBox="1"/>
      </xdr:nvSpPr>
      <xdr:spPr>
        <a:xfrm>
          <a:off x="15214111" y="66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159227</xdr:rowOff>
    </xdr:from>
    <xdr:to>
      <xdr:col>21</xdr:col>
      <xdr:colOff>212725</xdr:colOff>
      <xdr:row>39</xdr:row>
      <xdr:rowOff>89377</xdr:rowOff>
    </xdr:to>
    <xdr:sp macro="" textlink="">
      <xdr:nvSpPr>
        <xdr:cNvPr id="536" name="円/楕円 535"/>
        <xdr:cNvSpPr/>
      </xdr:nvSpPr>
      <xdr:spPr>
        <a:xfrm>
          <a:off x="14541500" y="66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80504</xdr:rowOff>
    </xdr:from>
    <xdr:ext cx="534377" cy="259045"/>
    <xdr:sp macro="" textlink="">
      <xdr:nvSpPr>
        <xdr:cNvPr id="537" name="テキスト ボックス 536"/>
        <xdr:cNvSpPr txBox="1"/>
      </xdr:nvSpPr>
      <xdr:spPr>
        <a:xfrm>
          <a:off x="14325111" y="67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150981</xdr:rowOff>
    </xdr:from>
    <xdr:to>
      <xdr:col>20</xdr:col>
      <xdr:colOff>9525</xdr:colOff>
      <xdr:row>39</xdr:row>
      <xdr:rowOff>81131</xdr:rowOff>
    </xdr:to>
    <xdr:sp macro="" textlink="">
      <xdr:nvSpPr>
        <xdr:cNvPr id="538" name="円/楕円 537"/>
        <xdr:cNvSpPr/>
      </xdr:nvSpPr>
      <xdr:spPr>
        <a:xfrm>
          <a:off x="13652500" y="666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72258</xdr:rowOff>
    </xdr:from>
    <xdr:ext cx="534377" cy="259045"/>
    <xdr:sp macro="" textlink="">
      <xdr:nvSpPr>
        <xdr:cNvPr id="539" name="テキスト ボックス 538"/>
        <xdr:cNvSpPr txBox="1"/>
      </xdr:nvSpPr>
      <xdr:spPr>
        <a:xfrm>
          <a:off x="13436111" y="675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33203</xdr:rowOff>
    </xdr:from>
    <xdr:to>
      <xdr:col>18</xdr:col>
      <xdr:colOff>492125</xdr:colOff>
      <xdr:row>39</xdr:row>
      <xdr:rowOff>134803</xdr:rowOff>
    </xdr:to>
    <xdr:sp macro="" textlink="">
      <xdr:nvSpPr>
        <xdr:cNvPr id="540" name="円/楕円 539"/>
        <xdr:cNvSpPr/>
      </xdr:nvSpPr>
      <xdr:spPr>
        <a:xfrm>
          <a:off x="12763500" y="67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125930</xdr:rowOff>
    </xdr:from>
    <xdr:ext cx="534377" cy="259045"/>
    <xdr:sp macro="" textlink="">
      <xdr:nvSpPr>
        <xdr:cNvPr id="541" name="テキスト ボックス 540"/>
        <xdr:cNvSpPr txBox="1"/>
      </xdr:nvSpPr>
      <xdr:spPr>
        <a:xfrm>
          <a:off x="12547111" y="68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92421</xdr:rowOff>
    </xdr:from>
    <xdr:to>
      <xdr:col>23</xdr:col>
      <xdr:colOff>517525</xdr:colOff>
      <xdr:row>58</xdr:row>
      <xdr:rowOff>96064</xdr:rowOff>
    </xdr:to>
    <xdr:cxnSp macro="">
      <xdr:nvCxnSpPr>
        <xdr:cNvPr id="570" name="直線コネクタ 569"/>
        <xdr:cNvCxnSpPr/>
      </xdr:nvCxnSpPr>
      <xdr:spPr>
        <a:xfrm>
          <a:off x="15481300" y="10036521"/>
          <a:ext cx="8382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57164</xdr:rowOff>
    </xdr:from>
    <xdr:to>
      <xdr:col>22</xdr:col>
      <xdr:colOff>365125</xdr:colOff>
      <xdr:row>58</xdr:row>
      <xdr:rowOff>92421</xdr:rowOff>
    </xdr:to>
    <xdr:cxnSp macro="">
      <xdr:nvCxnSpPr>
        <xdr:cNvPr id="573" name="直線コネクタ 572"/>
        <xdr:cNvCxnSpPr/>
      </xdr:nvCxnSpPr>
      <xdr:spPr>
        <a:xfrm>
          <a:off x="14592300" y="10001264"/>
          <a:ext cx="889000" cy="3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12423</xdr:rowOff>
    </xdr:from>
    <xdr:to>
      <xdr:col>21</xdr:col>
      <xdr:colOff>161925</xdr:colOff>
      <xdr:row>58</xdr:row>
      <xdr:rowOff>57164</xdr:rowOff>
    </xdr:to>
    <xdr:cxnSp macro="">
      <xdr:nvCxnSpPr>
        <xdr:cNvPr id="576" name="直線コネクタ 575"/>
        <xdr:cNvCxnSpPr/>
      </xdr:nvCxnSpPr>
      <xdr:spPr>
        <a:xfrm>
          <a:off x="13703300" y="9956523"/>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78" name="テキスト ボックス 577"/>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12423</xdr:rowOff>
    </xdr:from>
    <xdr:to>
      <xdr:col>19</xdr:col>
      <xdr:colOff>644525</xdr:colOff>
      <xdr:row>58</xdr:row>
      <xdr:rowOff>110854</xdr:rowOff>
    </xdr:to>
    <xdr:cxnSp macro="">
      <xdr:nvCxnSpPr>
        <xdr:cNvPr id="579" name="直線コネクタ 578"/>
        <xdr:cNvCxnSpPr/>
      </xdr:nvCxnSpPr>
      <xdr:spPr>
        <a:xfrm flipV="1">
          <a:off x="12814300" y="9956523"/>
          <a:ext cx="889000" cy="9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1" name="テキスト ボックス 580"/>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3" name="テキスト ボックス 582"/>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45264</xdr:rowOff>
    </xdr:from>
    <xdr:to>
      <xdr:col>23</xdr:col>
      <xdr:colOff>568325</xdr:colOff>
      <xdr:row>58</xdr:row>
      <xdr:rowOff>146864</xdr:rowOff>
    </xdr:to>
    <xdr:sp macro="" textlink="">
      <xdr:nvSpPr>
        <xdr:cNvPr id="589" name="円/楕円 588"/>
        <xdr:cNvSpPr/>
      </xdr:nvSpPr>
      <xdr:spPr>
        <a:xfrm>
          <a:off x="16268700" y="99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131641</xdr:rowOff>
    </xdr:from>
    <xdr:ext cx="534377" cy="259045"/>
    <xdr:sp macro="" textlink="">
      <xdr:nvSpPr>
        <xdr:cNvPr id="590" name="教育費該当値テキスト"/>
        <xdr:cNvSpPr txBox="1"/>
      </xdr:nvSpPr>
      <xdr:spPr>
        <a:xfrm>
          <a:off x="16370300" y="99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31,453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41621</xdr:rowOff>
    </xdr:from>
    <xdr:to>
      <xdr:col>22</xdr:col>
      <xdr:colOff>415925</xdr:colOff>
      <xdr:row>58</xdr:row>
      <xdr:rowOff>143221</xdr:rowOff>
    </xdr:to>
    <xdr:sp macro="" textlink="">
      <xdr:nvSpPr>
        <xdr:cNvPr id="591" name="円/楕円 590"/>
        <xdr:cNvSpPr/>
      </xdr:nvSpPr>
      <xdr:spPr>
        <a:xfrm>
          <a:off x="15430500" y="99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134348</xdr:rowOff>
    </xdr:from>
    <xdr:ext cx="534377" cy="259045"/>
    <xdr:sp macro="" textlink="">
      <xdr:nvSpPr>
        <xdr:cNvPr id="592" name="テキスト ボックス 591"/>
        <xdr:cNvSpPr txBox="1"/>
      </xdr:nvSpPr>
      <xdr:spPr>
        <a:xfrm>
          <a:off x="15214111" y="10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6364</xdr:rowOff>
    </xdr:from>
    <xdr:to>
      <xdr:col>21</xdr:col>
      <xdr:colOff>212725</xdr:colOff>
      <xdr:row>58</xdr:row>
      <xdr:rowOff>107964</xdr:rowOff>
    </xdr:to>
    <xdr:sp macro="" textlink="">
      <xdr:nvSpPr>
        <xdr:cNvPr id="593" name="円/楕円 592"/>
        <xdr:cNvSpPr/>
      </xdr:nvSpPr>
      <xdr:spPr>
        <a:xfrm>
          <a:off x="14541500" y="99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99091</xdr:rowOff>
    </xdr:from>
    <xdr:ext cx="534377" cy="259045"/>
    <xdr:sp macro="" textlink="">
      <xdr:nvSpPr>
        <xdr:cNvPr id="594" name="テキスト ボックス 593"/>
        <xdr:cNvSpPr txBox="1"/>
      </xdr:nvSpPr>
      <xdr:spPr>
        <a:xfrm>
          <a:off x="14325111" y="1004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133073</xdr:rowOff>
    </xdr:from>
    <xdr:to>
      <xdr:col>20</xdr:col>
      <xdr:colOff>9525</xdr:colOff>
      <xdr:row>58</xdr:row>
      <xdr:rowOff>63223</xdr:rowOff>
    </xdr:to>
    <xdr:sp macro="" textlink="">
      <xdr:nvSpPr>
        <xdr:cNvPr id="595" name="円/楕円 594"/>
        <xdr:cNvSpPr/>
      </xdr:nvSpPr>
      <xdr:spPr>
        <a:xfrm>
          <a:off x="13652500" y="99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54350</xdr:rowOff>
    </xdr:from>
    <xdr:ext cx="534377" cy="259045"/>
    <xdr:sp macro="" textlink="">
      <xdr:nvSpPr>
        <xdr:cNvPr id="596" name="テキスト ボックス 595"/>
        <xdr:cNvSpPr txBox="1"/>
      </xdr:nvSpPr>
      <xdr:spPr>
        <a:xfrm>
          <a:off x="13436111" y="99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53,406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60054</xdr:rowOff>
    </xdr:from>
    <xdr:to>
      <xdr:col>18</xdr:col>
      <xdr:colOff>492125</xdr:colOff>
      <xdr:row>58</xdr:row>
      <xdr:rowOff>161654</xdr:rowOff>
    </xdr:to>
    <xdr:sp macro="" textlink="">
      <xdr:nvSpPr>
        <xdr:cNvPr id="597" name="円/楕円 596"/>
        <xdr:cNvSpPr/>
      </xdr:nvSpPr>
      <xdr:spPr>
        <a:xfrm>
          <a:off x="12763500" y="100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152781</xdr:rowOff>
    </xdr:from>
    <xdr:ext cx="534377" cy="259045"/>
    <xdr:sp macro="" textlink="">
      <xdr:nvSpPr>
        <xdr:cNvPr id="598" name="テキスト ボックス 597"/>
        <xdr:cNvSpPr txBox="1"/>
      </xdr:nvSpPr>
      <xdr:spPr>
        <a:xfrm>
          <a:off x="12547111" y="100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116918</xdr:rowOff>
    </xdr:from>
    <xdr:to>
      <xdr:col>23</xdr:col>
      <xdr:colOff>517525</xdr:colOff>
      <xdr:row>78</xdr:row>
      <xdr:rowOff>136896</xdr:rowOff>
    </xdr:to>
    <xdr:cxnSp macro="">
      <xdr:nvCxnSpPr>
        <xdr:cNvPr id="625" name="直線コネクタ 624"/>
        <xdr:cNvCxnSpPr/>
      </xdr:nvCxnSpPr>
      <xdr:spPr>
        <a:xfrm flipV="1">
          <a:off x="15481300" y="13147118"/>
          <a:ext cx="838200" cy="3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46276</xdr:rowOff>
    </xdr:from>
    <xdr:ext cx="469744" cy="259045"/>
    <xdr:sp macro="" textlink="">
      <xdr:nvSpPr>
        <xdr:cNvPr id="626" name="災害復旧費平均値テキスト"/>
        <xdr:cNvSpPr txBox="1"/>
      </xdr:nvSpPr>
      <xdr:spPr>
        <a:xfrm>
          <a:off x="16370300" y="1341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136896</xdr:rowOff>
    </xdr:from>
    <xdr:to>
      <xdr:col>22</xdr:col>
      <xdr:colOff>365125</xdr:colOff>
      <xdr:row>78</xdr:row>
      <xdr:rowOff>139088</xdr:rowOff>
    </xdr:to>
    <xdr:cxnSp macro="">
      <xdr:nvCxnSpPr>
        <xdr:cNvPr id="628" name="直線コネクタ 627"/>
        <xdr:cNvCxnSpPr/>
      </xdr:nvCxnSpPr>
      <xdr:spPr>
        <a:xfrm flipV="1">
          <a:off x="14592300" y="13509996"/>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136257</xdr:rowOff>
    </xdr:from>
    <xdr:to>
      <xdr:col>21</xdr:col>
      <xdr:colOff>161925</xdr:colOff>
      <xdr:row>78</xdr:row>
      <xdr:rowOff>139088</xdr:rowOff>
    </xdr:to>
    <xdr:cxnSp macro="">
      <xdr:nvCxnSpPr>
        <xdr:cNvPr id="631" name="直線コネクタ 630"/>
        <xdr:cNvCxnSpPr/>
      </xdr:nvCxnSpPr>
      <xdr:spPr>
        <a:xfrm>
          <a:off x="13703300" y="13509357"/>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133863</xdr:rowOff>
    </xdr:from>
    <xdr:to>
      <xdr:col>19</xdr:col>
      <xdr:colOff>644525</xdr:colOff>
      <xdr:row>78</xdr:row>
      <xdr:rowOff>136257</xdr:rowOff>
    </xdr:to>
    <xdr:cxnSp macro="">
      <xdr:nvCxnSpPr>
        <xdr:cNvPr id="634" name="直線コネクタ 633"/>
        <xdr:cNvCxnSpPr/>
      </xdr:nvCxnSpPr>
      <xdr:spPr>
        <a:xfrm>
          <a:off x="12814300" y="13506963"/>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160777</xdr:rowOff>
    </xdr:from>
    <xdr:ext cx="534377" cy="259045"/>
    <xdr:sp macro="" textlink="">
      <xdr:nvSpPr>
        <xdr:cNvPr id="638" name="テキスト ボックス 637"/>
        <xdr:cNvSpPr txBox="1"/>
      </xdr:nvSpPr>
      <xdr:spPr>
        <a:xfrm>
          <a:off x="12547111" y="131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66118</xdr:rowOff>
    </xdr:from>
    <xdr:to>
      <xdr:col>23</xdr:col>
      <xdr:colOff>568325</xdr:colOff>
      <xdr:row>76</xdr:row>
      <xdr:rowOff>167718</xdr:rowOff>
    </xdr:to>
    <xdr:sp macro="" textlink="">
      <xdr:nvSpPr>
        <xdr:cNvPr id="644" name="円/楕円 643"/>
        <xdr:cNvSpPr/>
      </xdr:nvSpPr>
      <xdr:spPr>
        <a:xfrm>
          <a:off x="16268700" y="130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88995</xdr:rowOff>
    </xdr:from>
    <xdr:ext cx="599010" cy="259045"/>
    <xdr:sp macro="" textlink="">
      <xdr:nvSpPr>
        <xdr:cNvPr id="645" name="災害復旧費該当値テキスト"/>
        <xdr:cNvSpPr txBox="1"/>
      </xdr:nvSpPr>
      <xdr:spPr>
        <a:xfrm>
          <a:off x="16370300" y="1294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159,966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86096</xdr:rowOff>
    </xdr:from>
    <xdr:to>
      <xdr:col>22</xdr:col>
      <xdr:colOff>415925</xdr:colOff>
      <xdr:row>79</xdr:row>
      <xdr:rowOff>16246</xdr:rowOff>
    </xdr:to>
    <xdr:sp macro="" textlink="">
      <xdr:nvSpPr>
        <xdr:cNvPr id="646" name="円/楕円 645"/>
        <xdr:cNvSpPr/>
      </xdr:nvSpPr>
      <xdr:spPr>
        <a:xfrm>
          <a:off x="15430500" y="134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7373</xdr:rowOff>
    </xdr:from>
    <xdr:ext cx="469744" cy="259045"/>
    <xdr:sp macro="" textlink="">
      <xdr:nvSpPr>
        <xdr:cNvPr id="647" name="テキスト ボックス 646"/>
        <xdr:cNvSpPr txBox="1"/>
      </xdr:nvSpPr>
      <xdr:spPr>
        <a:xfrm>
          <a:off x="15246427" y="135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88288</xdr:rowOff>
    </xdr:from>
    <xdr:to>
      <xdr:col>21</xdr:col>
      <xdr:colOff>212725</xdr:colOff>
      <xdr:row>79</xdr:row>
      <xdr:rowOff>18438</xdr:rowOff>
    </xdr:to>
    <xdr:sp macro="" textlink="">
      <xdr:nvSpPr>
        <xdr:cNvPr id="648" name="円/楕円 647"/>
        <xdr:cNvSpPr/>
      </xdr:nvSpPr>
      <xdr:spPr>
        <a:xfrm>
          <a:off x="14541500" y="134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9565</xdr:rowOff>
    </xdr:from>
    <xdr:ext cx="378565" cy="259045"/>
    <xdr:sp macro="" textlink="">
      <xdr:nvSpPr>
        <xdr:cNvPr id="649" name="テキスト ボックス 648"/>
        <xdr:cNvSpPr txBox="1"/>
      </xdr:nvSpPr>
      <xdr:spPr>
        <a:xfrm>
          <a:off x="14403017" y="1355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85457</xdr:rowOff>
    </xdr:from>
    <xdr:to>
      <xdr:col>20</xdr:col>
      <xdr:colOff>9525</xdr:colOff>
      <xdr:row>79</xdr:row>
      <xdr:rowOff>15607</xdr:rowOff>
    </xdr:to>
    <xdr:sp macro="" textlink="">
      <xdr:nvSpPr>
        <xdr:cNvPr id="650" name="円/楕円 649"/>
        <xdr:cNvSpPr/>
      </xdr:nvSpPr>
      <xdr:spPr>
        <a:xfrm>
          <a:off x="13652500" y="134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6734</xdr:rowOff>
    </xdr:from>
    <xdr:ext cx="469744" cy="259045"/>
    <xdr:sp macro="" textlink="">
      <xdr:nvSpPr>
        <xdr:cNvPr id="651" name="テキスト ボックス 650"/>
        <xdr:cNvSpPr txBox="1"/>
      </xdr:nvSpPr>
      <xdr:spPr>
        <a:xfrm>
          <a:off x="13468427" y="1355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83063</xdr:rowOff>
    </xdr:from>
    <xdr:to>
      <xdr:col>18</xdr:col>
      <xdr:colOff>492125</xdr:colOff>
      <xdr:row>79</xdr:row>
      <xdr:rowOff>13213</xdr:rowOff>
    </xdr:to>
    <xdr:sp macro="" textlink="">
      <xdr:nvSpPr>
        <xdr:cNvPr id="652" name="円/楕円 651"/>
        <xdr:cNvSpPr/>
      </xdr:nvSpPr>
      <xdr:spPr>
        <a:xfrm>
          <a:off x="12763500" y="134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4340</xdr:rowOff>
    </xdr:from>
    <xdr:ext cx="469744" cy="259045"/>
    <xdr:sp macro="" textlink="">
      <xdr:nvSpPr>
        <xdr:cNvPr id="653" name="テキスト ボックス 652"/>
        <xdr:cNvSpPr txBox="1"/>
      </xdr:nvSpPr>
      <xdr:spPr>
        <a:xfrm>
          <a:off x="12579427" y="13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153673</xdr:rowOff>
    </xdr:from>
    <xdr:to>
      <xdr:col>23</xdr:col>
      <xdr:colOff>517525</xdr:colOff>
      <xdr:row>96</xdr:row>
      <xdr:rowOff>159834</xdr:rowOff>
    </xdr:to>
    <xdr:cxnSp macro="">
      <xdr:nvCxnSpPr>
        <xdr:cNvPr id="678" name="直線コネクタ 677"/>
        <xdr:cNvCxnSpPr/>
      </xdr:nvCxnSpPr>
      <xdr:spPr>
        <a:xfrm flipV="1">
          <a:off x="15481300" y="16612873"/>
          <a:ext cx="8382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88911</xdr:rowOff>
    </xdr:from>
    <xdr:to>
      <xdr:col>22</xdr:col>
      <xdr:colOff>365125</xdr:colOff>
      <xdr:row>96</xdr:row>
      <xdr:rowOff>159834</xdr:rowOff>
    </xdr:to>
    <xdr:cxnSp macro="">
      <xdr:nvCxnSpPr>
        <xdr:cNvPr id="681" name="直線コネクタ 680"/>
        <xdr:cNvCxnSpPr/>
      </xdr:nvCxnSpPr>
      <xdr:spPr>
        <a:xfrm>
          <a:off x="14592300" y="16548111"/>
          <a:ext cx="889000" cy="7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48265</xdr:rowOff>
    </xdr:from>
    <xdr:to>
      <xdr:col>21</xdr:col>
      <xdr:colOff>161925</xdr:colOff>
      <xdr:row>96</xdr:row>
      <xdr:rowOff>88911</xdr:rowOff>
    </xdr:to>
    <xdr:cxnSp macro="">
      <xdr:nvCxnSpPr>
        <xdr:cNvPr id="684" name="直線コネクタ 683"/>
        <xdr:cNvCxnSpPr/>
      </xdr:nvCxnSpPr>
      <xdr:spPr>
        <a:xfrm>
          <a:off x="13703300" y="16507465"/>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6" name="テキスト ボックス 685"/>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157170</xdr:rowOff>
    </xdr:from>
    <xdr:to>
      <xdr:col>19</xdr:col>
      <xdr:colOff>644525</xdr:colOff>
      <xdr:row>96</xdr:row>
      <xdr:rowOff>48265</xdr:rowOff>
    </xdr:to>
    <xdr:cxnSp macro="">
      <xdr:nvCxnSpPr>
        <xdr:cNvPr id="687" name="直線コネクタ 686"/>
        <xdr:cNvCxnSpPr/>
      </xdr:nvCxnSpPr>
      <xdr:spPr>
        <a:xfrm>
          <a:off x="12814300" y="16444920"/>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89" name="テキスト ボックス 688"/>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167947</xdr:rowOff>
    </xdr:from>
    <xdr:ext cx="534377" cy="259045"/>
    <xdr:sp macro="" textlink="">
      <xdr:nvSpPr>
        <xdr:cNvPr id="691" name="テキスト ボックス 690"/>
        <xdr:cNvSpPr txBox="1"/>
      </xdr:nvSpPr>
      <xdr:spPr>
        <a:xfrm>
          <a:off x="12547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102873</xdr:rowOff>
    </xdr:from>
    <xdr:to>
      <xdr:col>23</xdr:col>
      <xdr:colOff>568325</xdr:colOff>
      <xdr:row>97</xdr:row>
      <xdr:rowOff>33023</xdr:rowOff>
    </xdr:to>
    <xdr:sp macro="" textlink="">
      <xdr:nvSpPr>
        <xdr:cNvPr id="697" name="円/楕円 696"/>
        <xdr:cNvSpPr/>
      </xdr:nvSpPr>
      <xdr:spPr>
        <a:xfrm>
          <a:off x="16268700" y="16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81300</xdr:rowOff>
    </xdr:from>
    <xdr:ext cx="534377" cy="259045"/>
    <xdr:sp macro="" textlink="">
      <xdr:nvSpPr>
        <xdr:cNvPr id="698" name="公債費該当値テキスト"/>
        <xdr:cNvSpPr txBox="1"/>
      </xdr:nvSpPr>
      <xdr:spPr>
        <a:xfrm>
          <a:off x="16370300" y="165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37,555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109034</xdr:rowOff>
    </xdr:from>
    <xdr:to>
      <xdr:col>22</xdr:col>
      <xdr:colOff>415925</xdr:colOff>
      <xdr:row>97</xdr:row>
      <xdr:rowOff>39184</xdr:rowOff>
    </xdr:to>
    <xdr:sp macro="" textlink="">
      <xdr:nvSpPr>
        <xdr:cNvPr id="699" name="円/楕円 698"/>
        <xdr:cNvSpPr/>
      </xdr:nvSpPr>
      <xdr:spPr>
        <a:xfrm>
          <a:off x="15430500" y="165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30311</xdr:rowOff>
    </xdr:from>
    <xdr:ext cx="534377" cy="259045"/>
    <xdr:sp macro="" textlink="">
      <xdr:nvSpPr>
        <xdr:cNvPr id="700" name="テキスト ボックス 699"/>
        <xdr:cNvSpPr txBox="1"/>
      </xdr:nvSpPr>
      <xdr:spPr>
        <a:xfrm>
          <a:off x="15214111" y="1666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38111</xdr:rowOff>
    </xdr:from>
    <xdr:to>
      <xdr:col>21</xdr:col>
      <xdr:colOff>212725</xdr:colOff>
      <xdr:row>96</xdr:row>
      <xdr:rowOff>139711</xdr:rowOff>
    </xdr:to>
    <xdr:sp macro="" textlink="">
      <xdr:nvSpPr>
        <xdr:cNvPr id="701" name="円/楕円 700"/>
        <xdr:cNvSpPr/>
      </xdr:nvSpPr>
      <xdr:spPr>
        <a:xfrm>
          <a:off x="14541500" y="164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130838</xdr:rowOff>
    </xdr:from>
    <xdr:ext cx="534377" cy="259045"/>
    <xdr:sp macro="" textlink="">
      <xdr:nvSpPr>
        <xdr:cNvPr id="702" name="テキスト ボックス 701"/>
        <xdr:cNvSpPr txBox="1"/>
      </xdr:nvSpPr>
      <xdr:spPr>
        <a:xfrm>
          <a:off x="14325111" y="1659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168915</xdr:rowOff>
    </xdr:from>
    <xdr:to>
      <xdr:col>20</xdr:col>
      <xdr:colOff>9525</xdr:colOff>
      <xdr:row>96</xdr:row>
      <xdr:rowOff>99065</xdr:rowOff>
    </xdr:to>
    <xdr:sp macro="" textlink="">
      <xdr:nvSpPr>
        <xdr:cNvPr id="703" name="円/楕円 702"/>
        <xdr:cNvSpPr/>
      </xdr:nvSpPr>
      <xdr:spPr>
        <a:xfrm>
          <a:off x="13652500" y="16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90192</xdr:rowOff>
    </xdr:from>
    <xdr:ext cx="534377" cy="259045"/>
    <xdr:sp macro="" textlink="">
      <xdr:nvSpPr>
        <xdr:cNvPr id="704" name="テキスト ボックス 703"/>
        <xdr:cNvSpPr txBox="1"/>
      </xdr:nvSpPr>
      <xdr:spPr>
        <a:xfrm>
          <a:off x="13436111" y="165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106370</xdr:rowOff>
    </xdr:from>
    <xdr:to>
      <xdr:col>18</xdr:col>
      <xdr:colOff>492125</xdr:colOff>
      <xdr:row>96</xdr:row>
      <xdr:rowOff>36520</xdr:rowOff>
    </xdr:to>
    <xdr:sp macro="" textlink="">
      <xdr:nvSpPr>
        <xdr:cNvPr id="705" name="円/楕円 704"/>
        <xdr:cNvSpPr/>
      </xdr:nvSpPr>
      <xdr:spPr>
        <a:xfrm>
          <a:off x="12763500" y="163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27647</xdr:rowOff>
    </xdr:from>
    <xdr:ext cx="534377" cy="259045"/>
    <xdr:sp macro="" textlink="">
      <xdr:nvSpPr>
        <xdr:cNvPr id="706" name="テキスト ボックス 705"/>
        <xdr:cNvSpPr txBox="1"/>
      </xdr:nvSpPr>
      <xdr:spPr>
        <a:xfrm>
          <a:off x="12547111" y="164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48" name="テキスト ボックス 747"/>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1,392,417</a:t>
          </a:r>
          <a:r>
            <a:rPr kumimoji="1" lang="ja-JP" altLang="ja-JP" sz="1100">
              <a:solidFill>
                <a:sysClr val="windowText" lastClr="000000"/>
              </a:solidFill>
              <a:effectLst/>
              <a:latin typeface="+mn-lt"/>
              <a:ea typeface="+mn-ea"/>
              <a:cs typeface="+mn-cs"/>
            </a:rPr>
            <a:t>円となっており、前年度と比較すると</a:t>
          </a:r>
          <a:r>
            <a:rPr kumimoji="1" lang="en-US" altLang="ja-JP" sz="1100">
              <a:solidFill>
                <a:sysClr val="windowText" lastClr="000000"/>
              </a:solidFill>
              <a:effectLst/>
              <a:latin typeface="+mn-lt"/>
              <a:ea typeface="+mn-ea"/>
              <a:cs typeface="+mn-cs"/>
            </a:rPr>
            <a:t>823,039</a:t>
          </a:r>
          <a:r>
            <a:rPr kumimoji="1" lang="ja-JP" altLang="ja-JP" sz="1100">
              <a:solidFill>
                <a:sysClr val="windowText" lastClr="000000"/>
              </a:solidFill>
              <a:effectLst/>
              <a:latin typeface="+mn-lt"/>
              <a:ea typeface="+mn-ea"/>
              <a:cs typeface="+mn-cs"/>
            </a:rPr>
            <a:t>円の増となっている。歳出総額において</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倍以上の増であ</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、特に災害廃棄物処理等事業における</a:t>
          </a:r>
          <a:r>
            <a:rPr kumimoji="1" lang="ja-JP" altLang="en-US" sz="1100">
              <a:solidFill>
                <a:sysClr val="windowText" lastClr="000000"/>
              </a:solidFill>
              <a:effectLst/>
              <a:latin typeface="+mn-lt"/>
              <a:ea typeface="+mn-ea"/>
              <a:cs typeface="+mn-cs"/>
            </a:rPr>
            <a:t>衛生費</a:t>
          </a:r>
          <a:r>
            <a:rPr kumimoji="1" lang="ja-JP" altLang="ja-JP" sz="1100">
              <a:solidFill>
                <a:sysClr val="windowText" lastClr="000000"/>
              </a:solidFill>
              <a:effectLst/>
              <a:latin typeface="+mn-lt"/>
              <a:ea typeface="+mn-ea"/>
              <a:cs typeface="+mn-cs"/>
            </a:rPr>
            <a:t>を主として増となっている。</a:t>
          </a:r>
          <a:endParaRPr lang="ja-JP" altLang="ja-JP">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総務費においては</a:t>
          </a:r>
          <a:r>
            <a:rPr lang="ja-JP" altLang="ja-JP" sz="1100">
              <a:solidFill>
                <a:sysClr val="windowText" lastClr="000000"/>
              </a:solidFill>
              <a:effectLst/>
              <a:latin typeface="+mn-lt"/>
              <a:ea typeface="+mn-ea"/>
              <a:cs typeface="+mn-cs"/>
            </a:rPr>
            <a:t>住民一人当たり</a:t>
          </a:r>
          <a:r>
            <a:rPr lang="en-US" altLang="ja-JP" sz="1100">
              <a:solidFill>
                <a:sysClr val="windowText" lastClr="000000"/>
              </a:solidFill>
              <a:effectLst/>
              <a:latin typeface="+mn-lt"/>
              <a:ea typeface="+mn-ea"/>
              <a:cs typeface="+mn-cs"/>
            </a:rPr>
            <a:t>181,432</a:t>
          </a:r>
          <a:r>
            <a:rPr lang="ja-JP" altLang="en-US" sz="1100">
              <a:solidFill>
                <a:sysClr val="windowText" lastClr="000000"/>
              </a:solidFill>
              <a:effectLst/>
              <a:latin typeface="+mn-lt"/>
              <a:ea typeface="+mn-ea"/>
              <a:cs typeface="+mn-cs"/>
            </a:rPr>
            <a:t>円であり、主に災害対策本部関連費用や中長期派遣職員関連費用の増、</a:t>
          </a:r>
          <a:r>
            <a:rPr kumimoji="1" lang="ja-JP" altLang="ja-JP" sz="1100">
              <a:solidFill>
                <a:sysClr val="windowText" lastClr="000000"/>
              </a:solidFill>
              <a:effectLst/>
              <a:latin typeface="+mn-lt"/>
              <a:ea typeface="+mn-ea"/>
              <a:cs typeface="+mn-cs"/>
            </a:rPr>
            <a:t>民生費</a:t>
          </a:r>
          <a:r>
            <a:rPr kumimoji="1" lang="ja-JP" altLang="en-US" sz="1100">
              <a:solidFill>
                <a:sysClr val="windowText" lastClr="000000"/>
              </a:solidFill>
              <a:effectLst/>
              <a:latin typeface="+mn-lt"/>
              <a:ea typeface="+mn-ea"/>
              <a:cs typeface="+mn-cs"/>
            </a:rPr>
            <a:t>において</a:t>
          </a:r>
          <a:r>
            <a:rPr lang="ja-JP" altLang="ja-JP" sz="1100">
              <a:solidFill>
                <a:sysClr val="windowText" lastClr="000000"/>
              </a:solidFill>
              <a:effectLst/>
              <a:latin typeface="+mn-lt"/>
              <a:ea typeface="+mn-ea"/>
              <a:cs typeface="+mn-cs"/>
            </a:rPr>
            <a:t>は住民一人当たり</a:t>
          </a:r>
          <a:r>
            <a:rPr lang="en-US" altLang="ja-JP" sz="1100">
              <a:solidFill>
                <a:sysClr val="windowText" lastClr="000000"/>
              </a:solidFill>
              <a:effectLst/>
              <a:latin typeface="+mn-lt"/>
              <a:ea typeface="+mn-ea"/>
              <a:cs typeface="+mn-cs"/>
            </a:rPr>
            <a:t>231,329</a:t>
          </a:r>
          <a:r>
            <a:rPr lang="ja-JP" altLang="ja-JP" sz="1100">
              <a:solidFill>
                <a:sysClr val="windowText" lastClr="000000"/>
              </a:solidFill>
              <a:effectLst/>
              <a:latin typeface="+mn-lt"/>
              <a:ea typeface="+mn-ea"/>
              <a:cs typeface="+mn-cs"/>
            </a:rPr>
            <a:t>円</a:t>
          </a:r>
          <a:r>
            <a:rPr lang="ja-JP" altLang="en-US" sz="1100">
              <a:solidFill>
                <a:sysClr val="windowText" lastClr="000000"/>
              </a:solidFill>
              <a:effectLst/>
              <a:latin typeface="+mn-lt"/>
              <a:ea typeface="+mn-ea"/>
              <a:cs typeface="+mn-cs"/>
            </a:rPr>
            <a:t>であり</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主に災害救助費用や災害弔慰金手当金費用の増、衛生費においては住民一人当たり</a:t>
          </a:r>
          <a:r>
            <a:rPr lang="en-US" altLang="ja-JP" sz="1100">
              <a:solidFill>
                <a:sysClr val="windowText" lastClr="000000"/>
              </a:solidFill>
              <a:effectLst/>
              <a:latin typeface="+mn-lt"/>
              <a:ea typeface="+mn-ea"/>
              <a:cs typeface="+mn-cs"/>
            </a:rPr>
            <a:t>572,771</a:t>
          </a:r>
          <a:r>
            <a:rPr lang="ja-JP" altLang="en-US" sz="1100">
              <a:solidFill>
                <a:sysClr val="windowText" lastClr="000000"/>
              </a:solidFill>
              <a:effectLst/>
              <a:latin typeface="+mn-lt"/>
              <a:ea typeface="+mn-ea"/>
              <a:cs typeface="+mn-cs"/>
            </a:rPr>
            <a:t>円であり、主に災害廃棄物処理関連費の増、農林水産業費においては</a:t>
          </a:r>
          <a:r>
            <a:rPr lang="en-US" altLang="ja-JP" sz="1100">
              <a:solidFill>
                <a:sysClr val="windowText" lastClr="000000"/>
              </a:solidFill>
              <a:effectLst/>
              <a:latin typeface="+mn-lt"/>
              <a:ea typeface="+mn-ea"/>
              <a:cs typeface="+mn-cs"/>
            </a:rPr>
            <a:t>114,299</a:t>
          </a:r>
          <a:r>
            <a:rPr lang="ja-JP" altLang="en-US" sz="1100">
              <a:solidFill>
                <a:sysClr val="windowText" lastClr="000000"/>
              </a:solidFill>
              <a:effectLst/>
              <a:latin typeface="+mn-lt"/>
              <a:ea typeface="+mn-ea"/>
              <a:cs typeface="+mn-cs"/>
            </a:rPr>
            <a:t>円であり、主に被災農業者向け経営体育成支援事業費の増、災害復旧費においては住民一人当たり</a:t>
          </a:r>
          <a:r>
            <a:rPr lang="en-US" altLang="ja-JP" sz="1100">
              <a:solidFill>
                <a:sysClr val="windowText" lastClr="000000"/>
              </a:solidFill>
              <a:effectLst/>
              <a:latin typeface="+mn-lt"/>
              <a:ea typeface="+mn-ea"/>
              <a:cs typeface="+mn-cs"/>
            </a:rPr>
            <a:t>159,966</a:t>
          </a:r>
          <a:r>
            <a:rPr lang="ja-JP" altLang="en-US" sz="1100">
              <a:solidFill>
                <a:sysClr val="windowText" lastClr="000000"/>
              </a:solidFill>
              <a:effectLst/>
              <a:latin typeface="+mn-lt"/>
              <a:ea typeface="+mn-ea"/>
              <a:cs typeface="+mn-cs"/>
            </a:rPr>
            <a:t>円となっている。</a:t>
          </a:r>
          <a:endParaRPr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経常経費について見れば、民生費が</a:t>
          </a:r>
          <a:r>
            <a:rPr kumimoji="1" lang="ja-JP" altLang="ja-JP" sz="1100">
              <a:solidFill>
                <a:sysClr val="windowText" lastClr="000000"/>
              </a:solidFill>
              <a:effectLst/>
              <a:latin typeface="+mn-lt"/>
              <a:ea typeface="+mn-ea"/>
              <a:cs typeface="+mn-cs"/>
            </a:rPr>
            <a:t>上昇</a:t>
          </a:r>
          <a:r>
            <a:rPr kumimoji="1" lang="ja-JP" altLang="en-US" sz="1100">
              <a:solidFill>
                <a:sysClr val="windowText" lastClr="000000"/>
              </a:solidFill>
              <a:effectLst/>
              <a:latin typeface="+mn-lt"/>
              <a:ea typeface="+mn-ea"/>
              <a:cs typeface="+mn-cs"/>
            </a:rPr>
            <a:t>しており、主な要因は</a:t>
          </a:r>
          <a:r>
            <a:rPr kumimoji="1" lang="ja-JP" altLang="ja-JP" sz="1100">
              <a:solidFill>
                <a:sysClr val="windowText" lastClr="000000"/>
              </a:solidFill>
              <a:effectLst/>
              <a:latin typeface="+mn-lt"/>
              <a:ea typeface="+mn-ea"/>
              <a:cs typeface="+mn-cs"/>
            </a:rPr>
            <a:t>近年</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人口の増加に伴い私立保育園運営負担金の増加、老人福祉費、障がい者福祉サービス事業費の増加がみられる。また少子高齢化の影響による国民健康保険特別会計繰出金、介護保険特別会計繰出金、後期高齢者医療特別会計繰出金も含んだ社会保障費が増額していくことが予想される。財政を圧迫する傾向に歯止めをかけるべく、健康づくり、栄養指導・各種健診等の更なる普及や、介護予防、各審査の適正化、事務事業の見直し、受益者負担の見直しなどにより、適正なサービスを維持しながらも社会保障費の縮減を目指すこととしている。</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年熊本地震からの復興に達するまでの約</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年間は様々な費用が必要であり、</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各</a:t>
          </a:r>
          <a:r>
            <a:rPr kumimoji="1" lang="ja-JP" altLang="ja-JP" sz="1100">
              <a:solidFill>
                <a:sysClr val="windowText" lastClr="000000"/>
              </a:solidFill>
              <a:effectLst/>
              <a:latin typeface="+mn-lt"/>
              <a:ea typeface="+mn-ea"/>
              <a:cs typeface="+mn-cs"/>
            </a:rPr>
            <a:t>事業内容を</a:t>
          </a:r>
          <a:r>
            <a:rPr kumimoji="1" lang="ja-JP" altLang="en-US" sz="1100">
              <a:solidFill>
                <a:sysClr val="windowText" lastClr="000000"/>
              </a:solidFill>
              <a:effectLst/>
              <a:latin typeface="+mn-lt"/>
              <a:ea typeface="+mn-ea"/>
              <a:cs typeface="+mn-cs"/>
            </a:rPr>
            <a:t>精査し</a:t>
          </a:r>
          <a:r>
            <a:rPr kumimoji="1" lang="ja-JP" altLang="ja-JP" sz="1100">
              <a:solidFill>
                <a:sysClr val="windowText" lastClr="000000"/>
              </a:solidFill>
              <a:effectLst/>
              <a:latin typeface="+mn-lt"/>
              <a:ea typeface="+mn-ea"/>
              <a:cs typeface="+mn-cs"/>
            </a:rPr>
            <a:t>ながら</a:t>
          </a:r>
          <a:r>
            <a:rPr kumimoji="1" lang="ja-JP" altLang="en-US" sz="1100">
              <a:solidFill>
                <a:sysClr val="windowText" lastClr="000000"/>
              </a:solidFill>
              <a:effectLst/>
              <a:latin typeface="+mn-lt"/>
              <a:ea typeface="+mn-ea"/>
              <a:cs typeface="+mn-cs"/>
            </a:rPr>
            <a:t>少しでも</a:t>
          </a:r>
          <a:r>
            <a:rPr kumimoji="1" lang="ja-JP" altLang="ja-JP" sz="1100">
              <a:solidFill>
                <a:sysClr val="windowText" lastClr="000000"/>
              </a:solidFill>
              <a:effectLst/>
              <a:latin typeface="+mn-lt"/>
              <a:ea typeface="+mn-ea"/>
              <a:cs typeface="+mn-cs"/>
            </a:rPr>
            <a:t>事業費の減少を目指すこととしている</a:t>
          </a:r>
          <a:r>
            <a:rPr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mn-lt"/>
              <a:ea typeface="+mn-ea"/>
              <a:cs typeface="+mn-cs"/>
            </a:rPr>
            <a:t>○財政調整基金残高</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H16</a:t>
          </a:r>
          <a:r>
            <a:rPr kumimoji="1" lang="ja-JP" altLang="ja-JP" sz="1000">
              <a:solidFill>
                <a:sysClr val="windowText" lastClr="000000"/>
              </a:solidFill>
              <a:effectLst/>
              <a:latin typeface="+mn-lt"/>
              <a:ea typeface="+mn-ea"/>
              <a:cs typeface="+mn-cs"/>
            </a:rPr>
            <a:t>年度から</a:t>
          </a:r>
          <a:r>
            <a:rPr kumimoji="1" lang="en-US" altLang="ja-JP" sz="1000">
              <a:solidFill>
                <a:sysClr val="windowText" lastClr="000000"/>
              </a:solidFill>
              <a:effectLst/>
              <a:latin typeface="+mn-lt"/>
              <a:ea typeface="+mn-ea"/>
              <a:cs typeface="+mn-cs"/>
            </a:rPr>
            <a:t>H26</a:t>
          </a:r>
          <a:r>
            <a:rPr kumimoji="1" lang="ja-JP" altLang="ja-JP" sz="1000">
              <a:solidFill>
                <a:sysClr val="windowText" lastClr="000000"/>
              </a:solidFill>
              <a:effectLst/>
              <a:latin typeface="+mn-lt"/>
              <a:ea typeface="+mn-ea"/>
              <a:cs typeface="+mn-cs"/>
            </a:rPr>
            <a:t>年度までは増加傾向であり、決算剰余金等を</a:t>
          </a:r>
          <a:r>
            <a:rPr kumimoji="1" lang="ja-JP" altLang="en-US" sz="1000">
              <a:solidFill>
                <a:sysClr val="windowText" lastClr="000000"/>
              </a:solidFill>
              <a:effectLst/>
              <a:latin typeface="+mn-lt"/>
              <a:ea typeface="+mn-ea"/>
              <a:cs typeface="+mn-cs"/>
            </a:rPr>
            <a:t>取崩し</a:t>
          </a:r>
          <a:r>
            <a:rPr kumimoji="1" lang="ja-JP" altLang="ja-JP" sz="1000">
              <a:solidFill>
                <a:sysClr val="windowText" lastClr="000000"/>
              </a:solidFill>
              <a:effectLst/>
              <a:latin typeface="+mn-lt"/>
              <a:ea typeface="+mn-ea"/>
              <a:cs typeface="+mn-cs"/>
            </a:rPr>
            <a:t>以上に積み増している。</a:t>
          </a:r>
          <a:r>
            <a:rPr kumimoji="1" lang="en-US" altLang="ja-JP" sz="1000">
              <a:solidFill>
                <a:sysClr val="windowText" lastClr="000000"/>
              </a:solidFill>
              <a:effectLst/>
              <a:latin typeface="+mn-lt"/>
              <a:ea typeface="+mn-ea"/>
              <a:cs typeface="+mn-cs"/>
            </a:rPr>
            <a:t>H27</a:t>
          </a:r>
          <a:r>
            <a:rPr kumimoji="1" lang="ja-JP" altLang="en-US" sz="1000">
              <a:solidFill>
                <a:sysClr val="windowText" lastClr="000000"/>
              </a:solidFill>
              <a:effectLst/>
              <a:latin typeface="+mn-lt"/>
              <a:ea typeface="+mn-ea"/>
              <a:cs typeface="+mn-cs"/>
            </a:rPr>
            <a:t>年度は大型事業、</a:t>
          </a:r>
          <a:r>
            <a:rPr kumimoji="1" lang="en-US" altLang="ja-JP" sz="1000">
              <a:solidFill>
                <a:sysClr val="windowText" lastClr="000000"/>
              </a:solidFill>
              <a:effectLst/>
              <a:latin typeface="+mn-lt"/>
              <a:ea typeface="+mn-ea"/>
              <a:cs typeface="+mn-cs"/>
            </a:rPr>
            <a:t>H28</a:t>
          </a:r>
          <a:r>
            <a:rPr kumimoji="1" lang="ja-JP" altLang="en-US" sz="1000">
              <a:solidFill>
                <a:sysClr val="windowText" lastClr="000000"/>
              </a:solidFill>
              <a:effectLst/>
              <a:latin typeface="+mn-lt"/>
              <a:ea typeface="+mn-ea"/>
              <a:cs typeface="+mn-cs"/>
            </a:rPr>
            <a:t>年度は災害関連事業の財源とするために取崩したことにより減少している。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○実質収支額・実質単年度収支</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実質収支額においては、</a:t>
          </a:r>
          <a:r>
            <a:rPr kumimoji="1" lang="ja-JP" altLang="ja-JP" sz="1000">
              <a:solidFill>
                <a:sysClr val="windowText" lastClr="000000"/>
              </a:solidFill>
              <a:effectLst/>
              <a:latin typeface="+mn-lt"/>
              <a:ea typeface="+mn-ea"/>
              <a:cs typeface="+mn-cs"/>
            </a:rPr>
            <a:t>年々地方税収増の傾向であり、歳出全般の見直しも含めてプラス</a:t>
          </a:r>
          <a:r>
            <a:rPr kumimoji="1" lang="ja-JP" altLang="en-US" sz="1000">
              <a:solidFill>
                <a:sysClr val="windowText" lastClr="000000"/>
              </a:solidFill>
              <a:effectLst/>
              <a:latin typeface="+mn-lt"/>
              <a:ea typeface="+mn-ea"/>
              <a:cs typeface="+mn-cs"/>
            </a:rPr>
            <a:t>で</a:t>
          </a:r>
          <a:r>
            <a:rPr kumimoji="1" lang="ja-JP" altLang="ja-JP" sz="1000">
              <a:solidFill>
                <a:sysClr val="windowText" lastClr="000000"/>
              </a:solidFill>
              <a:effectLst/>
              <a:latin typeface="+mn-lt"/>
              <a:ea typeface="+mn-ea"/>
              <a:cs typeface="+mn-cs"/>
            </a:rPr>
            <a:t>推移して</a:t>
          </a:r>
          <a:r>
            <a:rPr kumimoji="1" lang="ja-JP" altLang="en-US" sz="1000">
              <a:solidFill>
                <a:sysClr val="windowText" lastClr="000000"/>
              </a:solidFill>
              <a:effectLst/>
              <a:latin typeface="+mn-lt"/>
              <a:ea typeface="+mn-ea"/>
              <a:cs typeface="+mn-cs"/>
            </a:rPr>
            <a:t>いる。</a:t>
          </a:r>
          <a:r>
            <a:rPr kumimoji="1" lang="ja-JP" altLang="ja-JP" sz="1000">
              <a:solidFill>
                <a:sysClr val="windowText" lastClr="000000"/>
              </a:solidFill>
              <a:effectLst/>
              <a:latin typeface="+mn-lt"/>
              <a:ea typeface="+mn-ea"/>
              <a:cs typeface="+mn-cs"/>
            </a:rPr>
            <a:t>実質単年度収支において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H26</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H27</a:t>
          </a:r>
          <a:r>
            <a:rPr kumimoji="1" lang="ja-JP" altLang="en-US" sz="1000">
              <a:solidFill>
                <a:sysClr val="windowText" lastClr="000000"/>
              </a:solidFill>
              <a:effectLst/>
              <a:latin typeface="+mn-lt"/>
              <a:ea typeface="+mn-ea"/>
              <a:cs typeface="+mn-cs"/>
            </a:rPr>
            <a:t>年度に</a:t>
          </a:r>
          <a:r>
            <a:rPr kumimoji="1" lang="ja-JP" altLang="ja-JP" sz="1000">
              <a:solidFill>
                <a:sysClr val="windowText" lastClr="000000"/>
              </a:solidFill>
              <a:effectLst/>
              <a:latin typeface="+mn-lt"/>
              <a:ea typeface="+mn-ea"/>
              <a:cs typeface="+mn-cs"/>
            </a:rPr>
            <a:t>財政調整基金</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取崩しを行っており、</a:t>
          </a:r>
          <a:r>
            <a:rPr kumimoji="1" lang="en-US" altLang="ja-JP" sz="1000">
              <a:solidFill>
                <a:sysClr val="windowText" lastClr="000000"/>
              </a:solidFill>
              <a:effectLst/>
              <a:latin typeface="+mn-lt"/>
              <a:ea typeface="+mn-ea"/>
              <a:cs typeface="+mn-cs"/>
            </a:rPr>
            <a:t>H27</a:t>
          </a:r>
          <a:r>
            <a:rPr kumimoji="1" lang="ja-JP" altLang="en-US" sz="100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マイナスとなっている。</a:t>
          </a:r>
          <a:r>
            <a:rPr kumimoji="1" lang="ja-JP" altLang="en-US" sz="1000">
              <a:solidFill>
                <a:sysClr val="windowText" lastClr="000000"/>
              </a:solidFill>
              <a:effectLst/>
              <a:latin typeface="+mn-lt"/>
              <a:ea typeface="+mn-ea"/>
              <a:cs typeface="+mn-cs"/>
            </a:rPr>
            <a:t>一方、</a:t>
          </a:r>
          <a:r>
            <a:rPr kumimoji="1" lang="en-US" altLang="ja-JP" sz="1000">
              <a:solidFill>
                <a:sysClr val="windowText" lastClr="000000"/>
              </a:solidFill>
              <a:effectLst/>
              <a:latin typeface="+mn-lt"/>
              <a:ea typeface="+mn-ea"/>
              <a:cs typeface="+mn-cs"/>
            </a:rPr>
            <a:t>H28</a:t>
          </a:r>
          <a:r>
            <a:rPr kumimoji="1" lang="ja-JP" altLang="en-US" sz="1000">
              <a:solidFill>
                <a:sysClr val="windowText" lastClr="000000"/>
              </a:solidFill>
              <a:effectLst/>
              <a:latin typeface="+mn-lt"/>
              <a:ea typeface="+mn-ea"/>
              <a:cs typeface="+mn-cs"/>
            </a:rPr>
            <a:t>年度においては災害に関連した国・県支出金等の増に伴う歳入増によりプラスとなっている。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○今後の対応</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28</a:t>
          </a:r>
          <a:r>
            <a:rPr kumimoji="1" lang="ja-JP" altLang="en-US" sz="1000">
              <a:solidFill>
                <a:sysClr val="windowText" lastClr="000000"/>
              </a:solidFill>
              <a:effectLst/>
              <a:latin typeface="+mn-lt"/>
              <a:ea typeface="+mn-ea"/>
              <a:cs typeface="+mn-cs"/>
            </a:rPr>
            <a:t>年</a:t>
          </a:r>
          <a:r>
            <a:rPr kumimoji="1" lang="ja-JP" altLang="ja-JP" sz="1000">
              <a:solidFill>
                <a:sysClr val="windowText" lastClr="000000"/>
              </a:solidFill>
              <a:effectLst/>
              <a:latin typeface="+mn-lt"/>
              <a:ea typeface="+mn-ea"/>
              <a:cs typeface="+mn-cs"/>
            </a:rPr>
            <a:t>熊本地震による復旧</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復興事業を進めながらも、今後も緊急に必要な事業等を峻別し、投資的経費を抑制するなど歳出の見直しを行い、引き続き堅実な財政運営に努めていきたい。</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一般会計及びすべての特別会計・企業会計において、赤字は生じていない。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○今後の対応</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少子高齢化に</a:t>
          </a:r>
          <a:r>
            <a:rPr kumimoji="1" lang="ja-JP" altLang="en-US" sz="1100">
              <a:solidFill>
                <a:sysClr val="windowText" lastClr="000000"/>
              </a:solidFill>
              <a:effectLst/>
              <a:latin typeface="+mn-lt"/>
              <a:ea typeface="+mn-ea"/>
              <a:cs typeface="+mn-cs"/>
            </a:rPr>
            <a:t>伴う</a:t>
          </a:r>
          <a:r>
            <a:rPr kumimoji="1" lang="ja-JP" altLang="ja-JP" sz="1100">
              <a:solidFill>
                <a:sysClr val="windowText" lastClr="000000"/>
              </a:solidFill>
              <a:effectLst/>
              <a:latin typeface="+mn-lt"/>
              <a:ea typeface="+mn-ea"/>
              <a:cs typeface="+mn-cs"/>
            </a:rPr>
            <a:t>社会保障費の増の影響で、国民健康保険特別会計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介護保険特別会計、後期高齢者医療特別会計</a:t>
          </a:r>
          <a:r>
            <a:rPr kumimoji="1" lang="ja-JP" altLang="en-US" sz="1100">
              <a:solidFill>
                <a:sysClr val="windowText" lastClr="000000"/>
              </a:solidFill>
              <a:effectLst/>
              <a:latin typeface="+mn-lt"/>
              <a:ea typeface="+mn-ea"/>
              <a:cs typeface="+mn-cs"/>
            </a:rPr>
            <a:t>が圧迫</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されることにより、一般会計からの繰出金が増加することが懸念される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今後は</a:t>
          </a:r>
          <a:r>
            <a:rPr kumimoji="1" lang="ja-JP" altLang="ja-JP" sz="1100">
              <a:solidFill>
                <a:sysClr val="windowText" lastClr="000000"/>
              </a:solidFill>
              <a:effectLst/>
              <a:latin typeface="+mn-lt"/>
              <a:ea typeface="+mn-ea"/>
              <a:cs typeface="+mn-cs"/>
            </a:rPr>
            <a:t>各会計で適正な財政運営、企業経営を心掛け、経済状況や社会情勢の変化等に適切に対応しながら現在と同一の黒字比率の水準を保つよう努めたい。</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098hirose.NISHIHARA-NET\Desktop\&#12304;&#36001;&#25919;&#29366;&#27841;&#36039;&#26009;&#38598;&#12305;_434329_&#35199;&#21407;&#26449;_2016\&#12304;&#36001;&#25919;&#29366;&#27841;&#36039;&#26009;&#38598;&#12305;_434329_&#35199;&#21407;&#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48.3</v>
          </cell>
        </row>
        <row r="55">
          <cell r="G55" t="str">
            <v>類似団体内平均値</v>
          </cell>
          <cell r="N55">
            <v>0.8</v>
          </cell>
        </row>
        <row r="57">
          <cell r="N57">
            <v>56.2</v>
          </cell>
        </row>
        <row r="72">
          <cell r="K72" t="str">
            <v>H24</v>
          </cell>
          <cell r="L72" t="str">
            <v>H25</v>
          </cell>
          <cell r="M72" t="str">
            <v>H26</v>
          </cell>
          <cell r="N72" t="str">
            <v>H27</v>
          </cell>
          <cell r="O72" t="str">
            <v>H28</v>
          </cell>
        </row>
        <row r="73">
          <cell r="G73" t="str">
            <v>当該団体値</v>
          </cell>
        </row>
        <row r="75">
          <cell r="K75">
            <v>9.4</v>
          </cell>
          <cell r="L75">
            <v>7.5</v>
          </cell>
          <cell r="M75">
            <v>6.1</v>
          </cell>
          <cell r="N75">
            <v>4.5</v>
          </cell>
          <cell r="O75">
            <v>3.7</v>
          </cell>
        </row>
        <row r="77">
          <cell r="G77" t="str">
            <v>類似団体内平均値</v>
          </cell>
          <cell r="K77">
            <v>18.7</v>
          </cell>
          <cell r="L77">
            <v>12.9</v>
          </cell>
          <cell r="M77">
            <v>22.6</v>
          </cell>
          <cell r="N77">
            <v>0.8</v>
          </cell>
          <cell r="O77">
            <v>0</v>
          </cell>
        </row>
        <row r="79">
          <cell r="K79">
            <v>10.7</v>
          </cell>
          <cell r="L79">
            <v>10</v>
          </cell>
          <cell r="M79">
            <v>9.5</v>
          </cell>
          <cell r="N79">
            <v>8.1</v>
          </cell>
          <cell r="O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x14ac:dyDescent="0.2">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 thickBot="1" x14ac:dyDescent="0.25">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5">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2">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10641730</v>
      </c>
      <c r="BO4" s="411"/>
      <c r="BP4" s="411"/>
      <c r="BQ4" s="411"/>
      <c r="BR4" s="411"/>
      <c r="BS4" s="411"/>
      <c r="BT4" s="411"/>
      <c r="BU4" s="412"/>
      <c r="BV4" s="410">
        <v>4457751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18.399999999999999</v>
      </c>
      <c r="CU4" s="588"/>
      <c r="CV4" s="588"/>
      <c r="CW4" s="588"/>
      <c r="CX4" s="588"/>
      <c r="CY4" s="588"/>
      <c r="CZ4" s="588"/>
      <c r="DA4" s="589"/>
      <c r="DB4" s="587">
        <v>13.4</v>
      </c>
      <c r="DC4" s="588"/>
      <c r="DD4" s="588"/>
      <c r="DE4" s="588"/>
      <c r="DF4" s="588"/>
      <c r="DG4" s="588"/>
      <c r="DH4" s="588"/>
      <c r="DI4" s="589"/>
      <c r="DJ4" s="139"/>
      <c r="DK4" s="139"/>
      <c r="DL4" s="139"/>
      <c r="DM4" s="139"/>
      <c r="DN4" s="139"/>
      <c r="DO4" s="139"/>
    </row>
    <row r="5" spans="1:119" ht="18.75" customHeight="1" x14ac:dyDescent="0.2">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9531095</v>
      </c>
      <c r="BO5" s="416"/>
      <c r="BP5" s="416"/>
      <c r="BQ5" s="416"/>
      <c r="BR5" s="416"/>
      <c r="BS5" s="416"/>
      <c r="BT5" s="416"/>
      <c r="BU5" s="417"/>
      <c r="BV5" s="415">
        <v>4021519</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86.9</v>
      </c>
      <c r="CU5" s="386"/>
      <c r="CV5" s="386"/>
      <c r="CW5" s="386"/>
      <c r="CX5" s="386"/>
      <c r="CY5" s="386"/>
      <c r="CZ5" s="386"/>
      <c r="DA5" s="387"/>
      <c r="DB5" s="385">
        <v>85.3</v>
      </c>
      <c r="DC5" s="386"/>
      <c r="DD5" s="386"/>
      <c r="DE5" s="386"/>
      <c r="DF5" s="386"/>
      <c r="DG5" s="386"/>
      <c r="DH5" s="386"/>
      <c r="DI5" s="387"/>
      <c r="DJ5" s="139"/>
      <c r="DK5" s="139"/>
      <c r="DL5" s="139"/>
      <c r="DM5" s="139"/>
      <c r="DN5" s="139"/>
      <c r="DO5" s="139"/>
    </row>
    <row r="6" spans="1:119" ht="18.75" customHeight="1" x14ac:dyDescent="0.2">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1110635</v>
      </c>
      <c r="BO6" s="416"/>
      <c r="BP6" s="416"/>
      <c r="BQ6" s="416"/>
      <c r="BR6" s="416"/>
      <c r="BS6" s="416"/>
      <c r="BT6" s="416"/>
      <c r="BU6" s="417"/>
      <c r="BV6" s="415">
        <v>436232</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91.2</v>
      </c>
      <c r="CU6" s="562"/>
      <c r="CV6" s="562"/>
      <c r="CW6" s="562"/>
      <c r="CX6" s="562"/>
      <c r="CY6" s="562"/>
      <c r="CZ6" s="562"/>
      <c r="DA6" s="563"/>
      <c r="DB6" s="561">
        <v>89.9</v>
      </c>
      <c r="DC6" s="562"/>
      <c r="DD6" s="562"/>
      <c r="DE6" s="562"/>
      <c r="DF6" s="562"/>
      <c r="DG6" s="562"/>
      <c r="DH6" s="562"/>
      <c r="DI6" s="563"/>
      <c r="DJ6" s="139"/>
      <c r="DK6" s="139"/>
      <c r="DL6" s="139"/>
      <c r="DM6" s="139"/>
      <c r="DN6" s="139"/>
      <c r="DO6" s="139"/>
    </row>
    <row r="7" spans="1:119" ht="18.75" customHeight="1" x14ac:dyDescent="0.2">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691688</v>
      </c>
      <c r="BO7" s="416"/>
      <c r="BP7" s="416"/>
      <c r="BQ7" s="416"/>
      <c r="BR7" s="416"/>
      <c r="BS7" s="416"/>
      <c r="BT7" s="416"/>
      <c r="BU7" s="417"/>
      <c r="BV7" s="415">
        <v>131481</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2272807</v>
      </c>
      <c r="CU7" s="416"/>
      <c r="CV7" s="416"/>
      <c r="CW7" s="416"/>
      <c r="CX7" s="416"/>
      <c r="CY7" s="416"/>
      <c r="CZ7" s="416"/>
      <c r="DA7" s="417"/>
      <c r="DB7" s="415">
        <v>2273642</v>
      </c>
      <c r="DC7" s="416"/>
      <c r="DD7" s="416"/>
      <c r="DE7" s="416"/>
      <c r="DF7" s="416"/>
      <c r="DG7" s="416"/>
      <c r="DH7" s="416"/>
      <c r="DI7" s="417"/>
      <c r="DJ7" s="139"/>
      <c r="DK7" s="139"/>
      <c r="DL7" s="139"/>
      <c r="DM7" s="139"/>
      <c r="DN7" s="139"/>
      <c r="DO7" s="139"/>
    </row>
    <row r="8" spans="1:119" ht="18.75" customHeight="1" thickBot="1" x14ac:dyDescent="0.25">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418947</v>
      </c>
      <c r="BO8" s="416"/>
      <c r="BP8" s="416"/>
      <c r="BQ8" s="416"/>
      <c r="BR8" s="416"/>
      <c r="BS8" s="416"/>
      <c r="BT8" s="416"/>
      <c r="BU8" s="417"/>
      <c r="BV8" s="415">
        <v>304751</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0.41</v>
      </c>
      <c r="CU8" s="525"/>
      <c r="CV8" s="525"/>
      <c r="CW8" s="525"/>
      <c r="CX8" s="525"/>
      <c r="CY8" s="525"/>
      <c r="CZ8" s="525"/>
      <c r="DA8" s="526"/>
      <c r="DB8" s="524">
        <v>0.39</v>
      </c>
      <c r="DC8" s="525"/>
      <c r="DD8" s="525"/>
      <c r="DE8" s="525"/>
      <c r="DF8" s="525"/>
      <c r="DG8" s="525"/>
      <c r="DH8" s="525"/>
      <c r="DI8" s="526"/>
      <c r="DJ8" s="139"/>
      <c r="DK8" s="139"/>
      <c r="DL8" s="139"/>
      <c r="DM8" s="139"/>
      <c r="DN8" s="139"/>
      <c r="DO8" s="139"/>
    </row>
    <row r="9" spans="1:119" ht="18.75" customHeight="1" thickBot="1" x14ac:dyDescent="0.25">
      <c r="A9" s="140"/>
      <c r="B9" s="550" t="s">
        <v>97</v>
      </c>
      <c r="C9" s="551"/>
      <c r="D9" s="551"/>
      <c r="E9" s="551"/>
      <c r="F9" s="551"/>
      <c r="G9" s="551"/>
      <c r="H9" s="551"/>
      <c r="I9" s="551"/>
      <c r="J9" s="551"/>
      <c r="K9" s="478"/>
      <c r="L9" s="552" t="s">
        <v>98</v>
      </c>
      <c r="M9" s="553"/>
      <c r="N9" s="553"/>
      <c r="O9" s="553"/>
      <c r="P9" s="553"/>
      <c r="Q9" s="554"/>
      <c r="R9" s="555">
        <v>6802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114196</v>
      </c>
      <c r="BO9" s="416"/>
      <c r="BP9" s="416"/>
      <c r="BQ9" s="416"/>
      <c r="BR9" s="416"/>
      <c r="BS9" s="416"/>
      <c r="BT9" s="416"/>
      <c r="BU9" s="417"/>
      <c r="BV9" s="415">
        <v>16551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6</v>
      </c>
      <c r="CU9" s="386"/>
      <c r="CV9" s="386"/>
      <c r="CW9" s="386"/>
      <c r="CX9" s="386"/>
      <c r="CY9" s="386"/>
      <c r="CZ9" s="386"/>
      <c r="DA9" s="387"/>
      <c r="DB9" s="385">
        <v>8.5</v>
      </c>
      <c r="DC9" s="386"/>
      <c r="DD9" s="386"/>
      <c r="DE9" s="386"/>
      <c r="DF9" s="386"/>
      <c r="DG9" s="386"/>
      <c r="DH9" s="386"/>
      <c r="DI9" s="387"/>
      <c r="DJ9" s="139"/>
      <c r="DK9" s="139"/>
      <c r="DL9" s="139"/>
      <c r="DM9" s="139"/>
      <c r="DN9" s="139"/>
      <c r="DO9" s="139"/>
    </row>
    <row r="10" spans="1:119" ht="18.75" customHeight="1" thickBot="1" x14ac:dyDescent="0.25">
      <c r="A10" s="140"/>
      <c r="B10" s="550"/>
      <c r="C10" s="551"/>
      <c r="D10" s="551"/>
      <c r="E10" s="551"/>
      <c r="F10" s="551"/>
      <c r="G10" s="551"/>
      <c r="H10" s="551"/>
      <c r="I10" s="551"/>
      <c r="J10" s="551"/>
      <c r="K10" s="478"/>
      <c r="L10" s="388" t="s">
        <v>103</v>
      </c>
      <c r="M10" s="389"/>
      <c r="N10" s="389"/>
      <c r="O10" s="389"/>
      <c r="P10" s="389"/>
      <c r="Q10" s="390"/>
      <c r="R10" s="391">
        <v>6792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153927</v>
      </c>
      <c r="BO10" s="416"/>
      <c r="BP10" s="416"/>
      <c r="BQ10" s="416"/>
      <c r="BR10" s="416"/>
      <c r="BS10" s="416"/>
      <c r="BT10" s="416"/>
      <c r="BU10" s="417"/>
      <c r="BV10" s="415">
        <v>146435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5">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2">
      <c r="A12" s="140"/>
      <c r="B12" s="527" t="s">
        <v>115</v>
      </c>
      <c r="C12" s="528"/>
      <c r="D12" s="528"/>
      <c r="E12" s="528"/>
      <c r="F12" s="528"/>
      <c r="G12" s="528"/>
      <c r="H12" s="528"/>
      <c r="I12" s="528"/>
      <c r="J12" s="528"/>
      <c r="K12" s="529"/>
      <c r="L12" s="536" t="s">
        <v>116</v>
      </c>
      <c r="M12" s="537"/>
      <c r="N12" s="537"/>
      <c r="O12" s="537"/>
      <c r="P12" s="537"/>
      <c r="Q12" s="538"/>
      <c r="R12" s="539">
        <v>6845</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200000</v>
      </c>
      <c r="BO12" s="416"/>
      <c r="BP12" s="416"/>
      <c r="BQ12" s="416"/>
      <c r="BR12" s="416"/>
      <c r="BS12" s="416"/>
      <c r="BT12" s="416"/>
      <c r="BU12" s="417"/>
      <c r="BV12" s="415">
        <v>200000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x14ac:dyDescent="0.2">
      <c r="A13" s="140"/>
      <c r="B13" s="530"/>
      <c r="C13" s="531"/>
      <c r="D13" s="531"/>
      <c r="E13" s="531"/>
      <c r="F13" s="531"/>
      <c r="G13" s="531"/>
      <c r="H13" s="531"/>
      <c r="I13" s="531"/>
      <c r="J13" s="531"/>
      <c r="K13" s="532"/>
      <c r="L13" s="150"/>
      <c r="M13" s="513" t="s">
        <v>124</v>
      </c>
      <c r="N13" s="514"/>
      <c r="O13" s="514"/>
      <c r="P13" s="514"/>
      <c r="Q13" s="515"/>
      <c r="R13" s="516">
        <v>6818</v>
      </c>
      <c r="S13" s="517"/>
      <c r="T13" s="517"/>
      <c r="U13" s="517"/>
      <c r="V13" s="518"/>
      <c r="W13" s="504" t="s">
        <v>125</v>
      </c>
      <c r="X13" s="428"/>
      <c r="Y13" s="428"/>
      <c r="Z13" s="428"/>
      <c r="AA13" s="428"/>
      <c r="AB13" s="429"/>
      <c r="AC13" s="391">
        <v>583</v>
      </c>
      <c r="AD13" s="392"/>
      <c r="AE13" s="392"/>
      <c r="AF13" s="392"/>
      <c r="AG13" s="393"/>
      <c r="AH13" s="391">
        <v>653</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68123</v>
      </c>
      <c r="BO13" s="416"/>
      <c r="BP13" s="416"/>
      <c r="BQ13" s="416"/>
      <c r="BR13" s="416"/>
      <c r="BS13" s="416"/>
      <c r="BT13" s="416"/>
      <c r="BU13" s="417"/>
      <c r="BV13" s="415">
        <v>-37014</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3.7</v>
      </c>
      <c r="CU13" s="386"/>
      <c r="CV13" s="386"/>
      <c r="CW13" s="386"/>
      <c r="CX13" s="386"/>
      <c r="CY13" s="386"/>
      <c r="CZ13" s="386"/>
      <c r="DA13" s="387"/>
      <c r="DB13" s="385">
        <v>4.5</v>
      </c>
      <c r="DC13" s="386"/>
      <c r="DD13" s="386"/>
      <c r="DE13" s="386"/>
      <c r="DF13" s="386"/>
      <c r="DG13" s="386"/>
      <c r="DH13" s="386"/>
      <c r="DI13" s="387"/>
      <c r="DJ13" s="139"/>
      <c r="DK13" s="139"/>
      <c r="DL13" s="139"/>
      <c r="DM13" s="139"/>
      <c r="DN13" s="139"/>
      <c r="DO13" s="139"/>
    </row>
    <row r="14" spans="1:119" ht="18.75" customHeight="1" thickBot="1" x14ac:dyDescent="0.25">
      <c r="A14" s="140"/>
      <c r="B14" s="530"/>
      <c r="C14" s="531"/>
      <c r="D14" s="531"/>
      <c r="E14" s="531"/>
      <c r="F14" s="531"/>
      <c r="G14" s="531"/>
      <c r="H14" s="531"/>
      <c r="I14" s="531"/>
      <c r="J14" s="531"/>
      <c r="K14" s="532"/>
      <c r="L14" s="506" t="s">
        <v>130</v>
      </c>
      <c r="M14" s="545"/>
      <c r="N14" s="545"/>
      <c r="O14" s="545"/>
      <c r="P14" s="545"/>
      <c r="Q14" s="546"/>
      <c r="R14" s="516">
        <v>7063</v>
      </c>
      <c r="S14" s="517"/>
      <c r="T14" s="517"/>
      <c r="U14" s="517"/>
      <c r="V14" s="518"/>
      <c r="W14" s="519"/>
      <c r="X14" s="431"/>
      <c r="Y14" s="431"/>
      <c r="Z14" s="431"/>
      <c r="AA14" s="431"/>
      <c r="AB14" s="432"/>
      <c r="AC14" s="509">
        <v>15.9</v>
      </c>
      <c r="AD14" s="510"/>
      <c r="AE14" s="510"/>
      <c r="AF14" s="510"/>
      <c r="AG14" s="511"/>
      <c r="AH14" s="509">
        <v>18.600000000000001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123</v>
      </c>
      <c r="CU14" s="488"/>
      <c r="CV14" s="488"/>
      <c r="CW14" s="488"/>
      <c r="CX14" s="488"/>
      <c r="CY14" s="488"/>
      <c r="CZ14" s="488"/>
      <c r="DA14" s="489"/>
      <c r="DB14" s="520" t="s">
        <v>123</v>
      </c>
      <c r="DC14" s="488"/>
      <c r="DD14" s="488"/>
      <c r="DE14" s="488"/>
      <c r="DF14" s="488"/>
      <c r="DG14" s="488"/>
      <c r="DH14" s="488"/>
      <c r="DI14" s="489"/>
      <c r="DJ14" s="139"/>
      <c r="DK14" s="139"/>
      <c r="DL14" s="139"/>
      <c r="DM14" s="139"/>
      <c r="DN14" s="139"/>
      <c r="DO14" s="139"/>
    </row>
    <row r="15" spans="1:119" ht="18.75" customHeight="1" x14ac:dyDescent="0.2">
      <c r="A15" s="140"/>
      <c r="B15" s="530"/>
      <c r="C15" s="531"/>
      <c r="D15" s="531"/>
      <c r="E15" s="531"/>
      <c r="F15" s="531"/>
      <c r="G15" s="531"/>
      <c r="H15" s="531"/>
      <c r="I15" s="531"/>
      <c r="J15" s="531"/>
      <c r="K15" s="532"/>
      <c r="L15" s="150"/>
      <c r="M15" s="513" t="s">
        <v>124</v>
      </c>
      <c r="N15" s="514"/>
      <c r="O15" s="514"/>
      <c r="P15" s="514"/>
      <c r="Q15" s="515"/>
      <c r="R15" s="516">
        <v>7037</v>
      </c>
      <c r="S15" s="517"/>
      <c r="T15" s="517"/>
      <c r="U15" s="517"/>
      <c r="V15" s="518"/>
      <c r="W15" s="504" t="s">
        <v>132</v>
      </c>
      <c r="X15" s="428"/>
      <c r="Y15" s="428"/>
      <c r="Z15" s="428"/>
      <c r="AA15" s="428"/>
      <c r="AB15" s="429"/>
      <c r="AC15" s="391">
        <v>953</v>
      </c>
      <c r="AD15" s="392"/>
      <c r="AE15" s="392"/>
      <c r="AF15" s="392"/>
      <c r="AG15" s="393"/>
      <c r="AH15" s="391">
        <v>907</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807125</v>
      </c>
      <c r="BO15" s="411"/>
      <c r="BP15" s="411"/>
      <c r="BQ15" s="411"/>
      <c r="BR15" s="411"/>
      <c r="BS15" s="411"/>
      <c r="BT15" s="411"/>
      <c r="BU15" s="412"/>
      <c r="BV15" s="410">
        <v>817702</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2">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26</v>
      </c>
      <c r="AD16" s="510"/>
      <c r="AE16" s="510"/>
      <c r="AF16" s="510"/>
      <c r="AG16" s="511"/>
      <c r="AH16" s="509">
        <v>25.9</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1945923</v>
      </c>
      <c r="BO16" s="416"/>
      <c r="BP16" s="416"/>
      <c r="BQ16" s="416"/>
      <c r="BR16" s="416"/>
      <c r="BS16" s="416"/>
      <c r="BT16" s="416"/>
      <c r="BU16" s="417"/>
      <c r="BV16" s="415">
        <v>1929471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5">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2134</v>
      </c>
      <c r="AD17" s="392"/>
      <c r="AE17" s="392"/>
      <c r="AF17" s="392"/>
      <c r="AG17" s="393"/>
      <c r="AH17" s="391">
        <v>1945</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1029931</v>
      </c>
      <c r="BO17" s="416"/>
      <c r="BP17" s="416"/>
      <c r="BQ17" s="416"/>
      <c r="BR17" s="416"/>
      <c r="BS17" s="416"/>
      <c r="BT17" s="416"/>
      <c r="BU17" s="417"/>
      <c r="BV17" s="415">
        <v>1042462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5">
      <c r="A18" s="140"/>
      <c r="B18" s="477" t="s">
        <v>141</v>
      </c>
      <c r="C18" s="478"/>
      <c r="D18" s="478"/>
      <c r="E18" s="479"/>
      <c r="F18" s="479"/>
      <c r="G18" s="479"/>
      <c r="H18" s="479"/>
      <c r="I18" s="479"/>
      <c r="J18" s="479"/>
      <c r="K18" s="479"/>
      <c r="L18" s="480">
        <v>77.22</v>
      </c>
      <c r="M18" s="480"/>
      <c r="N18" s="480"/>
      <c r="O18" s="480"/>
      <c r="P18" s="480"/>
      <c r="Q18" s="480"/>
      <c r="R18" s="481"/>
      <c r="S18" s="481"/>
      <c r="T18" s="481"/>
      <c r="U18" s="481"/>
      <c r="V18" s="482"/>
      <c r="W18" s="496"/>
      <c r="X18" s="497"/>
      <c r="Y18" s="497"/>
      <c r="Z18" s="497"/>
      <c r="AA18" s="497"/>
      <c r="AB18" s="505"/>
      <c r="AC18" s="379">
        <v>58.1</v>
      </c>
      <c r="AD18" s="380"/>
      <c r="AE18" s="380"/>
      <c r="AF18" s="380"/>
      <c r="AG18" s="483"/>
      <c r="AH18" s="379">
        <v>55.5</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1948730</v>
      </c>
      <c r="BO18" s="416"/>
      <c r="BP18" s="416"/>
      <c r="BQ18" s="416"/>
      <c r="BR18" s="416"/>
      <c r="BS18" s="416"/>
      <c r="BT18" s="416"/>
      <c r="BU18" s="417"/>
      <c r="BV18" s="415">
        <v>1996354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5">
      <c r="A19" s="140"/>
      <c r="B19" s="477" t="s">
        <v>143</v>
      </c>
      <c r="C19" s="478"/>
      <c r="D19" s="478"/>
      <c r="E19" s="479"/>
      <c r="F19" s="479"/>
      <c r="G19" s="479"/>
      <c r="H19" s="479"/>
      <c r="I19" s="479"/>
      <c r="J19" s="479"/>
      <c r="K19" s="479"/>
      <c r="L19" s="485">
        <v>88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4269238</v>
      </c>
      <c r="BO19" s="416"/>
      <c r="BP19" s="416"/>
      <c r="BQ19" s="416"/>
      <c r="BR19" s="416"/>
      <c r="BS19" s="416"/>
      <c r="BT19" s="416"/>
      <c r="BU19" s="417"/>
      <c r="BV19" s="415">
        <v>3022893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5">
      <c r="A20" s="140"/>
      <c r="B20" s="477" t="s">
        <v>145</v>
      </c>
      <c r="C20" s="478"/>
      <c r="D20" s="478"/>
      <c r="E20" s="479"/>
      <c r="F20" s="479"/>
      <c r="G20" s="479"/>
      <c r="H20" s="479"/>
      <c r="I20" s="479"/>
      <c r="J20" s="479"/>
      <c r="K20" s="479"/>
      <c r="L20" s="485">
        <v>2341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2">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5">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2">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4264170</v>
      </c>
      <c r="BO23" s="416"/>
      <c r="BP23" s="416"/>
      <c r="BQ23" s="416"/>
      <c r="BR23" s="416"/>
      <c r="BS23" s="416"/>
      <c r="BT23" s="416"/>
      <c r="BU23" s="417"/>
      <c r="BV23" s="415">
        <v>2317393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5">
      <c r="A24" s="140"/>
      <c r="B24" s="447"/>
      <c r="C24" s="448"/>
      <c r="D24" s="449"/>
      <c r="E24" s="388" t="s">
        <v>154</v>
      </c>
      <c r="F24" s="389"/>
      <c r="G24" s="389"/>
      <c r="H24" s="389"/>
      <c r="I24" s="389"/>
      <c r="J24" s="389"/>
      <c r="K24" s="390"/>
      <c r="L24" s="391">
        <v>1</v>
      </c>
      <c r="M24" s="392"/>
      <c r="N24" s="392"/>
      <c r="O24" s="392"/>
      <c r="P24" s="393"/>
      <c r="Q24" s="391">
        <v>7360</v>
      </c>
      <c r="R24" s="392"/>
      <c r="S24" s="392"/>
      <c r="T24" s="392"/>
      <c r="U24" s="392"/>
      <c r="V24" s="393"/>
      <c r="W24" s="457"/>
      <c r="X24" s="448"/>
      <c r="Y24" s="449"/>
      <c r="Z24" s="388" t="s">
        <v>155</v>
      </c>
      <c r="AA24" s="389"/>
      <c r="AB24" s="389"/>
      <c r="AC24" s="389"/>
      <c r="AD24" s="389"/>
      <c r="AE24" s="389"/>
      <c r="AF24" s="389"/>
      <c r="AG24" s="390"/>
      <c r="AH24" s="391">
        <v>74</v>
      </c>
      <c r="AI24" s="392"/>
      <c r="AJ24" s="392"/>
      <c r="AK24" s="392"/>
      <c r="AL24" s="393"/>
      <c r="AM24" s="391">
        <v>209050</v>
      </c>
      <c r="AN24" s="392"/>
      <c r="AO24" s="392"/>
      <c r="AP24" s="392"/>
      <c r="AQ24" s="392"/>
      <c r="AR24" s="393"/>
      <c r="AS24" s="391">
        <v>2825</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4164224</v>
      </c>
      <c r="BO24" s="416"/>
      <c r="BP24" s="416"/>
      <c r="BQ24" s="416"/>
      <c r="BR24" s="416"/>
      <c r="BS24" s="416"/>
      <c r="BT24" s="416"/>
      <c r="BU24" s="417"/>
      <c r="BV24" s="415">
        <v>2196275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2">
      <c r="A25" s="140"/>
      <c r="B25" s="447"/>
      <c r="C25" s="448"/>
      <c r="D25" s="449"/>
      <c r="E25" s="388" t="s">
        <v>157</v>
      </c>
      <c r="F25" s="389"/>
      <c r="G25" s="389"/>
      <c r="H25" s="389"/>
      <c r="I25" s="389"/>
      <c r="J25" s="389"/>
      <c r="K25" s="390"/>
      <c r="L25" s="391">
        <v>1</v>
      </c>
      <c r="M25" s="392"/>
      <c r="N25" s="392"/>
      <c r="O25" s="392"/>
      <c r="P25" s="393"/>
      <c r="Q25" s="391">
        <v>5490</v>
      </c>
      <c r="R25" s="392"/>
      <c r="S25" s="392"/>
      <c r="T25" s="392"/>
      <c r="U25" s="392"/>
      <c r="V25" s="393"/>
      <c r="W25" s="457"/>
      <c r="X25" s="448"/>
      <c r="Y25" s="449"/>
      <c r="Z25" s="388" t="s">
        <v>158</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226647</v>
      </c>
      <c r="BO25" s="411"/>
      <c r="BP25" s="411"/>
      <c r="BQ25" s="411"/>
      <c r="BR25" s="411"/>
      <c r="BS25" s="411"/>
      <c r="BT25" s="411"/>
      <c r="BU25" s="412"/>
      <c r="BV25" s="410">
        <v>187860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2">
      <c r="A26" s="140"/>
      <c r="B26" s="447"/>
      <c r="C26" s="448"/>
      <c r="D26" s="449"/>
      <c r="E26" s="388" t="s">
        <v>160</v>
      </c>
      <c r="F26" s="389"/>
      <c r="G26" s="389"/>
      <c r="H26" s="389"/>
      <c r="I26" s="389"/>
      <c r="J26" s="389"/>
      <c r="K26" s="390"/>
      <c r="L26" s="391">
        <v>1</v>
      </c>
      <c r="M26" s="392"/>
      <c r="N26" s="392"/>
      <c r="O26" s="392"/>
      <c r="P26" s="393"/>
      <c r="Q26" s="391">
        <v>5160</v>
      </c>
      <c r="R26" s="392"/>
      <c r="S26" s="392"/>
      <c r="T26" s="392"/>
      <c r="U26" s="392"/>
      <c r="V26" s="393"/>
      <c r="W26" s="457"/>
      <c r="X26" s="448"/>
      <c r="Y26" s="449"/>
      <c r="Z26" s="388" t="s">
        <v>161</v>
      </c>
      <c r="AA26" s="470"/>
      <c r="AB26" s="470"/>
      <c r="AC26" s="470"/>
      <c r="AD26" s="470"/>
      <c r="AE26" s="470"/>
      <c r="AF26" s="470"/>
      <c r="AG26" s="471"/>
      <c r="AH26" s="391">
        <v>3</v>
      </c>
      <c r="AI26" s="392"/>
      <c r="AJ26" s="392"/>
      <c r="AK26" s="392"/>
      <c r="AL26" s="393"/>
      <c r="AM26" s="391">
        <v>8409</v>
      </c>
      <c r="AN26" s="392"/>
      <c r="AO26" s="392"/>
      <c r="AP26" s="392"/>
      <c r="AQ26" s="392"/>
      <c r="AR26" s="393"/>
      <c r="AS26" s="391">
        <v>2803</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5">
      <c r="A27" s="140"/>
      <c r="B27" s="447"/>
      <c r="C27" s="448"/>
      <c r="D27" s="449"/>
      <c r="E27" s="388" t="s">
        <v>163</v>
      </c>
      <c r="F27" s="389"/>
      <c r="G27" s="389"/>
      <c r="H27" s="389"/>
      <c r="I27" s="389"/>
      <c r="J27" s="389"/>
      <c r="K27" s="390"/>
      <c r="L27" s="391">
        <v>1</v>
      </c>
      <c r="M27" s="392"/>
      <c r="N27" s="392"/>
      <c r="O27" s="392"/>
      <c r="P27" s="393"/>
      <c r="Q27" s="391">
        <v>3030</v>
      </c>
      <c r="R27" s="392"/>
      <c r="S27" s="392"/>
      <c r="T27" s="392"/>
      <c r="U27" s="392"/>
      <c r="V27" s="393"/>
      <c r="W27" s="457"/>
      <c r="X27" s="448"/>
      <c r="Y27" s="449"/>
      <c r="Z27" s="388" t="s">
        <v>164</v>
      </c>
      <c r="AA27" s="389"/>
      <c r="AB27" s="389"/>
      <c r="AC27" s="389"/>
      <c r="AD27" s="389"/>
      <c r="AE27" s="389"/>
      <c r="AF27" s="389"/>
      <c r="AG27" s="390"/>
      <c r="AH27" s="391" t="s">
        <v>123</v>
      </c>
      <c r="AI27" s="392"/>
      <c r="AJ27" s="392"/>
      <c r="AK27" s="392"/>
      <c r="AL27" s="393"/>
      <c r="AM27" s="391" t="s">
        <v>123</v>
      </c>
      <c r="AN27" s="392"/>
      <c r="AO27" s="392"/>
      <c r="AP27" s="392"/>
      <c r="AQ27" s="392"/>
      <c r="AR27" s="393"/>
      <c r="AS27" s="391" t="s">
        <v>123</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10439</v>
      </c>
      <c r="BO27" s="419"/>
      <c r="BP27" s="419"/>
      <c r="BQ27" s="419"/>
      <c r="BR27" s="419"/>
      <c r="BS27" s="419"/>
      <c r="BT27" s="419"/>
      <c r="BU27" s="420"/>
      <c r="BV27" s="418">
        <v>10433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2">
      <c r="A28" s="140"/>
      <c r="B28" s="447"/>
      <c r="C28" s="448"/>
      <c r="D28" s="449"/>
      <c r="E28" s="388" t="s">
        <v>166</v>
      </c>
      <c r="F28" s="389"/>
      <c r="G28" s="389"/>
      <c r="H28" s="389"/>
      <c r="I28" s="389"/>
      <c r="J28" s="389"/>
      <c r="K28" s="390"/>
      <c r="L28" s="391">
        <v>1</v>
      </c>
      <c r="M28" s="392"/>
      <c r="N28" s="392"/>
      <c r="O28" s="392"/>
      <c r="P28" s="393"/>
      <c r="Q28" s="391">
        <v>2500</v>
      </c>
      <c r="R28" s="392"/>
      <c r="S28" s="392"/>
      <c r="T28" s="392"/>
      <c r="U28" s="392"/>
      <c r="V28" s="393"/>
      <c r="W28" s="457"/>
      <c r="X28" s="448"/>
      <c r="Y28" s="449"/>
      <c r="Z28" s="388" t="s">
        <v>167</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1228539</v>
      </c>
      <c r="BO28" s="411"/>
      <c r="BP28" s="411"/>
      <c r="BQ28" s="411"/>
      <c r="BR28" s="411"/>
      <c r="BS28" s="411"/>
      <c r="BT28" s="411"/>
      <c r="BU28" s="412"/>
      <c r="BV28" s="410">
        <v>1274612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2">
      <c r="A29" s="140"/>
      <c r="B29" s="447"/>
      <c r="C29" s="448"/>
      <c r="D29" s="449"/>
      <c r="E29" s="388" t="s">
        <v>170</v>
      </c>
      <c r="F29" s="389"/>
      <c r="G29" s="389"/>
      <c r="H29" s="389"/>
      <c r="I29" s="389"/>
      <c r="J29" s="389"/>
      <c r="K29" s="390"/>
      <c r="L29" s="391">
        <v>8</v>
      </c>
      <c r="M29" s="392"/>
      <c r="N29" s="392"/>
      <c r="O29" s="392"/>
      <c r="P29" s="393"/>
      <c r="Q29" s="391">
        <v>2280</v>
      </c>
      <c r="R29" s="392"/>
      <c r="S29" s="392"/>
      <c r="T29" s="392"/>
      <c r="U29" s="392"/>
      <c r="V29" s="393"/>
      <c r="W29" s="458"/>
      <c r="X29" s="459"/>
      <c r="Y29" s="460"/>
      <c r="Z29" s="388" t="s">
        <v>171</v>
      </c>
      <c r="AA29" s="389"/>
      <c r="AB29" s="389"/>
      <c r="AC29" s="389"/>
      <c r="AD29" s="389"/>
      <c r="AE29" s="389"/>
      <c r="AF29" s="389"/>
      <c r="AG29" s="390"/>
      <c r="AH29" s="391">
        <v>74</v>
      </c>
      <c r="AI29" s="392"/>
      <c r="AJ29" s="392"/>
      <c r="AK29" s="392"/>
      <c r="AL29" s="393"/>
      <c r="AM29" s="391">
        <v>209050</v>
      </c>
      <c r="AN29" s="392"/>
      <c r="AO29" s="392"/>
      <c r="AP29" s="392"/>
      <c r="AQ29" s="392"/>
      <c r="AR29" s="393"/>
      <c r="AS29" s="391">
        <v>2825</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121935</v>
      </c>
      <c r="BO29" s="416"/>
      <c r="BP29" s="416"/>
      <c r="BQ29" s="416"/>
      <c r="BR29" s="416"/>
      <c r="BS29" s="416"/>
      <c r="BT29" s="416"/>
      <c r="BU29" s="417"/>
      <c r="BV29" s="415">
        <v>121863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5">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97.2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900125</v>
      </c>
      <c r="BO30" s="419"/>
      <c r="BP30" s="419"/>
      <c r="BQ30" s="419"/>
      <c r="BR30" s="419"/>
      <c r="BS30" s="419"/>
      <c r="BT30" s="419"/>
      <c r="BU30" s="420"/>
      <c r="BV30" s="418">
        <v>605211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2">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2">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2">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2">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西原村工業用水道事業会計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西原村中央簡易水道事業特別会計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2">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大津町・西原村原野組合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2">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益城、嘉島、西原環境衛生施設組合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2">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阿蘇広域行政事務組合（一般会計）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2">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阿蘇広域行政事務組合（養護老人ホーム湯の里荘特別会計）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2">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阿蘇広域行政事務組合（阿蘇ふるさと市町村圏特別会計）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2">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熊本県後期高齢者医療広域連合（一般会計）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2">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熊本県後期高齢者医療広域連合（後期高齢者医療特別会計）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2">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2">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5">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2">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2">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2">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2">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2">
      <c r="E49" s="175" t="s">
        <v>192</v>
      </c>
    </row>
    <row r="50" spans="5:5" x14ac:dyDescent="0.2">
      <c r="E50" s="141" t="s">
        <v>193</v>
      </c>
    </row>
    <row r="51" spans="5:5" x14ac:dyDescent="0.2">
      <c r="E51" s="141" t="s">
        <v>194</v>
      </c>
    </row>
    <row r="52" spans="5:5" x14ac:dyDescent="0.2">
      <c r="E52" s="141" t="s">
        <v>195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2">
      <c r="A34" s="22"/>
      <c r="B34" s="31"/>
      <c r="C34" s="1184" t="s">
        <v>525</v>
      </c>
      <c r="D34" s="1184"/>
      <c r="E34" s="1185"/>
      <c r="F34" s="32">
        <v>9.2799999999999994</v>
      </c>
      <c r="G34" s="33">
        <v>11.87</v>
      </c>
      <c r="H34" s="33">
        <v>12.51</v>
      </c>
      <c r="I34" s="33">
        <v>13.4</v>
      </c>
      <c r="J34" s="34">
        <v>18.43</v>
      </c>
      <c r="K34" s="22"/>
      <c r="L34" s="22"/>
      <c r="M34" s="22"/>
      <c r="N34" s="22"/>
      <c r="O34" s="22"/>
      <c r="P34" s="22"/>
    </row>
    <row r="35" spans="1:16" ht="39" customHeight="1" x14ac:dyDescent="0.2">
      <c r="A35" s="22"/>
      <c r="B35" s="35"/>
      <c r="C35" s="1178" t="s">
        <v>526</v>
      </c>
      <c r="D35" s="1179"/>
      <c r="E35" s="1180"/>
      <c r="F35" s="36">
        <v>5.53</v>
      </c>
      <c r="G35" s="37">
        <v>5.86</v>
      </c>
      <c r="H35" s="37">
        <v>6.49</v>
      </c>
      <c r="I35" s="37">
        <v>7.05</v>
      </c>
      <c r="J35" s="38">
        <v>7.27</v>
      </c>
      <c r="K35" s="22"/>
      <c r="L35" s="22"/>
      <c r="M35" s="22"/>
      <c r="N35" s="22"/>
      <c r="O35" s="22"/>
      <c r="P35" s="22"/>
    </row>
    <row r="36" spans="1:16" ht="39" customHeight="1" x14ac:dyDescent="0.2">
      <c r="A36" s="22"/>
      <c r="B36" s="35"/>
      <c r="C36" s="1178" t="s">
        <v>527</v>
      </c>
      <c r="D36" s="1179"/>
      <c r="E36" s="1180"/>
      <c r="F36" s="36">
        <v>1.98</v>
      </c>
      <c r="G36" s="37">
        <v>2.48</v>
      </c>
      <c r="H36" s="37">
        <v>1.3</v>
      </c>
      <c r="I36" s="37">
        <v>1.02</v>
      </c>
      <c r="J36" s="38">
        <v>1.1499999999999999</v>
      </c>
      <c r="K36" s="22"/>
      <c r="L36" s="22"/>
      <c r="M36" s="22"/>
      <c r="N36" s="22"/>
      <c r="O36" s="22"/>
      <c r="P36" s="22"/>
    </row>
    <row r="37" spans="1:16" ht="39" customHeight="1" x14ac:dyDescent="0.2">
      <c r="A37" s="22"/>
      <c r="B37" s="35"/>
      <c r="C37" s="1178" t="s">
        <v>528</v>
      </c>
      <c r="D37" s="1179"/>
      <c r="E37" s="1180"/>
      <c r="F37" s="36">
        <v>0.46</v>
      </c>
      <c r="G37" s="37">
        <v>0.53</v>
      </c>
      <c r="H37" s="37">
        <v>0.76</v>
      </c>
      <c r="I37" s="37">
        <v>0.81</v>
      </c>
      <c r="J37" s="38">
        <v>0.66</v>
      </c>
      <c r="K37" s="22"/>
      <c r="L37" s="22"/>
      <c r="M37" s="22"/>
      <c r="N37" s="22"/>
      <c r="O37" s="22"/>
      <c r="P37" s="22"/>
    </row>
    <row r="38" spans="1:16" ht="39" customHeight="1" x14ac:dyDescent="0.2">
      <c r="A38" s="22"/>
      <c r="B38" s="35"/>
      <c r="C38" s="1178" t="s">
        <v>529</v>
      </c>
      <c r="D38" s="1179"/>
      <c r="E38" s="1180"/>
      <c r="F38" s="36">
        <v>2.0099999999999998</v>
      </c>
      <c r="G38" s="37">
        <v>1.94</v>
      </c>
      <c r="H38" s="37">
        <v>1.7</v>
      </c>
      <c r="I38" s="37">
        <v>1.75</v>
      </c>
      <c r="J38" s="38">
        <v>0.59</v>
      </c>
      <c r="K38" s="22"/>
      <c r="L38" s="22"/>
      <c r="M38" s="22"/>
      <c r="N38" s="22"/>
      <c r="O38" s="22"/>
      <c r="P38" s="22"/>
    </row>
    <row r="39" spans="1:16" ht="39" customHeight="1" x14ac:dyDescent="0.2">
      <c r="A39" s="22"/>
      <c r="B39" s="35"/>
      <c r="C39" s="1178" t="s">
        <v>530</v>
      </c>
      <c r="D39" s="1179"/>
      <c r="E39" s="1180"/>
      <c r="F39" s="36">
        <v>0.09</v>
      </c>
      <c r="G39" s="37">
        <v>0.1</v>
      </c>
      <c r="H39" s="37">
        <v>0.12</v>
      </c>
      <c r="I39" s="37">
        <v>0.13</v>
      </c>
      <c r="J39" s="38">
        <v>0.11</v>
      </c>
      <c r="K39" s="22"/>
      <c r="L39" s="22"/>
      <c r="M39" s="22"/>
      <c r="N39" s="22"/>
      <c r="O39" s="22"/>
      <c r="P39" s="22"/>
    </row>
    <row r="40" spans="1:16" ht="39" customHeight="1" x14ac:dyDescent="0.2">
      <c r="A40" s="22"/>
      <c r="B40" s="35"/>
      <c r="C40" s="1178"/>
      <c r="D40" s="1179"/>
      <c r="E40" s="1180"/>
      <c r="F40" s="36"/>
      <c r="G40" s="37"/>
      <c r="H40" s="37"/>
      <c r="I40" s="37"/>
      <c r="J40" s="38"/>
      <c r="K40" s="22"/>
      <c r="L40" s="22"/>
      <c r="M40" s="22"/>
      <c r="N40" s="22"/>
      <c r="O40" s="22"/>
      <c r="P40" s="22"/>
    </row>
    <row r="41" spans="1:16" ht="39" customHeight="1" x14ac:dyDescent="0.2">
      <c r="A41" s="22"/>
      <c r="B41" s="35"/>
      <c r="C41" s="1178"/>
      <c r="D41" s="1179"/>
      <c r="E41" s="1180"/>
      <c r="F41" s="36"/>
      <c r="G41" s="37"/>
      <c r="H41" s="37"/>
      <c r="I41" s="37"/>
      <c r="J41" s="38"/>
      <c r="K41" s="22"/>
      <c r="L41" s="22"/>
      <c r="M41" s="22"/>
      <c r="N41" s="22"/>
      <c r="O41" s="22"/>
      <c r="P41" s="22"/>
    </row>
    <row r="42" spans="1:16" ht="39" customHeight="1" x14ac:dyDescent="0.2">
      <c r="A42" s="22"/>
      <c r="B42" s="39"/>
      <c r="C42" s="1178" t="s">
        <v>531</v>
      </c>
      <c r="D42" s="1179"/>
      <c r="E42" s="1180"/>
      <c r="F42" s="36" t="s">
        <v>479</v>
      </c>
      <c r="G42" s="37" t="s">
        <v>479</v>
      </c>
      <c r="H42" s="37" t="s">
        <v>479</v>
      </c>
      <c r="I42" s="37" t="s">
        <v>479</v>
      </c>
      <c r="J42" s="38" t="s">
        <v>479</v>
      </c>
      <c r="K42" s="22"/>
      <c r="L42" s="22"/>
      <c r="M42" s="22"/>
      <c r="N42" s="22"/>
      <c r="O42" s="22"/>
      <c r="P42" s="22"/>
    </row>
    <row r="43" spans="1:16" ht="39" customHeight="1" thickBot="1" x14ac:dyDescent="0.25">
      <c r="A43" s="22"/>
      <c r="B43" s="40"/>
      <c r="C43" s="1181" t="s">
        <v>532</v>
      </c>
      <c r="D43" s="1182"/>
      <c r="E43" s="1183"/>
      <c r="F43" s="41" t="s">
        <v>479</v>
      </c>
      <c r="G43" s="42" t="s">
        <v>479</v>
      </c>
      <c r="H43" s="42" t="s">
        <v>479</v>
      </c>
      <c r="I43" s="42" t="s">
        <v>479</v>
      </c>
      <c r="J43" s="43" t="s">
        <v>479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2">
      <c r="A45" s="48"/>
      <c r="B45" s="1194" t="s">
        <v>11</v>
      </c>
      <c r="C45" s="1195"/>
      <c r="D45" s="58"/>
      <c r="E45" s="1200" t="s">
        <v>12</v>
      </c>
      <c r="F45" s="1200"/>
      <c r="G45" s="1200"/>
      <c r="H45" s="1200"/>
      <c r="I45" s="1200"/>
      <c r="J45" s="1201"/>
      <c r="K45" s="59">
        <v>474</v>
      </c>
      <c r="L45" s="60">
        <v>397</v>
      </c>
      <c r="M45" s="60">
        <v>348</v>
      </c>
      <c r="N45" s="60">
        <v>258</v>
      </c>
      <c r="O45" s="61">
        <v>257</v>
      </c>
      <c r="P45" s="48"/>
      <c r="Q45" s="48"/>
      <c r="R45" s="48"/>
      <c r="S45" s="48"/>
      <c r="T45" s="48"/>
      <c r="U45" s="48"/>
    </row>
    <row r="46" spans="1:21" ht="30.75" customHeight="1" x14ac:dyDescent="0.2">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2">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2">
      <c r="A48" s="48"/>
      <c r="B48" s="1196"/>
      <c r="C48" s="1197"/>
      <c r="D48" s="62"/>
      <c r="E48" s="1188" t="s">
        <v>15</v>
      </c>
      <c r="F48" s="1188"/>
      <c r="G48" s="1188"/>
      <c r="H48" s="1188"/>
      <c r="I48" s="1188"/>
      <c r="J48" s="1189"/>
      <c r="K48" s="63">
        <v>0</v>
      </c>
      <c r="L48" s="64" t="s">
        <v>479</v>
      </c>
      <c r="M48" s="64">
        <v>0</v>
      </c>
      <c r="N48" s="64">
        <v>0</v>
      </c>
      <c r="O48" s="65">
        <v>2</v>
      </c>
      <c r="P48" s="48"/>
      <c r="Q48" s="48"/>
      <c r="R48" s="48"/>
      <c r="S48" s="48"/>
      <c r="T48" s="48"/>
      <c r="U48" s="48"/>
    </row>
    <row r="49" spans="1:21" ht="30.75" customHeight="1" x14ac:dyDescent="0.2">
      <c r="A49" s="48"/>
      <c r="B49" s="1196"/>
      <c r="C49" s="1197"/>
      <c r="D49" s="62"/>
      <c r="E49" s="1188" t="s">
        <v>16</v>
      </c>
      <c r="F49" s="1188"/>
      <c r="G49" s="1188"/>
      <c r="H49" s="1188"/>
      <c r="I49" s="1188"/>
      <c r="J49" s="1189"/>
      <c r="K49" s="63">
        <v>19</v>
      </c>
      <c r="L49" s="64">
        <v>17</v>
      </c>
      <c r="M49" s="64">
        <v>14</v>
      </c>
      <c r="N49" s="64">
        <v>15</v>
      </c>
      <c r="O49" s="65">
        <v>16</v>
      </c>
      <c r="P49" s="48"/>
      <c r="Q49" s="48"/>
      <c r="R49" s="48"/>
      <c r="S49" s="48"/>
      <c r="T49" s="48"/>
      <c r="U49" s="48"/>
    </row>
    <row r="50" spans="1:21" ht="30.75" customHeight="1" x14ac:dyDescent="0.2">
      <c r="A50" s="48"/>
      <c r="B50" s="1196"/>
      <c r="C50" s="1197"/>
      <c r="D50" s="62"/>
      <c r="E50" s="1188" t="s">
        <v>17</v>
      </c>
      <c r="F50" s="1188"/>
      <c r="G50" s="1188"/>
      <c r="H50" s="1188"/>
      <c r="I50" s="1188"/>
      <c r="J50" s="1189"/>
      <c r="K50" s="63">
        <v>25</v>
      </c>
      <c r="L50" s="64">
        <v>25</v>
      </c>
      <c r="M50" s="64">
        <v>25</v>
      </c>
      <c r="N50" s="64">
        <v>21</v>
      </c>
      <c r="O50" s="65">
        <v>21</v>
      </c>
      <c r="P50" s="48"/>
      <c r="Q50" s="48"/>
      <c r="R50" s="48"/>
      <c r="S50" s="48"/>
      <c r="T50" s="48"/>
      <c r="U50" s="48"/>
    </row>
    <row r="51" spans="1:21" ht="30.75" customHeight="1" x14ac:dyDescent="0.2">
      <c r="A51" s="48"/>
      <c r="B51" s="1198"/>
      <c r="C51" s="1199"/>
      <c r="D51" s="66"/>
      <c r="E51" s="1188" t="s">
        <v>18</v>
      </c>
      <c r="F51" s="1188"/>
      <c r="G51" s="1188"/>
      <c r="H51" s="1188"/>
      <c r="I51" s="1188"/>
      <c r="J51" s="1189"/>
      <c r="K51" s="63" t="s">
        <v>479</v>
      </c>
      <c r="L51" s="64">
        <v>0</v>
      </c>
      <c r="M51" s="64" t="s">
        <v>479</v>
      </c>
      <c r="N51" s="64" t="s">
        <v>479</v>
      </c>
      <c r="O51" s="65" t="s">
        <v>479</v>
      </c>
      <c r="P51" s="48"/>
      <c r="Q51" s="48"/>
      <c r="R51" s="48"/>
      <c r="S51" s="48"/>
      <c r="T51" s="48"/>
      <c r="U51" s="48"/>
    </row>
    <row r="52" spans="1:21" ht="30.75" customHeight="1" x14ac:dyDescent="0.2">
      <c r="A52" s="48"/>
      <c r="B52" s="1186" t="s">
        <v>19</v>
      </c>
      <c r="C52" s="1187"/>
      <c r="D52" s="66"/>
      <c r="E52" s="1188" t="s">
        <v>20</v>
      </c>
      <c r="F52" s="1188"/>
      <c r="G52" s="1188"/>
      <c r="H52" s="1188"/>
      <c r="I52" s="1188"/>
      <c r="J52" s="1189"/>
      <c r="K52" s="63">
        <v>357</v>
      </c>
      <c r="L52" s="64">
        <v>323</v>
      </c>
      <c r="M52" s="64">
        <v>293</v>
      </c>
      <c r="N52" s="64">
        <v>229</v>
      </c>
      <c r="O52" s="65">
        <v>227</v>
      </c>
      <c r="P52" s="48"/>
      <c r="Q52" s="48"/>
      <c r="R52" s="48"/>
      <c r="S52" s="48"/>
      <c r="T52" s="48"/>
      <c r="U52" s="48"/>
    </row>
    <row r="53" spans="1:21" ht="30.75" customHeight="1" thickBot="1" x14ac:dyDescent="0.25">
      <c r="A53" s="48"/>
      <c r="B53" s="1190" t="s">
        <v>21</v>
      </c>
      <c r="C53" s="1191"/>
      <c r="D53" s="67"/>
      <c r="E53" s="1192" t="s">
        <v>22</v>
      </c>
      <c r="F53" s="1192"/>
      <c r="G53" s="1192"/>
      <c r="H53" s="1192"/>
      <c r="I53" s="1192"/>
      <c r="J53" s="1193"/>
      <c r="K53" s="68">
        <v>161</v>
      </c>
      <c r="L53" s="69">
        <v>116</v>
      </c>
      <c r="M53" s="69">
        <v>94</v>
      </c>
      <c r="N53" s="69">
        <v>65</v>
      </c>
      <c r="O53" s="70">
        <v>69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519</v>
      </c>
      <c r="J40" s="79" t="s">
        <v>520</v>
      </c>
      <c r="K40" s="79" t="s">
        <v>521</v>
      </c>
      <c r="L40" s="79" t="s">
        <v>522</v>
      </c>
      <c r="M40" s="80" t="s">
        <v>523</v>
      </c>
    </row>
    <row r="41" spans="2:13" ht="27.75" customHeight="1" x14ac:dyDescent="0.2">
      <c r="B41" s="1214" t="s">
        <v>24</v>
      </c>
      <c r="C41" s="1215"/>
      <c r="D41" s="81"/>
      <c r="E41" s="1216" t="s">
        <v>25</v>
      </c>
      <c r="F41" s="1216"/>
      <c r="G41" s="1216"/>
      <c r="H41" s="1217"/>
      <c r="I41" s="82">
        <v>2478</v>
      </c>
      <c r="J41" s="83">
        <v>2400</v>
      </c>
      <c r="K41" s="83">
        <v>2274</v>
      </c>
      <c r="L41" s="83">
        <v>2317</v>
      </c>
      <c r="M41" s="84">
        <v>4264</v>
      </c>
    </row>
    <row r="42" spans="2:13" ht="27.75" customHeight="1" x14ac:dyDescent="0.2">
      <c r="B42" s="1204"/>
      <c r="C42" s="1205"/>
      <c r="D42" s="85"/>
      <c r="E42" s="1208" t="s">
        <v>26</v>
      </c>
      <c r="F42" s="1208"/>
      <c r="G42" s="1208"/>
      <c r="H42" s="1209"/>
      <c r="I42" s="86">
        <v>121</v>
      </c>
      <c r="J42" s="87">
        <v>100</v>
      </c>
      <c r="K42" s="87">
        <v>79</v>
      </c>
      <c r="L42" s="87">
        <v>60</v>
      </c>
      <c r="M42" s="88">
        <v>41</v>
      </c>
    </row>
    <row r="43" spans="2:13" ht="27.75" customHeight="1" x14ac:dyDescent="0.2">
      <c r="B43" s="1204"/>
      <c r="C43" s="1205"/>
      <c r="D43" s="85"/>
      <c r="E43" s="1208" t="s">
        <v>27</v>
      </c>
      <c r="F43" s="1208"/>
      <c r="G43" s="1208"/>
      <c r="H43" s="1209"/>
      <c r="I43" s="86">
        <v>2</v>
      </c>
      <c r="J43" s="87">
        <v>2</v>
      </c>
      <c r="K43" s="87">
        <v>2</v>
      </c>
      <c r="L43" s="87">
        <v>1</v>
      </c>
      <c r="M43" s="88">
        <v>91</v>
      </c>
    </row>
    <row r="44" spans="2:13" ht="27.75" customHeight="1" x14ac:dyDescent="0.2">
      <c r="B44" s="1204"/>
      <c r="C44" s="1205"/>
      <c r="D44" s="85"/>
      <c r="E44" s="1208" t="s">
        <v>28</v>
      </c>
      <c r="F44" s="1208"/>
      <c r="G44" s="1208"/>
      <c r="H44" s="1209"/>
      <c r="I44" s="86">
        <v>154</v>
      </c>
      <c r="J44" s="87">
        <v>163</v>
      </c>
      <c r="K44" s="87">
        <v>98</v>
      </c>
      <c r="L44" s="87">
        <v>81</v>
      </c>
      <c r="M44" s="88">
        <v>73</v>
      </c>
    </row>
    <row r="45" spans="2:13" ht="27.75" customHeight="1" x14ac:dyDescent="0.2">
      <c r="B45" s="1204"/>
      <c r="C45" s="1205"/>
      <c r="D45" s="85"/>
      <c r="E45" s="1208" t="s">
        <v>29</v>
      </c>
      <c r="F45" s="1208"/>
      <c r="G45" s="1208"/>
      <c r="H45" s="1209"/>
      <c r="I45" s="86">
        <v>524</v>
      </c>
      <c r="J45" s="87">
        <v>438</v>
      </c>
      <c r="K45" s="87">
        <v>372</v>
      </c>
      <c r="L45" s="87">
        <v>309</v>
      </c>
      <c r="M45" s="88">
        <v>255</v>
      </c>
    </row>
    <row r="46" spans="2:13" ht="27.75" customHeight="1" x14ac:dyDescent="0.2">
      <c r="B46" s="1204"/>
      <c r="C46" s="1205"/>
      <c r="D46" s="89"/>
      <c r="E46" s="1208" t="s">
        <v>30</v>
      </c>
      <c r="F46" s="1208"/>
      <c r="G46" s="1208"/>
      <c r="H46" s="1209"/>
      <c r="I46" s="86" t="s">
        <v>479</v>
      </c>
      <c r="J46" s="87" t="s">
        <v>479</v>
      </c>
      <c r="K46" s="87" t="s">
        <v>479</v>
      </c>
      <c r="L46" s="87" t="s">
        <v>479</v>
      </c>
      <c r="M46" s="88" t="s">
        <v>479</v>
      </c>
    </row>
    <row r="47" spans="2:13" ht="27.75" customHeight="1" x14ac:dyDescent="0.2">
      <c r="B47" s="1204"/>
      <c r="C47" s="1205"/>
      <c r="D47" s="90"/>
      <c r="E47" s="1218" t="s">
        <v>31</v>
      </c>
      <c r="F47" s="1219"/>
      <c r="G47" s="1219"/>
      <c r="H47" s="1220"/>
      <c r="I47" s="86" t="s">
        <v>479</v>
      </c>
      <c r="J47" s="87" t="s">
        <v>479</v>
      </c>
      <c r="K47" s="87" t="s">
        <v>479</v>
      </c>
      <c r="L47" s="87" t="s">
        <v>479</v>
      </c>
      <c r="M47" s="88" t="s">
        <v>479</v>
      </c>
    </row>
    <row r="48" spans="2:13" ht="27.75" customHeight="1" x14ac:dyDescent="0.2">
      <c r="B48" s="1204"/>
      <c r="C48" s="1205"/>
      <c r="D48" s="85"/>
      <c r="E48" s="1208" t="s">
        <v>32</v>
      </c>
      <c r="F48" s="1208"/>
      <c r="G48" s="1208"/>
      <c r="H48" s="1209"/>
      <c r="I48" s="86" t="s">
        <v>479</v>
      </c>
      <c r="J48" s="87" t="s">
        <v>479</v>
      </c>
      <c r="K48" s="87" t="s">
        <v>479</v>
      </c>
      <c r="L48" s="87" t="s">
        <v>479</v>
      </c>
      <c r="M48" s="88" t="s">
        <v>479</v>
      </c>
    </row>
    <row r="49" spans="2:13" ht="27.75" customHeight="1" x14ac:dyDescent="0.2">
      <c r="B49" s="1206"/>
      <c r="C49" s="1207"/>
      <c r="D49" s="85"/>
      <c r="E49" s="1208" t="s">
        <v>33</v>
      </c>
      <c r="F49" s="1208"/>
      <c r="G49" s="1208"/>
      <c r="H49" s="1209"/>
      <c r="I49" s="86" t="s">
        <v>479</v>
      </c>
      <c r="J49" s="87" t="s">
        <v>479</v>
      </c>
      <c r="K49" s="87" t="s">
        <v>479</v>
      </c>
      <c r="L49" s="87" t="s">
        <v>479</v>
      </c>
      <c r="M49" s="88" t="s">
        <v>479</v>
      </c>
    </row>
    <row r="50" spans="2:13" ht="27.75" customHeight="1" x14ac:dyDescent="0.2">
      <c r="B50" s="1202" t="s">
        <v>34</v>
      </c>
      <c r="C50" s="1203"/>
      <c r="D50" s="91"/>
      <c r="E50" s="1208" t="s">
        <v>35</v>
      </c>
      <c r="F50" s="1208"/>
      <c r="G50" s="1208"/>
      <c r="H50" s="1209"/>
      <c r="I50" s="86">
        <v>1909</v>
      </c>
      <c r="J50" s="87">
        <v>2143</v>
      </c>
      <c r="K50" s="87">
        <v>2248</v>
      </c>
      <c r="L50" s="87">
        <v>2019</v>
      </c>
      <c r="M50" s="88">
        <v>1964</v>
      </c>
    </row>
    <row r="51" spans="2:13" ht="27.75" customHeight="1" x14ac:dyDescent="0.2">
      <c r="B51" s="1204"/>
      <c r="C51" s="1205"/>
      <c r="D51" s="85"/>
      <c r="E51" s="1208" t="s">
        <v>36</v>
      </c>
      <c r="F51" s="1208"/>
      <c r="G51" s="1208"/>
      <c r="H51" s="1209"/>
      <c r="I51" s="86" t="s">
        <v>479</v>
      </c>
      <c r="J51" s="87" t="s">
        <v>479</v>
      </c>
      <c r="K51" s="87" t="s">
        <v>479</v>
      </c>
      <c r="L51" s="87" t="s">
        <v>479</v>
      </c>
      <c r="M51" s="88" t="s">
        <v>479</v>
      </c>
    </row>
    <row r="52" spans="2:13" ht="27.75" customHeight="1" x14ac:dyDescent="0.2">
      <c r="B52" s="1206"/>
      <c r="C52" s="1207"/>
      <c r="D52" s="85"/>
      <c r="E52" s="1208" t="s">
        <v>37</v>
      </c>
      <c r="F52" s="1208"/>
      <c r="G52" s="1208"/>
      <c r="H52" s="1209"/>
      <c r="I52" s="86">
        <v>2495</v>
      </c>
      <c r="J52" s="87">
        <v>2453</v>
      </c>
      <c r="K52" s="87">
        <v>2353</v>
      </c>
      <c r="L52" s="87">
        <v>2326</v>
      </c>
      <c r="M52" s="88">
        <v>4732</v>
      </c>
    </row>
    <row r="53" spans="2:13" ht="27.75" customHeight="1" thickBot="1" x14ac:dyDescent="0.25">
      <c r="B53" s="1210" t="s">
        <v>38</v>
      </c>
      <c r="C53" s="1211"/>
      <c r="D53" s="92"/>
      <c r="E53" s="1212" t="s">
        <v>39</v>
      </c>
      <c r="F53" s="1212"/>
      <c r="G53" s="1212"/>
      <c r="H53" s="1213"/>
      <c r="I53" s="93">
        <v>-1125</v>
      </c>
      <c r="J53" s="94">
        <v>-1493</v>
      </c>
      <c r="K53" s="94">
        <v>-1777</v>
      </c>
      <c r="L53" s="94">
        <v>-1577</v>
      </c>
      <c r="M53" s="95">
        <v>-1972</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2"/>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x14ac:dyDescent="0.2">
      <c r="A1" s="344"/>
      <c r="B1" s="345"/>
      <c r="P1" s="246"/>
      <c r="Q1" s="246"/>
    </row>
    <row r="2" spans="1:51" ht="25.8" x14ac:dyDescent="0.3">
      <c r="A2" s="344"/>
      <c r="C2" s="346"/>
      <c r="P2" s="246"/>
      <c r="Q2" s="246"/>
    </row>
    <row r="3" spans="1:51" ht="25.8" x14ac:dyDescent="0.3">
      <c r="A3" s="344"/>
      <c r="C3" s="346"/>
      <c r="P3" s="246"/>
      <c r="Q3" s="246"/>
    </row>
    <row r="4" spans="1:51" s="347" customFormat="1" ht="13.2" x14ac:dyDescent="0.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x14ac:dyDescent="0.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x14ac:dyDescent="0.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x14ac:dyDescent="0.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x14ac:dyDescent="0.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x14ac:dyDescent="0.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x14ac:dyDescent="0.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546</v>
      </c>
    </row>
    <row r="11" spans="1:51" s="347" customFormat="1" ht="13.2" x14ac:dyDescent="0.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x14ac:dyDescent="0.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546</v>
      </c>
    </row>
    <row r="13" spans="1:51" s="347" customFormat="1" ht="13.2" x14ac:dyDescent="0.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2">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x14ac:dyDescent="0.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x14ac:dyDescent="0.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x14ac:dyDescent="0.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x14ac:dyDescent="0.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x14ac:dyDescent="0.2">
      <c r="P19" s="246"/>
      <c r="Q19" s="246"/>
    </row>
    <row r="20" spans="1:259" ht="13.2" x14ac:dyDescent="0.2">
      <c r="P20" s="246"/>
      <c r="Q20" s="246"/>
    </row>
    <row r="21" spans="1:259" ht="16.2" x14ac:dyDescent="0.2">
      <c r="B21" s="348"/>
      <c r="C21" s="248"/>
      <c r="D21" s="248"/>
      <c r="E21" s="248"/>
      <c r="F21" s="248"/>
      <c r="G21" s="248"/>
      <c r="H21" s="248"/>
      <c r="I21" s="248"/>
      <c r="J21" s="248"/>
      <c r="K21" s="248"/>
      <c r="L21" s="248"/>
      <c r="M21" s="248"/>
      <c r="N21" s="349"/>
      <c r="O21" s="248"/>
      <c r="P21" s="249"/>
      <c r="Q21" s="246"/>
      <c r="IY21" s="350"/>
    </row>
    <row r="22" spans="1:259" ht="16.2" x14ac:dyDescent="0.2">
      <c r="B22" s="250"/>
      <c r="IY22" s="351"/>
    </row>
    <row r="23" spans="1:259" ht="13.2" x14ac:dyDescent="0.2">
      <c r="B23" s="250"/>
    </row>
    <row r="24" spans="1:259" ht="13.2" x14ac:dyDescent="0.2">
      <c r="B24" s="250"/>
    </row>
    <row r="25" spans="1:259" ht="13.2" x14ac:dyDescent="0.2">
      <c r="B25" s="250"/>
    </row>
    <row r="26" spans="1:259" ht="13.2" x14ac:dyDescent="0.2">
      <c r="B26" s="250"/>
    </row>
    <row r="27" spans="1:259" ht="13.2" x14ac:dyDescent="0.2">
      <c r="B27" s="250"/>
    </row>
    <row r="28" spans="1:259" ht="13.2" x14ac:dyDescent="0.2">
      <c r="B28" s="250"/>
    </row>
    <row r="29" spans="1:259" ht="13.2" x14ac:dyDescent="0.2">
      <c r="B29" s="250"/>
    </row>
    <row r="30" spans="1:259" ht="13.2" x14ac:dyDescent="0.2">
      <c r="B30" s="250"/>
    </row>
    <row r="31" spans="1:259" ht="13.2" x14ac:dyDescent="0.2">
      <c r="B31" s="250"/>
    </row>
    <row r="32" spans="1:259" ht="13.2" x14ac:dyDescent="0.2">
      <c r="B32" s="250"/>
    </row>
    <row r="33" spans="2:17" ht="13.2" x14ac:dyDescent="0.2">
      <c r="B33" s="250"/>
    </row>
    <row r="34" spans="2:17" ht="13.2" x14ac:dyDescent="0.2">
      <c r="B34" s="250"/>
    </row>
    <row r="35" spans="2:17" ht="13.2" x14ac:dyDescent="0.2">
      <c r="B35" s="250"/>
    </row>
    <row r="36" spans="2:17" ht="13.2" x14ac:dyDescent="0.2">
      <c r="B36" s="250"/>
    </row>
    <row r="37" spans="2:17" ht="13.2" x14ac:dyDescent="0.2">
      <c r="B37" s="250"/>
    </row>
    <row r="38" spans="2:17" ht="13.2" x14ac:dyDescent="0.2">
      <c r="B38" s="250"/>
    </row>
    <row r="39" spans="2:17" ht="13.2" x14ac:dyDescent="0.2">
      <c r="B39" s="342"/>
      <c r="C39" s="308"/>
      <c r="D39" s="308"/>
      <c r="E39" s="308"/>
      <c r="F39" s="308"/>
      <c r="G39" s="308"/>
      <c r="H39" s="308"/>
      <c r="I39" s="308"/>
      <c r="J39" s="308"/>
      <c r="K39" s="308"/>
      <c r="L39" s="308"/>
      <c r="M39" s="308"/>
      <c r="N39" s="308"/>
      <c r="O39" s="308"/>
      <c r="P39" s="343"/>
    </row>
    <row r="40" spans="2:17" ht="13.2" x14ac:dyDescent="0.2">
      <c r="B40" s="352"/>
      <c r="C40" s="246"/>
      <c r="D40" s="246"/>
      <c r="E40" s="246"/>
      <c r="F40" s="246"/>
      <c r="G40" s="246"/>
      <c r="H40" s="246"/>
      <c r="I40" s="246"/>
      <c r="J40" s="246"/>
      <c r="K40" s="246"/>
      <c r="L40" s="246"/>
      <c r="M40" s="246"/>
      <c r="N40" s="246"/>
      <c r="O40" s="246"/>
      <c r="P40" s="352"/>
      <c r="Q40" s="246"/>
    </row>
    <row r="41" spans="2:17" ht="16.2" x14ac:dyDescent="0.2">
      <c r="B41" s="247" t="s">
        <v>547</v>
      </c>
      <c r="C41" s="248"/>
      <c r="D41" s="248"/>
      <c r="E41" s="248"/>
      <c r="F41" s="248"/>
      <c r="G41" s="248"/>
      <c r="H41" s="248"/>
      <c r="I41" s="248"/>
      <c r="J41" s="248"/>
      <c r="K41" s="248"/>
      <c r="L41" s="248"/>
      <c r="M41" s="248"/>
      <c r="N41" s="248"/>
      <c r="O41" s="248"/>
      <c r="P41" s="249"/>
    </row>
    <row r="42" spans="2:17" ht="13.2" x14ac:dyDescent="0.2">
      <c r="B42" s="250"/>
      <c r="C42" s="246"/>
      <c r="D42" s="246"/>
      <c r="E42" s="246"/>
      <c r="F42" s="246"/>
      <c r="G42" s="353" t="s">
        <v>548</v>
      </c>
      <c r="I42" s="354"/>
      <c r="J42" s="354"/>
      <c r="K42" s="354"/>
      <c r="L42" s="246"/>
      <c r="M42" s="246"/>
      <c r="N42" s="246"/>
      <c r="O42" s="246"/>
    </row>
    <row r="43" spans="2:17" ht="13.2" x14ac:dyDescent="0.2">
      <c r="B43" s="250"/>
      <c r="C43" s="246"/>
      <c r="D43" s="246"/>
      <c r="E43" s="246"/>
      <c r="F43" s="246"/>
      <c r="G43" s="1233" t="s">
        <v>557</v>
      </c>
      <c r="H43" s="1234"/>
      <c r="I43" s="1234"/>
      <c r="J43" s="1234"/>
      <c r="K43" s="1234"/>
      <c r="L43" s="1234"/>
      <c r="M43" s="1234"/>
      <c r="N43" s="1234"/>
      <c r="O43" s="1235"/>
    </row>
    <row r="44" spans="2:17" ht="13.2" x14ac:dyDescent="0.2">
      <c r="B44" s="250"/>
      <c r="C44" s="246"/>
      <c r="D44" s="246"/>
      <c r="E44" s="246"/>
      <c r="F44" s="246"/>
      <c r="G44" s="1236"/>
      <c r="H44" s="1237"/>
      <c r="I44" s="1237"/>
      <c r="J44" s="1237"/>
      <c r="K44" s="1237"/>
      <c r="L44" s="1237"/>
      <c r="M44" s="1237"/>
      <c r="N44" s="1237"/>
      <c r="O44" s="1238"/>
    </row>
    <row r="45" spans="2:17" ht="13.2" x14ac:dyDescent="0.2">
      <c r="B45" s="250"/>
      <c r="C45" s="246"/>
      <c r="D45" s="246"/>
      <c r="E45" s="246"/>
      <c r="F45" s="246"/>
      <c r="G45" s="1236"/>
      <c r="H45" s="1237"/>
      <c r="I45" s="1237"/>
      <c r="J45" s="1237"/>
      <c r="K45" s="1237"/>
      <c r="L45" s="1237"/>
      <c r="M45" s="1237"/>
      <c r="N45" s="1237"/>
      <c r="O45" s="1238"/>
    </row>
    <row r="46" spans="2:17" ht="13.2" x14ac:dyDescent="0.2">
      <c r="B46" s="250"/>
      <c r="C46" s="246"/>
      <c r="D46" s="246"/>
      <c r="E46" s="246"/>
      <c r="F46" s="246"/>
      <c r="G46" s="1236"/>
      <c r="H46" s="1237"/>
      <c r="I46" s="1237"/>
      <c r="J46" s="1237"/>
      <c r="K46" s="1237"/>
      <c r="L46" s="1237"/>
      <c r="M46" s="1237"/>
      <c r="N46" s="1237"/>
      <c r="O46" s="1238"/>
    </row>
    <row r="47" spans="2:17" ht="13.2" x14ac:dyDescent="0.2">
      <c r="B47" s="250"/>
      <c r="C47" s="246"/>
      <c r="D47" s="246"/>
      <c r="E47" s="246"/>
      <c r="F47" s="246"/>
      <c r="G47" s="1239"/>
      <c r="H47" s="1240"/>
      <c r="I47" s="1240"/>
      <c r="J47" s="1240"/>
      <c r="K47" s="1240"/>
      <c r="L47" s="1240"/>
      <c r="M47" s="1240"/>
      <c r="N47" s="1240"/>
      <c r="O47" s="1241"/>
    </row>
    <row r="48" spans="2:17" ht="13.2" x14ac:dyDescent="0.2">
      <c r="B48" s="250"/>
      <c r="C48" s="246"/>
      <c r="D48" s="246"/>
      <c r="E48" s="246"/>
      <c r="F48" s="246"/>
      <c r="G48" s="246"/>
      <c r="H48" s="355"/>
      <c r="I48" s="355"/>
      <c r="J48" s="355"/>
    </row>
    <row r="49" spans="1:17" ht="13.2" x14ac:dyDescent="0.2">
      <c r="B49" s="250"/>
      <c r="C49" s="246"/>
      <c r="D49" s="246"/>
      <c r="E49" s="246"/>
      <c r="F49" s="246"/>
      <c r="G49" s="245" t="s">
        <v>549</v>
      </c>
    </row>
    <row r="50" spans="1:17" ht="13.2" x14ac:dyDescent="0.2">
      <c r="B50" s="250"/>
      <c r="C50" s="246"/>
      <c r="D50" s="246"/>
      <c r="E50" s="246"/>
      <c r="F50" s="246"/>
      <c r="G50" s="1242"/>
      <c r="H50" s="1243"/>
      <c r="I50" s="1243"/>
      <c r="J50" s="1244"/>
      <c r="K50" s="356" t="s">
        <v>519</v>
      </c>
      <c r="L50" s="356" t="s">
        <v>520</v>
      </c>
      <c r="M50" s="356" t="s">
        <v>521</v>
      </c>
      <c r="N50" s="356" t="s">
        <v>522</v>
      </c>
      <c r="O50" s="356" t="s">
        <v>523</v>
      </c>
    </row>
    <row r="51" spans="1:17" ht="13.2" x14ac:dyDescent="0.2">
      <c r="B51" s="250"/>
      <c r="C51" s="246"/>
      <c r="D51" s="246"/>
      <c r="E51" s="246"/>
      <c r="F51" s="246"/>
      <c r="G51" s="1245" t="s">
        <v>550</v>
      </c>
      <c r="H51" s="1246"/>
      <c r="I51" s="1251" t="s">
        <v>551</v>
      </c>
      <c r="J51" s="1251"/>
      <c r="K51" s="1255"/>
      <c r="L51" s="1255"/>
      <c r="M51" s="1255"/>
      <c r="N51" s="1221"/>
      <c r="O51" s="1255"/>
    </row>
    <row r="52" spans="1:17" ht="13.2" x14ac:dyDescent="0.2">
      <c r="B52" s="250"/>
      <c r="C52" s="246"/>
      <c r="D52" s="246"/>
      <c r="E52" s="246"/>
      <c r="F52" s="246"/>
      <c r="G52" s="1247"/>
      <c r="H52" s="1248"/>
      <c r="I52" s="1252"/>
      <c r="J52" s="1252"/>
      <c r="K52" s="1221"/>
      <c r="L52" s="1221"/>
      <c r="M52" s="1221"/>
      <c r="N52" s="1221"/>
      <c r="O52" s="1221"/>
    </row>
    <row r="53" spans="1:17" ht="13.2" x14ac:dyDescent="0.2">
      <c r="A53" s="357"/>
      <c r="B53" s="250"/>
      <c r="C53" s="246"/>
      <c r="D53" s="246"/>
      <c r="E53" s="246"/>
      <c r="F53" s="246"/>
      <c r="G53" s="1247"/>
      <c r="H53" s="1248"/>
      <c r="I53" s="1231" t="s">
        <v>556</v>
      </c>
      <c r="J53" s="1231"/>
      <c r="K53" s="1256"/>
      <c r="L53" s="1256"/>
      <c r="M53" s="1256"/>
      <c r="N53" s="1253">
        <v>48.3</v>
      </c>
      <c r="O53" s="1256"/>
    </row>
    <row r="54" spans="1:17" ht="13.2" x14ac:dyDescent="0.2">
      <c r="A54" s="357"/>
      <c r="B54" s="250"/>
      <c r="C54" s="246"/>
      <c r="D54" s="246"/>
      <c r="E54" s="246"/>
      <c r="F54" s="246"/>
      <c r="G54" s="1249"/>
      <c r="H54" s="1250"/>
      <c r="I54" s="1231"/>
      <c r="J54" s="1231"/>
      <c r="K54" s="1254"/>
      <c r="L54" s="1254"/>
      <c r="M54" s="1254"/>
      <c r="N54" s="1254"/>
      <c r="O54" s="1254"/>
    </row>
    <row r="55" spans="1:17" ht="13.2" x14ac:dyDescent="0.2">
      <c r="A55" s="357"/>
      <c r="B55" s="250"/>
      <c r="C55" s="246"/>
      <c r="D55" s="246"/>
      <c r="E55" s="246"/>
      <c r="F55" s="246"/>
      <c r="G55" s="1225" t="s">
        <v>552</v>
      </c>
      <c r="H55" s="1226"/>
      <c r="I55" s="1231" t="s">
        <v>551</v>
      </c>
      <c r="J55" s="1231"/>
      <c r="K55" s="1255"/>
      <c r="L55" s="1255"/>
      <c r="M55" s="1255"/>
      <c r="N55" s="1221">
        <v>0.8</v>
      </c>
      <c r="O55" s="1255"/>
    </row>
    <row r="56" spans="1:17" ht="13.2" x14ac:dyDescent="0.2">
      <c r="A56" s="357"/>
      <c r="B56" s="250"/>
      <c r="C56" s="246"/>
      <c r="D56" s="246"/>
      <c r="E56" s="246"/>
      <c r="F56" s="246"/>
      <c r="G56" s="1227"/>
      <c r="H56" s="1228"/>
      <c r="I56" s="1231"/>
      <c r="J56" s="1231"/>
      <c r="K56" s="1221"/>
      <c r="L56" s="1221"/>
      <c r="M56" s="1221"/>
      <c r="N56" s="1221"/>
      <c r="O56" s="1221"/>
    </row>
    <row r="57" spans="1:17" s="357" customFormat="1" ht="13.2" x14ac:dyDescent="0.2">
      <c r="B57" s="358"/>
      <c r="C57" s="354"/>
      <c r="D57" s="354"/>
      <c r="E57" s="354"/>
      <c r="F57" s="354"/>
      <c r="G57" s="1227"/>
      <c r="H57" s="1228"/>
      <c r="I57" s="1223" t="s">
        <v>556</v>
      </c>
      <c r="J57" s="1223"/>
      <c r="K57" s="1256"/>
      <c r="L57" s="1256"/>
      <c r="M57" s="1256"/>
      <c r="N57" s="1253">
        <v>56.2</v>
      </c>
      <c r="O57" s="1256"/>
      <c r="P57" s="359"/>
      <c r="Q57" s="358"/>
    </row>
    <row r="58" spans="1:17" s="357" customFormat="1" ht="13.2" x14ac:dyDescent="0.2">
      <c r="A58" s="245"/>
      <c r="B58" s="358"/>
      <c r="C58" s="354"/>
      <c r="D58" s="354"/>
      <c r="E58" s="354"/>
      <c r="F58" s="354"/>
      <c r="G58" s="1229"/>
      <c r="H58" s="1230"/>
      <c r="I58" s="1223"/>
      <c r="J58" s="1223"/>
      <c r="K58" s="1254"/>
      <c r="L58" s="1254"/>
      <c r="M58" s="1254"/>
      <c r="N58" s="1254"/>
      <c r="O58" s="1254"/>
      <c r="P58" s="359"/>
      <c r="Q58" s="358"/>
    </row>
    <row r="59" spans="1:17" s="357" customFormat="1" ht="13.2" x14ac:dyDescent="0.2">
      <c r="A59" s="245"/>
      <c r="B59" s="358"/>
      <c r="C59" s="354"/>
      <c r="D59" s="354"/>
      <c r="E59" s="354"/>
      <c r="F59" s="354"/>
      <c r="G59" s="354"/>
      <c r="H59" s="354"/>
      <c r="I59" s="354"/>
      <c r="J59" s="354"/>
      <c r="K59" s="360"/>
      <c r="L59" s="360"/>
      <c r="M59" s="360"/>
      <c r="N59" s="360"/>
      <c r="O59" s="360"/>
      <c r="P59" s="359"/>
      <c r="Q59" s="358"/>
    </row>
    <row r="60" spans="1:17" s="357" customFormat="1" ht="13.2" x14ac:dyDescent="0.2">
      <c r="A60" s="245"/>
      <c r="B60" s="358"/>
      <c r="C60" s="354"/>
      <c r="D60" s="354"/>
      <c r="E60" s="354"/>
      <c r="F60" s="354"/>
      <c r="G60" s="354"/>
      <c r="H60" s="354"/>
      <c r="I60" s="354"/>
      <c r="J60" s="354"/>
      <c r="K60" s="360"/>
      <c r="L60" s="360"/>
      <c r="M60" s="360"/>
      <c r="N60" s="360"/>
      <c r="O60" s="360"/>
      <c r="P60" s="359"/>
      <c r="Q60" s="358"/>
    </row>
    <row r="61" spans="1:17" s="357" customFormat="1" ht="13.2" x14ac:dyDescent="0.2">
      <c r="A61" s="245"/>
      <c r="B61" s="361"/>
      <c r="C61" s="362"/>
      <c r="D61" s="362"/>
      <c r="E61" s="362"/>
      <c r="F61" s="362"/>
      <c r="G61" s="362"/>
      <c r="H61" s="362"/>
      <c r="I61" s="362"/>
      <c r="J61" s="362"/>
      <c r="K61" s="362"/>
      <c r="L61" s="362"/>
      <c r="M61" s="363"/>
      <c r="N61" s="363"/>
      <c r="O61" s="363"/>
      <c r="P61" s="364"/>
      <c r="Q61" s="358"/>
    </row>
    <row r="62" spans="1:17" ht="13.2" x14ac:dyDescent="0.2">
      <c r="B62" s="352"/>
      <c r="C62" s="352"/>
      <c r="D62" s="352"/>
      <c r="E62" s="352"/>
      <c r="F62" s="352"/>
      <c r="G62" s="352"/>
      <c r="H62" s="352"/>
      <c r="I62" s="352"/>
      <c r="J62" s="352"/>
      <c r="K62" s="352"/>
      <c r="L62" s="352"/>
      <c r="M62" s="352"/>
      <c r="N62" s="352"/>
      <c r="O62" s="352"/>
      <c r="P62" s="352"/>
      <c r="Q62" s="246"/>
    </row>
    <row r="63" spans="1:17" ht="16.2" x14ac:dyDescent="0.2">
      <c r="B63" s="309" t="s">
        <v>553</v>
      </c>
      <c r="C63" s="246"/>
      <c r="D63" s="246"/>
      <c r="E63" s="246"/>
      <c r="F63" s="246"/>
      <c r="G63" s="246"/>
      <c r="H63" s="246"/>
      <c r="I63" s="246"/>
      <c r="J63" s="246"/>
      <c r="K63" s="246"/>
      <c r="L63" s="246"/>
      <c r="M63" s="246"/>
      <c r="N63" s="246"/>
      <c r="O63" s="246"/>
    </row>
    <row r="64" spans="1:17" ht="13.2" x14ac:dyDescent="0.2">
      <c r="B64" s="250"/>
      <c r="C64" s="246"/>
      <c r="D64" s="246"/>
      <c r="E64" s="246"/>
      <c r="F64" s="246"/>
      <c r="G64" s="353" t="s">
        <v>548</v>
      </c>
      <c r="I64" s="354"/>
      <c r="J64" s="354"/>
      <c r="K64" s="354"/>
      <c r="L64" s="246"/>
      <c r="M64" s="246"/>
      <c r="N64" s="246"/>
      <c r="O64" s="246"/>
    </row>
    <row r="65" spans="2:30" ht="13.2" x14ac:dyDescent="0.2">
      <c r="B65" s="250"/>
      <c r="C65" s="246"/>
      <c r="D65" s="246"/>
      <c r="E65" s="246"/>
      <c r="F65" s="246"/>
      <c r="G65" s="1233" t="s">
        <v>558</v>
      </c>
      <c r="H65" s="1234"/>
      <c r="I65" s="1234"/>
      <c r="J65" s="1234"/>
      <c r="K65" s="1234"/>
      <c r="L65" s="1234"/>
      <c r="M65" s="1234"/>
      <c r="N65" s="1234"/>
      <c r="O65" s="1235"/>
    </row>
    <row r="66" spans="2:30" ht="13.2" x14ac:dyDescent="0.2">
      <c r="B66" s="250"/>
      <c r="C66" s="246"/>
      <c r="D66" s="246"/>
      <c r="E66" s="246"/>
      <c r="F66" s="246"/>
      <c r="G66" s="1236"/>
      <c r="H66" s="1237"/>
      <c r="I66" s="1237"/>
      <c r="J66" s="1237"/>
      <c r="K66" s="1237"/>
      <c r="L66" s="1237"/>
      <c r="M66" s="1237"/>
      <c r="N66" s="1237"/>
      <c r="O66" s="1238"/>
    </row>
    <row r="67" spans="2:30" ht="13.2" x14ac:dyDescent="0.2">
      <c r="B67" s="250"/>
      <c r="C67" s="246"/>
      <c r="D67" s="246"/>
      <c r="E67" s="246"/>
      <c r="F67" s="246"/>
      <c r="G67" s="1236"/>
      <c r="H67" s="1237"/>
      <c r="I67" s="1237"/>
      <c r="J67" s="1237"/>
      <c r="K67" s="1237"/>
      <c r="L67" s="1237"/>
      <c r="M67" s="1237"/>
      <c r="N67" s="1237"/>
      <c r="O67" s="1238"/>
    </row>
    <row r="68" spans="2:30" ht="13.2" x14ac:dyDescent="0.2">
      <c r="B68" s="250"/>
      <c r="C68" s="246"/>
      <c r="D68" s="246"/>
      <c r="E68" s="246"/>
      <c r="F68" s="246"/>
      <c r="G68" s="1236"/>
      <c r="H68" s="1237"/>
      <c r="I68" s="1237"/>
      <c r="J68" s="1237"/>
      <c r="K68" s="1237"/>
      <c r="L68" s="1237"/>
      <c r="M68" s="1237"/>
      <c r="N68" s="1237"/>
      <c r="O68" s="1238"/>
    </row>
    <row r="69" spans="2:30" ht="13.2" x14ac:dyDescent="0.2">
      <c r="B69" s="250"/>
      <c r="C69" s="246"/>
      <c r="D69" s="246"/>
      <c r="E69" s="246"/>
      <c r="F69" s="246"/>
      <c r="G69" s="1239"/>
      <c r="H69" s="1240"/>
      <c r="I69" s="1240"/>
      <c r="J69" s="1240"/>
      <c r="K69" s="1240"/>
      <c r="L69" s="1240"/>
      <c r="M69" s="1240"/>
      <c r="N69" s="1240"/>
      <c r="O69" s="1241"/>
    </row>
    <row r="70" spans="2:30" ht="13.2" x14ac:dyDescent="0.2">
      <c r="B70" s="250"/>
      <c r="C70" s="246"/>
      <c r="D70" s="246"/>
      <c r="E70" s="246"/>
      <c r="F70" s="246"/>
      <c r="G70" s="246"/>
      <c r="H70" s="365"/>
      <c r="I70" s="365"/>
      <c r="J70" s="366"/>
      <c r="K70" s="366"/>
      <c r="L70" s="367"/>
      <c r="M70" s="366"/>
      <c r="N70" s="367"/>
      <c r="O70" s="368"/>
    </row>
    <row r="71" spans="2:30" ht="13.2" x14ac:dyDescent="0.2">
      <c r="B71" s="250"/>
      <c r="C71" s="246"/>
      <c r="D71" s="246"/>
      <c r="E71" s="246"/>
      <c r="F71" s="246"/>
      <c r="G71" s="369" t="s">
        <v>554</v>
      </c>
      <c r="I71" s="370"/>
      <c r="J71" s="366"/>
      <c r="K71" s="366"/>
      <c r="L71" s="367"/>
      <c r="M71" s="366"/>
      <c r="N71" s="367"/>
      <c r="O71" s="368"/>
    </row>
    <row r="72" spans="2:30" ht="13.2" x14ac:dyDescent="0.2">
      <c r="B72" s="250"/>
      <c r="C72" s="246"/>
      <c r="D72" s="246"/>
      <c r="E72" s="246"/>
      <c r="F72" s="246"/>
      <c r="G72" s="1242"/>
      <c r="H72" s="1243"/>
      <c r="I72" s="1243"/>
      <c r="J72" s="1244"/>
      <c r="K72" s="356" t="s">
        <v>519</v>
      </c>
      <c r="L72" s="356" t="s">
        <v>520</v>
      </c>
      <c r="M72" s="356" t="s">
        <v>521</v>
      </c>
      <c r="N72" s="356" t="s">
        <v>522</v>
      </c>
      <c r="O72" s="356" t="s">
        <v>523</v>
      </c>
    </row>
    <row r="73" spans="2:30" ht="13.2" x14ac:dyDescent="0.2">
      <c r="B73" s="250"/>
      <c r="C73" s="246"/>
      <c r="D73" s="246"/>
      <c r="E73" s="246"/>
      <c r="F73" s="246"/>
      <c r="G73" s="1245" t="s">
        <v>550</v>
      </c>
      <c r="H73" s="1246"/>
      <c r="I73" s="1251" t="s">
        <v>551</v>
      </c>
      <c r="J73" s="1251"/>
      <c r="K73" s="1232"/>
      <c r="L73" s="1232"/>
      <c r="M73" s="1221"/>
      <c r="N73" s="1221"/>
      <c r="O73" s="1221"/>
      <c r="S73" s="245">
        <v>9.9</v>
      </c>
    </row>
    <row r="74" spans="2:30" ht="13.2" x14ac:dyDescent="0.2">
      <c r="B74" s="250"/>
      <c r="C74" s="246"/>
      <c r="D74" s="246"/>
      <c r="E74" s="246"/>
      <c r="F74" s="246"/>
      <c r="G74" s="1247"/>
      <c r="H74" s="1248"/>
      <c r="I74" s="1252"/>
      <c r="J74" s="1252"/>
      <c r="K74" s="1232"/>
      <c r="L74" s="1232"/>
      <c r="M74" s="1221"/>
      <c r="N74" s="1221"/>
      <c r="O74" s="1221"/>
    </row>
    <row r="75" spans="2:30" ht="13.2" x14ac:dyDescent="0.2">
      <c r="B75" s="250"/>
      <c r="C75" s="246"/>
      <c r="D75" s="246"/>
      <c r="E75" s="246"/>
      <c r="F75" s="246"/>
      <c r="G75" s="1247"/>
      <c r="H75" s="1248"/>
      <c r="I75" s="1231" t="s">
        <v>555</v>
      </c>
      <c r="J75" s="1231"/>
      <c r="K75" s="1253">
        <v>9.4</v>
      </c>
      <c r="L75" s="1253">
        <v>7.5</v>
      </c>
      <c r="M75" s="1253">
        <v>6.1</v>
      </c>
      <c r="N75" s="1253">
        <v>4.5</v>
      </c>
      <c r="O75" s="1253">
        <v>3.7</v>
      </c>
      <c r="U75" s="245">
        <v>81.2</v>
      </c>
      <c r="W75" s="245">
        <v>87.2</v>
      </c>
      <c r="Y75" s="245">
        <v>99.8</v>
      </c>
      <c r="AA75" s="245">
        <v>109.5</v>
      </c>
      <c r="AC75" s="245">
        <v>115.2</v>
      </c>
    </row>
    <row r="76" spans="2:30" ht="13.2" x14ac:dyDescent="0.2">
      <c r="B76" s="250"/>
      <c r="C76" s="246"/>
      <c r="D76" s="246"/>
      <c r="E76" s="246"/>
      <c r="F76" s="246"/>
      <c r="G76" s="1249"/>
      <c r="H76" s="1250"/>
      <c r="I76" s="1231"/>
      <c r="J76" s="1231"/>
      <c r="K76" s="1254"/>
      <c r="L76" s="1254"/>
      <c r="M76" s="1254"/>
      <c r="N76" s="1254"/>
      <c r="O76" s="1254"/>
    </row>
    <row r="77" spans="2:30" ht="13.2" x14ac:dyDescent="0.2">
      <c r="B77" s="250"/>
      <c r="C77" s="246"/>
      <c r="D77" s="246"/>
      <c r="E77" s="246"/>
      <c r="F77" s="246"/>
      <c r="G77" s="1225" t="s">
        <v>552</v>
      </c>
      <c r="H77" s="1226"/>
      <c r="I77" s="1231" t="s">
        <v>551</v>
      </c>
      <c r="J77" s="1231"/>
      <c r="K77" s="1232">
        <v>18.7</v>
      </c>
      <c r="L77" s="1232">
        <v>12.9</v>
      </c>
      <c r="M77" s="1221">
        <v>22.6</v>
      </c>
      <c r="N77" s="1221">
        <v>0.8</v>
      </c>
      <c r="O77" s="1221">
        <v>0</v>
      </c>
      <c r="R77" s="245">
        <v>12.3</v>
      </c>
      <c r="T77" s="245">
        <v>11.1</v>
      </c>
    </row>
    <row r="78" spans="2:30" ht="13.2" x14ac:dyDescent="0.2">
      <c r="B78" s="250"/>
      <c r="C78" s="246"/>
      <c r="D78" s="246"/>
      <c r="E78" s="246"/>
      <c r="F78" s="246"/>
      <c r="G78" s="1227"/>
      <c r="H78" s="1228"/>
      <c r="I78" s="1231"/>
      <c r="J78" s="1231"/>
      <c r="K78" s="1232"/>
      <c r="L78" s="1232"/>
      <c r="M78" s="1221"/>
      <c r="N78" s="1221"/>
      <c r="O78" s="1221"/>
    </row>
    <row r="79" spans="2:30" ht="13.2" x14ac:dyDescent="0.2">
      <c r="B79" s="250"/>
      <c r="C79" s="246"/>
      <c r="D79" s="246"/>
      <c r="E79" s="246"/>
      <c r="F79" s="246"/>
      <c r="G79" s="1227"/>
      <c r="H79" s="1228"/>
      <c r="I79" s="1222" t="s">
        <v>555</v>
      </c>
      <c r="J79" s="1223"/>
      <c r="K79" s="1224">
        <v>10.7</v>
      </c>
      <c r="L79" s="1224">
        <v>10</v>
      </c>
      <c r="M79" s="1224">
        <v>9.5</v>
      </c>
      <c r="N79" s="1224">
        <v>8.1</v>
      </c>
      <c r="O79" s="1224">
        <v>7.3</v>
      </c>
      <c r="V79" s="245">
        <v>53.5</v>
      </c>
      <c r="X79" s="245">
        <v>48.2</v>
      </c>
      <c r="Z79" s="245">
        <v>34.200000000000003</v>
      </c>
      <c r="AB79" s="245">
        <v>30.3</v>
      </c>
      <c r="AD79" s="245">
        <v>28.9</v>
      </c>
    </row>
    <row r="80" spans="2:30" ht="13.2" x14ac:dyDescent="0.2">
      <c r="B80" s="250"/>
      <c r="C80" s="246"/>
      <c r="D80" s="246"/>
      <c r="E80" s="246"/>
      <c r="F80" s="246"/>
      <c r="G80" s="1229"/>
      <c r="H80" s="1230"/>
      <c r="I80" s="1223"/>
      <c r="J80" s="1223"/>
      <c r="K80" s="1224"/>
      <c r="L80" s="1224"/>
      <c r="M80" s="1224"/>
      <c r="N80" s="1224"/>
      <c r="O80" s="1224"/>
    </row>
    <row r="81" spans="2:17" ht="13.2" x14ac:dyDescent="0.2">
      <c r="B81" s="250"/>
      <c r="C81" s="246"/>
      <c r="D81" s="246"/>
      <c r="E81" s="246"/>
      <c r="F81" s="246"/>
      <c r="G81" s="246"/>
      <c r="H81" s="246"/>
      <c r="I81" s="246"/>
      <c r="J81" s="246"/>
      <c r="K81" s="371"/>
      <c r="L81" s="246"/>
      <c r="M81" s="246"/>
      <c r="N81" s="246"/>
      <c r="O81" s="246"/>
    </row>
    <row r="82" spans="2:17" ht="16.2" x14ac:dyDescent="0.2">
      <c r="B82" s="250"/>
      <c r="C82" s="246"/>
      <c r="D82" s="246"/>
      <c r="E82" s="246"/>
      <c r="F82" s="246"/>
      <c r="G82" s="246"/>
      <c r="H82" s="246"/>
      <c r="I82" s="246"/>
      <c r="J82" s="246"/>
      <c r="K82" s="372"/>
      <c r="L82" s="372"/>
      <c r="M82" s="372"/>
      <c r="N82" s="372"/>
      <c r="O82" s="372"/>
    </row>
    <row r="83" spans="2:17" ht="13.2" x14ac:dyDescent="0.2">
      <c r="B83" s="342"/>
      <c r="C83" s="308"/>
      <c r="D83" s="308"/>
      <c r="E83" s="308"/>
      <c r="F83" s="308"/>
      <c r="G83" s="308"/>
      <c r="H83" s="308"/>
      <c r="I83" s="308"/>
      <c r="J83" s="308"/>
      <c r="K83" s="308"/>
      <c r="L83" s="308"/>
      <c r="M83" s="308"/>
      <c r="N83" s="308"/>
      <c r="O83" s="308"/>
      <c r="P83" s="343"/>
    </row>
    <row r="84" spans="2:17" ht="13.2" x14ac:dyDescent="0.2">
      <c r="H84" s="246"/>
      <c r="I84" s="246"/>
      <c r="J84" s="246"/>
      <c r="K84" s="246"/>
      <c r="L84" s="246"/>
      <c r="M84" s="246"/>
      <c r="N84" s="246"/>
      <c r="O84" s="246"/>
      <c r="P84" s="246"/>
      <c r="Q84" s="246"/>
    </row>
    <row r="85" spans="2:17" ht="13.2" x14ac:dyDescent="0.2">
      <c r="B85" s="246"/>
      <c r="C85" s="246"/>
      <c r="D85" s="246"/>
      <c r="E85" s="246"/>
      <c r="F85" s="246"/>
      <c r="G85" s="246"/>
      <c r="H85" s="246"/>
      <c r="I85" s="246"/>
      <c r="J85" s="246"/>
      <c r="K85" s="246"/>
      <c r="L85" s="246"/>
      <c r="M85" s="246"/>
      <c r="N85" s="246"/>
      <c r="O85" s="246"/>
      <c r="P85" s="246"/>
      <c r="Q85" s="246"/>
    </row>
    <row r="86" spans="2:17" ht="13.2" hidden="1" x14ac:dyDescent="0.2">
      <c r="B86" s="246"/>
      <c r="C86" s="246"/>
      <c r="D86" s="246"/>
      <c r="E86" s="246"/>
      <c r="F86" s="246"/>
      <c r="G86" s="246"/>
      <c r="H86" s="246"/>
      <c r="I86" s="246"/>
      <c r="J86" s="246"/>
      <c r="K86" s="246"/>
      <c r="L86" s="246"/>
      <c r="M86" s="246"/>
      <c r="N86" s="246"/>
      <c r="O86" s="246"/>
      <c r="P86" s="246"/>
      <c r="Q86" s="246"/>
    </row>
    <row r="87" spans="2:17" ht="13.2" hidden="1" x14ac:dyDescent="0.2">
      <c r="B87" s="246"/>
      <c r="C87" s="246"/>
      <c r="D87" s="246"/>
      <c r="E87" s="246"/>
      <c r="F87" s="246"/>
      <c r="G87" s="246"/>
      <c r="H87" s="246"/>
      <c r="I87" s="246"/>
      <c r="J87" s="246"/>
      <c r="K87" s="373"/>
      <c r="L87" s="246"/>
      <c r="M87" s="246"/>
      <c r="N87" s="246"/>
      <c r="O87" s="246"/>
      <c r="P87" s="246"/>
      <c r="Q87" s="246"/>
    </row>
    <row r="88" spans="2:17" ht="13.2" hidden="1" x14ac:dyDescent="0.2">
      <c r="B88" s="246"/>
      <c r="C88" s="246"/>
      <c r="D88" s="246"/>
      <c r="E88" s="246"/>
      <c r="F88" s="246"/>
      <c r="G88" s="246"/>
      <c r="H88" s="246"/>
      <c r="I88" s="246"/>
      <c r="J88" s="246"/>
      <c r="K88" s="246"/>
      <c r="L88" s="246"/>
      <c r="M88" s="246"/>
      <c r="N88" s="246"/>
      <c r="O88" s="246"/>
      <c r="P88" s="246"/>
      <c r="Q88" s="246"/>
    </row>
    <row r="89" spans="2:17" ht="13.2" hidden="1" x14ac:dyDescent="0.2">
      <c r="B89" s="246"/>
      <c r="C89" s="246"/>
      <c r="D89" s="246"/>
      <c r="E89" s="246"/>
      <c r="F89" s="246"/>
      <c r="G89" s="246"/>
      <c r="H89" s="246"/>
      <c r="I89" s="246"/>
      <c r="J89" s="246"/>
      <c r="K89" s="246"/>
      <c r="L89" s="246"/>
      <c r="M89" s="246"/>
      <c r="N89" s="246"/>
      <c r="O89" s="246"/>
      <c r="P89" s="246"/>
      <c r="Q89" s="246"/>
    </row>
    <row r="90" spans="2:17" ht="13.2" hidden="1" x14ac:dyDescent="0.2">
      <c r="B90" s="246"/>
      <c r="C90" s="246"/>
      <c r="D90" s="246"/>
      <c r="E90" s="246"/>
      <c r="F90" s="246"/>
      <c r="G90" s="246"/>
      <c r="H90" s="246"/>
      <c r="I90" s="246"/>
      <c r="J90" s="246"/>
      <c r="K90" s="246"/>
      <c r="L90" s="246"/>
      <c r="M90" s="246"/>
      <c r="N90" s="246"/>
      <c r="O90" s="246"/>
      <c r="P90" s="246"/>
      <c r="Q90" s="246"/>
    </row>
    <row r="91" spans="2:17" ht="13.2" hidden="1" x14ac:dyDescent="0.2">
      <c r="B91" s="246"/>
      <c r="C91" s="246"/>
      <c r="D91" s="246"/>
      <c r="E91" s="246"/>
      <c r="F91" s="246"/>
      <c r="G91" s="246"/>
      <c r="H91" s="246"/>
      <c r="I91" s="246"/>
      <c r="J91" s="246"/>
      <c r="K91" s="246"/>
      <c r="L91" s="246"/>
      <c r="M91" s="246"/>
      <c r="N91" s="246"/>
      <c r="O91" s="246"/>
      <c r="P91" s="246"/>
      <c r="Q91" s="246"/>
    </row>
    <row r="92" spans="2:17" ht="13.5" hidden="1" customHeight="1" x14ac:dyDescent="0.2">
      <c r="B92" s="246"/>
      <c r="C92" s="246"/>
      <c r="D92" s="246"/>
      <c r="E92" s="246"/>
      <c r="F92" s="246"/>
      <c r="G92" s="246"/>
      <c r="H92" s="246"/>
      <c r="I92" s="246"/>
      <c r="J92" s="246"/>
      <c r="K92" s="246"/>
      <c r="L92" s="246"/>
      <c r="M92" s="246"/>
      <c r="N92" s="246"/>
      <c r="O92" s="246"/>
      <c r="P92" s="246"/>
      <c r="Q92" s="246"/>
    </row>
    <row r="93" spans="2:17" ht="13.5" hidden="1" customHeight="1" x14ac:dyDescent="0.2">
      <c r="B93" s="246"/>
      <c r="C93" s="246"/>
      <c r="D93" s="246"/>
      <c r="E93" s="246"/>
      <c r="F93" s="246"/>
      <c r="G93" s="246"/>
      <c r="H93" s="246"/>
      <c r="I93" s="246"/>
      <c r="J93" s="246"/>
      <c r="K93" s="246"/>
      <c r="L93" s="246"/>
      <c r="M93" s="246"/>
      <c r="N93" s="246"/>
      <c r="O93" s="246"/>
      <c r="P93" s="246"/>
      <c r="Q93" s="246"/>
    </row>
    <row r="94" spans="2:17" ht="13.5" hidden="1" customHeight="1" x14ac:dyDescent="0.2">
      <c r="B94" s="246"/>
      <c r="C94" s="246"/>
      <c r="D94" s="246"/>
      <c r="E94" s="246"/>
      <c r="F94" s="246"/>
      <c r="G94" s="246"/>
      <c r="H94" s="246"/>
      <c r="I94" s="246"/>
      <c r="J94" s="246"/>
      <c r="K94" s="246"/>
      <c r="L94" s="246"/>
      <c r="M94" s="246"/>
      <c r="N94" s="246"/>
      <c r="O94" s="246"/>
      <c r="P94" s="246"/>
      <c r="Q94" s="246"/>
    </row>
    <row r="95" spans="2:17" ht="13.5" hidden="1" customHeight="1" x14ac:dyDescent="0.2">
      <c r="B95" s="246"/>
      <c r="C95" s="246"/>
      <c r="D95" s="246"/>
      <c r="E95" s="246"/>
      <c r="F95" s="246"/>
      <c r="G95" s="246"/>
      <c r="H95" s="246"/>
      <c r="I95" s="246"/>
      <c r="J95" s="246"/>
      <c r="K95" s="246"/>
      <c r="L95" s="246"/>
      <c r="M95" s="246"/>
      <c r="N95" s="246"/>
      <c r="O95" s="246"/>
      <c r="P95" s="246"/>
      <c r="Q95" s="246"/>
    </row>
    <row r="96" spans="2:17" ht="13.5" hidden="1" customHeight="1" x14ac:dyDescent="0.2">
      <c r="B96" s="246"/>
      <c r="C96" s="246"/>
      <c r="D96" s="246"/>
      <c r="E96" s="246"/>
      <c r="F96" s="246"/>
      <c r="G96" s="246"/>
      <c r="H96" s="246"/>
      <c r="I96" s="246"/>
      <c r="J96" s="246"/>
      <c r="K96" s="246"/>
      <c r="L96" s="246"/>
      <c r="M96" s="246"/>
      <c r="N96" s="246"/>
      <c r="O96" s="246"/>
      <c r="P96" s="246"/>
      <c r="Q96" s="246"/>
    </row>
    <row r="97" spans="2:17" ht="13.5" hidden="1" customHeight="1" x14ac:dyDescent="0.2">
      <c r="B97" s="246"/>
      <c r="C97" s="246"/>
      <c r="D97" s="246"/>
      <c r="E97" s="246"/>
      <c r="F97" s="246"/>
      <c r="G97" s="246"/>
      <c r="H97" s="246"/>
      <c r="I97" s="246"/>
      <c r="J97" s="246"/>
      <c r="K97" s="246"/>
      <c r="L97" s="246"/>
      <c r="M97" s="246"/>
      <c r="N97" s="246"/>
      <c r="O97" s="246"/>
      <c r="P97" s="246"/>
      <c r="Q97" s="246"/>
    </row>
    <row r="98" spans="2:17" ht="13.5" hidden="1" customHeight="1" x14ac:dyDescent="0.2">
      <c r="B98" s="246"/>
      <c r="C98" s="246"/>
      <c r="D98" s="246"/>
      <c r="E98" s="246"/>
      <c r="F98" s="246"/>
      <c r="G98" s="246"/>
      <c r="H98" s="246"/>
      <c r="I98" s="246"/>
      <c r="J98" s="246"/>
      <c r="K98" s="246"/>
      <c r="L98" s="246"/>
      <c r="M98" s="246"/>
      <c r="N98" s="246"/>
      <c r="O98" s="246"/>
      <c r="P98" s="246"/>
      <c r="Q98" s="246"/>
    </row>
    <row r="99" spans="2:17" ht="13.5" hidden="1" customHeight="1" x14ac:dyDescent="0.2">
      <c r="B99" s="246"/>
      <c r="C99" s="246"/>
      <c r="D99" s="246"/>
      <c r="E99" s="246"/>
      <c r="F99" s="246"/>
      <c r="G99" s="246"/>
      <c r="H99" s="246"/>
      <c r="I99" s="246"/>
      <c r="J99" s="246"/>
      <c r="K99" s="246"/>
      <c r="L99" s="246"/>
      <c r="M99" s="246"/>
      <c r="N99" s="246"/>
      <c r="O99" s="246"/>
      <c r="P99" s="246"/>
      <c r="Q99" s="246"/>
    </row>
    <row r="100" spans="2:17" ht="13.5" hidden="1" customHeight="1" x14ac:dyDescent="0.2">
      <c r="B100" s="246"/>
      <c r="C100" s="246"/>
      <c r="D100" s="246"/>
      <c r="E100" s="246"/>
      <c r="F100" s="246"/>
      <c r="G100" s="246"/>
      <c r="H100" s="246"/>
      <c r="I100" s="246"/>
      <c r="J100" s="246"/>
      <c r="K100" s="246"/>
      <c r="L100" s="246"/>
      <c r="M100" s="246"/>
      <c r="N100" s="246"/>
      <c r="O100" s="246"/>
      <c r="P100" s="246"/>
      <c r="Q100" s="246"/>
    </row>
    <row r="101" spans="2:17" ht="13.5" hidden="1" customHeight="1" x14ac:dyDescent="0.2">
      <c r="B101" s="246"/>
      <c r="C101" s="246"/>
      <c r="D101" s="246"/>
      <c r="E101" s="246"/>
      <c r="F101" s="246"/>
      <c r="G101" s="246"/>
      <c r="H101" s="246"/>
      <c r="I101" s="246"/>
      <c r="J101" s="246"/>
      <c r="K101" s="246"/>
      <c r="L101" s="246"/>
      <c r="M101" s="246"/>
      <c r="N101" s="246"/>
      <c r="O101" s="246"/>
      <c r="P101" s="246"/>
      <c r="Q101" s="246"/>
    </row>
    <row r="102" spans="2:17" ht="13.5" hidden="1" customHeight="1" x14ac:dyDescent="0.2">
      <c r="B102" s="246"/>
      <c r="C102" s="246"/>
      <c r="D102" s="246"/>
      <c r="E102" s="246"/>
      <c r="F102" s="246"/>
      <c r="G102" s="246"/>
      <c r="H102" s="246"/>
      <c r="I102" s="246"/>
      <c r="J102" s="246"/>
      <c r="K102" s="246"/>
      <c r="L102" s="246"/>
      <c r="M102" s="246"/>
      <c r="N102" s="246"/>
      <c r="O102" s="246"/>
      <c r="P102" s="246"/>
      <c r="Q102" s="246"/>
    </row>
    <row r="103" spans="2:17" ht="13.5" hidden="1" customHeight="1" x14ac:dyDescent="0.2">
      <c r="B103" s="246"/>
      <c r="C103" s="246"/>
      <c r="D103" s="246"/>
      <c r="E103" s="246"/>
      <c r="F103" s="246"/>
      <c r="G103" s="246"/>
      <c r="H103" s="246"/>
      <c r="I103" s="246"/>
      <c r="J103" s="246"/>
      <c r="K103" s="246"/>
      <c r="L103" s="246"/>
      <c r="M103" s="246"/>
      <c r="N103" s="246"/>
      <c r="O103" s="246"/>
      <c r="P103" s="246"/>
      <c r="Q103" s="246"/>
    </row>
    <row r="104" spans="2:17" ht="13.5" hidden="1" customHeight="1" x14ac:dyDescent="0.2">
      <c r="B104" s="246"/>
      <c r="C104" s="246"/>
      <c r="D104" s="246"/>
      <c r="E104" s="246"/>
      <c r="F104" s="246"/>
      <c r="G104" s="246"/>
      <c r="H104" s="246"/>
      <c r="I104" s="246"/>
      <c r="J104" s="246"/>
      <c r="K104" s="246"/>
      <c r="L104" s="246"/>
      <c r="M104" s="246"/>
      <c r="N104" s="246"/>
      <c r="O104" s="246"/>
      <c r="P104" s="246"/>
      <c r="Q104" s="246"/>
    </row>
    <row r="105" spans="2:17" ht="13.5" hidden="1" customHeight="1" x14ac:dyDescent="0.2">
      <c r="B105" s="246"/>
      <c r="C105" s="246"/>
      <c r="D105" s="246"/>
      <c r="E105" s="246"/>
      <c r="F105" s="246"/>
      <c r="G105" s="246"/>
      <c r="H105" s="246"/>
      <c r="I105" s="246"/>
      <c r="J105" s="246"/>
      <c r="K105" s="246"/>
      <c r="L105" s="246"/>
      <c r="M105" s="246"/>
      <c r="N105" s="246"/>
      <c r="O105" s="246"/>
      <c r="P105" s="246"/>
      <c r="Q105" s="246"/>
    </row>
    <row r="106" spans="2:17" ht="13.5" hidden="1" customHeight="1" x14ac:dyDescent="0.2">
      <c r="B106" s="246"/>
      <c r="C106" s="246"/>
      <c r="D106" s="246"/>
      <c r="E106" s="246"/>
      <c r="F106" s="246"/>
      <c r="G106" s="246"/>
      <c r="H106" s="246"/>
      <c r="I106" s="246"/>
      <c r="J106" s="246"/>
      <c r="K106" s="246"/>
      <c r="L106" s="246"/>
      <c r="M106" s="246"/>
      <c r="N106" s="246"/>
      <c r="O106" s="246"/>
      <c r="P106" s="246"/>
      <c r="Q106" s="246"/>
    </row>
    <row r="107" spans="2:17" ht="13.5" hidden="1" customHeight="1" x14ac:dyDescent="0.2">
      <c r="B107" s="246"/>
      <c r="C107" s="246"/>
      <c r="D107" s="246"/>
      <c r="E107" s="246"/>
      <c r="F107" s="246"/>
      <c r="G107" s="246"/>
      <c r="H107" s="246"/>
      <c r="I107" s="246"/>
      <c r="J107" s="246"/>
      <c r="K107" s="246"/>
      <c r="L107" s="246"/>
      <c r="M107" s="246"/>
      <c r="N107" s="246"/>
      <c r="O107" s="246"/>
      <c r="P107" s="246"/>
      <c r="Q107" s="246"/>
    </row>
    <row r="108" spans="2:17" ht="13.5" hidden="1" customHeight="1" x14ac:dyDescent="0.2">
      <c r="B108" s="246"/>
      <c r="C108" s="246"/>
      <c r="D108" s="246"/>
      <c r="E108" s="246"/>
      <c r="F108" s="246"/>
      <c r="G108" s="246"/>
      <c r="H108" s="246"/>
      <c r="I108" s="246"/>
      <c r="J108" s="246"/>
      <c r="K108" s="246"/>
      <c r="L108" s="246"/>
      <c r="M108" s="246"/>
      <c r="N108" s="246"/>
      <c r="O108" s="246"/>
      <c r="P108" s="246"/>
      <c r="Q108" s="246"/>
    </row>
    <row r="109" spans="2:17" ht="13.5" hidden="1" customHeight="1" x14ac:dyDescent="0.2">
      <c r="B109" s="246"/>
      <c r="C109" s="246"/>
      <c r="D109" s="246"/>
      <c r="E109" s="246"/>
      <c r="F109" s="246"/>
      <c r="G109" s="246"/>
      <c r="H109" s="246"/>
      <c r="I109" s="246"/>
      <c r="J109" s="246"/>
      <c r="K109" s="246"/>
      <c r="L109" s="246"/>
      <c r="M109" s="246"/>
      <c r="N109" s="246"/>
      <c r="O109" s="246"/>
      <c r="P109" s="246"/>
      <c r="Q109" s="246"/>
    </row>
    <row r="110" spans="2:17" ht="13.5" hidden="1" customHeight="1" x14ac:dyDescent="0.2">
      <c r="B110" s="246"/>
      <c r="C110" s="246"/>
      <c r="D110" s="246"/>
      <c r="E110" s="246"/>
      <c r="F110" s="246"/>
      <c r="G110" s="246"/>
      <c r="H110" s="246"/>
      <c r="I110" s="246"/>
      <c r="J110" s="246"/>
      <c r="K110" s="246"/>
      <c r="L110" s="246"/>
      <c r="M110" s="246"/>
      <c r="N110" s="246"/>
      <c r="O110" s="246"/>
      <c r="P110" s="246"/>
      <c r="Q110" s="246"/>
    </row>
    <row r="111" spans="2:17" ht="13.5" hidden="1" customHeight="1" x14ac:dyDescent="0.2">
      <c r="B111" s="246"/>
      <c r="C111" s="246"/>
      <c r="D111" s="246"/>
      <c r="E111" s="246"/>
      <c r="F111" s="246"/>
      <c r="G111" s="246"/>
      <c r="H111" s="246"/>
      <c r="I111" s="246"/>
      <c r="J111" s="246"/>
      <c r="K111" s="246"/>
      <c r="L111" s="246"/>
      <c r="M111" s="246"/>
      <c r="N111" s="246"/>
      <c r="O111" s="246"/>
      <c r="P111" s="246"/>
      <c r="Q111" s="246"/>
    </row>
    <row r="112" spans="2:17" ht="13.5" hidden="1" customHeight="1" x14ac:dyDescent="0.2">
      <c r="B112" s="246"/>
      <c r="C112" s="246"/>
      <c r="D112" s="246"/>
      <c r="E112" s="246"/>
      <c r="F112" s="246"/>
      <c r="G112" s="246"/>
      <c r="H112" s="246"/>
      <c r="I112" s="246"/>
      <c r="J112" s="246"/>
      <c r="K112" s="246"/>
      <c r="L112" s="246"/>
      <c r="M112" s="246"/>
      <c r="N112" s="246"/>
      <c r="O112" s="246"/>
      <c r="P112" s="246"/>
      <c r="Q112" s="246"/>
    </row>
    <row r="113" spans="2:17" ht="13.5" hidden="1" customHeight="1" x14ac:dyDescent="0.2">
      <c r="B113" s="246"/>
      <c r="C113" s="246"/>
      <c r="D113" s="246"/>
      <c r="E113" s="246"/>
      <c r="F113" s="246"/>
      <c r="G113" s="246"/>
      <c r="H113" s="246"/>
      <c r="I113" s="246"/>
      <c r="J113" s="246"/>
      <c r="K113" s="246"/>
      <c r="L113" s="246"/>
      <c r="M113" s="246"/>
      <c r="N113" s="246"/>
      <c r="O113" s="246"/>
      <c r="P113" s="246"/>
      <c r="Q113" s="246"/>
    </row>
    <row r="114" spans="2:17" ht="13.5" hidden="1" customHeight="1" x14ac:dyDescent="0.2">
      <c r="B114" s="246"/>
      <c r="C114" s="246"/>
      <c r="D114" s="246"/>
      <c r="E114" s="246"/>
      <c r="F114" s="246"/>
      <c r="G114" s="246"/>
      <c r="H114" s="246"/>
      <c r="I114" s="246"/>
      <c r="J114" s="246"/>
      <c r="K114" s="246"/>
      <c r="L114" s="246"/>
      <c r="M114" s="246"/>
      <c r="N114" s="246"/>
      <c r="O114" s="246"/>
      <c r="P114" s="246"/>
      <c r="Q114" s="246"/>
    </row>
    <row r="115" spans="2:17" ht="13.5" hidden="1" customHeight="1" x14ac:dyDescent="0.2">
      <c r="B115" s="246"/>
      <c r="C115" s="246"/>
      <c r="D115" s="246"/>
      <c r="E115" s="246"/>
      <c r="F115" s="246"/>
      <c r="G115" s="246"/>
      <c r="H115" s="246"/>
      <c r="I115" s="246"/>
      <c r="J115" s="246"/>
      <c r="K115" s="246"/>
      <c r="L115" s="246"/>
      <c r="M115" s="246"/>
      <c r="N115" s="246"/>
      <c r="O115" s="246"/>
      <c r="P115" s="246"/>
      <c r="Q115" s="246"/>
    </row>
    <row r="116" spans="2:17" ht="13.5" hidden="1" customHeight="1" x14ac:dyDescent="0.2">
      <c r="B116" s="246"/>
      <c r="C116" s="246"/>
      <c r="D116" s="246"/>
      <c r="E116" s="246"/>
      <c r="F116" s="246"/>
      <c r="G116" s="246"/>
      <c r="H116" s="246"/>
      <c r="I116" s="246"/>
      <c r="J116" s="246"/>
      <c r="K116" s="246"/>
      <c r="L116" s="246"/>
      <c r="M116" s="246"/>
      <c r="N116" s="246"/>
      <c r="O116" s="246"/>
      <c r="P116" s="246"/>
      <c r="Q116" s="246"/>
    </row>
    <row r="117" spans="2:17" ht="13.5" hidden="1" customHeight="1" x14ac:dyDescent="0.2">
      <c r="B117" s="246"/>
      <c r="C117" s="246"/>
      <c r="D117" s="246"/>
      <c r="E117" s="246"/>
      <c r="F117" s="246"/>
      <c r="G117" s="246"/>
      <c r="H117" s="246"/>
      <c r="I117" s="246"/>
      <c r="J117" s="246"/>
      <c r="K117" s="246"/>
      <c r="L117" s="246"/>
      <c r="M117" s="246"/>
      <c r="N117" s="246"/>
      <c r="O117" s="246"/>
      <c r="P117" s="246"/>
      <c r="Q117" s="246"/>
    </row>
    <row r="118" spans="2:17" ht="13.5" hidden="1" customHeight="1" x14ac:dyDescent="0.2">
      <c r="B118" s="246"/>
      <c r="C118" s="246"/>
      <c r="D118" s="246"/>
      <c r="E118" s="246"/>
      <c r="F118" s="246"/>
      <c r="G118" s="246"/>
      <c r="H118" s="246"/>
      <c r="I118" s="246"/>
      <c r="J118" s="246"/>
      <c r="K118" s="246"/>
      <c r="L118" s="246"/>
      <c r="M118" s="246"/>
      <c r="N118" s="246"/>
      <c r="O118" s="246"/>
      <c r="P118" s="246"/>
      <c r="Q118" s="246"/>
    </row>
    <row r="119" spans="2:17" ht="13.5" hidden="1" customHeight="1" x14ac:dyDescent="0.2">
      <c r="B119" s="246"/>
      <c r="C119" s="246"/>
      <c r="D119" s="246"/>
      <c r="E119" s="246"/>
      <c r="F119" s="246"/>
      <c r="G119" s="246"/>
      <c r="H119" s="246"/>
      <c r="I119" s="246"/>
      <c r="J119" s="246"/>
      <c r="K119" s="246"/>
      <c r="L119" s="246"/>
      <c r="M119" s="246"/>
      <c r="N119" s="246"/>
      <c r="O119" s="246"/>
      <c r="P119" s="246"/>
      <c r="Q119" s="246"/>
    </row>
    <row r="120" spans="2:17" ht="13.5" hidden="1" customHeight="1" x14ac:dyDescent="0.2">
      <c r="B120" s="246"/>
      <c r="C120" s="246"/>
      <c r="D120" s="246"/>
      <c r="E120" s="246"/>
      <c r="F120" s="246"/>
      <c r="G120" s="246"/>
      <c r="H120" s="246"/>
      <c r="I120" s="246"/>
      <c r="J120" s="246"/>
      <c r="K120" s="246"/>
      <c r="L120" s="246"/>
      <c r="M120" s="246"/>
      <c r="N120" s="246"/>
      <c r="O120" s="246"/>
      <c r="P120" s="246"/>
      <c r="Q120" s="246"/>
    </row>
    <row r="121" spans="2:17" ht="13.5" hidden="1" customHeight="1" x14ac:dyDescent="0.2">
      <c r="B121" s="246"/>
      <c r="C121" s="246"/>
      <c r="D121" s="246"/>
      <c r="E121" s="246"/>
      <c r="F121" s="246"/>
      <c r="G121" s="246"/>
      <c r="H121" s="246"/>
      <c r="I121" s="246"/>
      <c r="J121" s="246"/>
      <c r="K121" s="246"/>
      <c r="L121" s="246"/>
      <c r="M121" s="246"/>
      <c r="N121" s="246"/>
      <c r="O121" s="246"/>
      <c r="P121" s="246"/>
      <c r="Q121" s="246"/>
    </row>
    <row r="122" spans="2:17" ht="13.5" hidden="1" customHeight="1" x14ac:dyDescent="0.2">
      <c r="B122" s="246"/>
      <c r="C122" s="246"/>
      <c r="D122" s="246"/>
      <c r="E122" s="246"/>
      <c r="F122" s="246"/>
      <c r="G122" s="246"/>
      <c r="H122" s="246"/>
      <c r="I122" s="246"/>
      <c r="J122" s="246"/>
      <c r="K122" s="246"/>
      <c r="L122" s="246"/>
      <c r="M122" s="246"/>
      <c r="N122" s="246"/>
      <c r="O122" s="246"/>
      <c r="P122" s="246"/>
      <c r="Q122" s="246"/>
    </row>
    <row r="123" spans="2:17" ht="13.5" hidden="1" customHeight="1" x14ac:dyDescent="0.2">
      <c r="B123" s="246"/>
      <c r="C123" s="246"/>
      <c r="D123" s="246"/>
      <c r="E123" s="246"/>
      <c r="F123" s="246"/>
      <c r="G123" s="246"/>
      <c r="H123" s="246"/>
      <c r="I123" s="246"/>
      <c r="J123" s="246"/>
      <c r="K123" s="246"/>
      <c r="L123" s="246"/>
      <c r="M123" s="246"/>
      <c r="N123" s="246"/>
      <c r="O123" s="246"/>
      <c r="P123" s="246"/>
      <c r="Q123" s="246"/>
    </row>
    <row r="124" spans="2:17" ht="13.5" hidden="1" customHeight="1" x14ac:dyDescent="0.2">
      <c r="B124" s="246"/>
      <c r="C124" s="246"/>
      <c r="D124" s="246"/>
      <c r="E124" s="246"/>
      <c r="F124" s="246"/>
      <c r="G124" s="246"/>
      <c r="H124" s="246"/>
      <c r="I124" s="246"/>
      <c r="J124" s="246"/>
      <c r="K124" s="246"/>
      <c r="L124" s="246"/>
      <c r="M124" s="246"/>
      <c r="N124" s="246"/>
      <c r="O124" s="246"/>
      <c r="P124" s="246"/>
      <c r="Q124" s="246"/>
    </row>
    <row r="125" spans="2:17" ht="13.5" hidden="1" customHeight="1" x14ac:dyDescent="0.2">
      <c r="B125" s="246"/>
      <c r="C125" s="246"/>
      <c r="D125" s="246"/>
      <c r="E125" s="246"/>
      <c r="F125" s="246"/>
      <c r="G125" s="246"/>
      <c r="H125" s="246"/>
      <c r="I125" s="246"/>
      <c r="J125" s="246"/>
      <c r="K125" s="246"/>
      <c r="L125" s="246"/>
      <c r="M125" s="246"/>
      <c r="N125" s="246"/>
      <c r="O125" s="246"/>
      <c r="P125" s="246"/>
      <c r="Q125" s="246"/>
    </row>
    <row r="126" spans="2:17" ht="13.5" hidden="1" customHeight="1" x14ac:dyDescent="0.2">
      <c r="B126" s="246"/>
      <c r="C126" s="246"/>
      <c r="D126" s="246"/>
      <c r="E126" s="246"/>
      <c r="F126" s="246"/>
      <c r="G126" s="246"/>
      <c r="H126" s="246"/>
      <c r="I126" s="246"/>
      <c r="J126" s="246"/>
      <c r="K126" s="246"/>
      <c r="L126" s="246"/>
      <c r="M126" s="246"/>
      <c r="N126" s="246"/>
      <c r="O126" s="246"/>
      <c r="P126" s="246"/>
      <c r="Q126" s="246"/>
    </row>
    <row r="127" spans="2:17" ht="13.5" hidden="1" customHeight="1" x14ac:dyDescent="0.2">
      <c r="B127" s="246"/>
      <c r="C127" s="246"/>
      <c r="D127" s="246"/>
      <c r="E127" s="246"/>
      <c r="F127" s="246"/>
      <c r="G127" s="246"/>
      <c r="H127" s="246"/>
      <c r="I127" s="246"/>
      <c r="J127" s="246"/>
      <c r="K127" s="246"/>
      <c r="L127" s="246"/>
      <c r="M127" s="246"/>
      <c r="N127" s="246"/>
      <c r="O127" s="246"/>
      <c r="P127" s="246"/>
      <c r="Q127" s="246"/>
    </row>
    <row r="128" spans="2:17" ht="13.5" hidden="1" customHeight="1" x14ac:dyDescent="0.2">
      <c r="B128" s="246"/>
      <c r="C128" s="246"/>
      <c r="D128" s="246"/>
      <c r="E128" s="246"/>
      <c r="F128" s="246"/>
      <c r="G128" s="246"/>
      <c r="H128" s="246"/>
      <c r="I128" s="246"/>
      <c r="J128" s="246"/>
      <c r="K128" s="246"/>
      <c r="L128" s="246"/>
      <c r="M128" s="246"/>
      <c r="N128" s="246"/>
      <c r="O128" s="246"/>
      <c r="P128" s="246"/>
      <c r="Q128" s="246"/>
    </row>
    <row r="129" spans="2:17" ht="13.5" hidden="1" customHeight="1" x14ac:dyDescent="0.2">
      <c r="B129" s="246"/>
      <c r="C129" s="246"/>
      <c r="D129" s="246"/>
      <c r="E129" s="246"/>
      <c r="F129" s="246"/>
      <c r="G129" s="246"/>
      <c r="H129" s="246"/>
      <c r="I129" s="246"/>
      <c r="J129" s="246"/>
      <c r="K129" s="246"/>
      <c r="L129" s="246"/>
      <c r="M129" s="246"/>
      <c r="N129" s="246"/>
      <c r="O129" s="246"/>
      <c r="P129" s="246"/>
      <c r="Q129" s="246"/>
    </row>
    <row r="130" spans="2:17" ht="13.5" hidden="1" customHeight="1" x14ac:dyDescent="0.2">
      <c r="B130" s="246"/>
      <c r="C130" s="246"/>
      <c r="D130" s="246"/>
      <c r="E130" s="246"/>
      <c r="F130" s="246"/>
      <c r="G130" s="246"/>
      <c r="H130" s="246"/>
      <c r="I130" s="246"/>
      <c r="J130" s="246"/>
      <c r="K130" s="246"/>
      <c r="L130" s="246"/>
      <c r="M130" s="246"/>
      <c r="N130" s="246"/>
      <c r="O130" s="246"/>
      <c r="P130" s="246"/>
      <c r="Q130" s="246"/>
    </row>
    <row r="131" spans="2:17" ht="13.5" hidden="1" customHeight="1" x14ac:dyDescent="0.2">
      <c r="B131" s="246"/>
      <c r="C131" s="246"/>
      <c r="D131" s="246"/>
      <c r="E131" s="246"/>
      <c r="F131" s="246"/>
      <c r="G131" s="246"/>
      <c r="H131" s="246"/>
      <c r="I131" s="246"/>
      <c r="J131" s="246"/>
      <c r="K131" s="246"/>
      <c r="L131" s="246"/>
      <c r="M131" s="246"/>
      <c r="N131" s="246"/>
      <c r="O131" s="246"/>
      <c r="P131" s="246"/>
      <c r="Q131" s="246"/>
    </row>
    <row r="132" spans="2:17" ht="13.5" hidden="1" customHeight="1" x14ac:dyDescent="0.2">
      <c r="B132" s="246"/>
      <c r="C132" s="246"/>
      <c r="D132" s="246"/>
      <c r="E132" s="246"/>
      <c r="F132" s="246"/>
      <c r="G132" s="246"/>
      <c r="H132" s="246"/>
      <c r="I132" s="246"/>
      <c r="J132" s="246"/>
      <c r="K132" s="246"/>
      <c r="L132" s="246"/>
      <c r="M132" s="246"/>
      <c r="N132" s="246"/>
      <c r="O132" s="246"/>
      <c r="P132" s="246"/>
      <c r="Q132" s="246"/>
    </row>
    <row r="133" spans="2:17" ht="13.5" hidden="1" customHeight="1" x14ac:dyDescent="0.2">
      <c r="B133" s="246"/>
      <c r="C133" s="246"/>
      <c r="D133" s="246"/>
      <c r="E133" s="246"/>
      <c r="F133" s="246"/>
      <c r="G133" s="246"/>
      <c r="H133" s="246"/>
      <c r="I133" s="246"/>
      <c r="J133" s="246"/>
      <c r="K133" s="246"/>
      <c r="L133" s="246"/>
      <c r="M133" s="246"/>
      <c r="N133" s="246"/>
      <c r="O133" s="246"/>
      <c r="P133" s="246"/>
      <c r="Q133" s="246"/>
    </row>
    <row r="134" spans="2:17" ht="13.5" hidden="1" customHeight="1" x14ac:dyDescent="0.2">
      <c r="B134" s="246"/>
      <c r="C134" s="246"/>
      <c r="D134" s="246"/>
      <c r="E134" s="246"/>
      <c r="F134" s="246"/>
      <c r="G134" s="246"/>
      <c r="H134" s="246"/>
      <c r="I134" s="246"/>
      <c r="J134" s="246"/>
      <c r="K134" s="246"/>
      <c r="L134" s="246"/>
      <c r="M134" s="246"/>
      <c r="N134" s="246"/>
      <c r="O134" s="246"/>
      <c r="P134" s="246"/>
      <c r="Q134" s="246"/>
    </row>
    <row r="135" spans="2:17" ht="13.5" hidden="1" customHeight="1" x14ac:dyDescent="0.2">
      <c r="B135" s="246"/>
      <c r="C135" s="246"/>
      <c r="D135" s="246"/>
      <c r="E135" s="246"/>
      <c r="F135" s="246"/>
      <c r="G135" s="246"/>
      <c r="H135" s="246"/>
      <c r="I135" s="246"/>
      <c r="J135" s="246"/>
      <c r="K135" s="246"/>
      <c r="L135" s="246"/>
      <c r="M135" s="246"/>
      <c r="N135" s="246"/>
      <c r="O135" s="246"/>
      <c r="P135" s="246"/>
      <c r="Q135" s="246"/>
    </row>
    <row r="136" spans="2:17" ht="13.5" hidden="1" customHeight="1" x14ac:dyDescent="0.2">
      <c r="B136" s="246"/>
      <c r="C136" s="246"/>
      <c r="D136" s="246"/>
      <c r="E136" s="246"/>
      <c r="F136" s="246"/>
      <c r="G136" s="246"/>
      <c r="H136" s="246"/>
      <c r="I136" s="246"/>
      <c r="J136" s="246"/>
      <c r="K136" s="246"/>
      <c r="L136" s="246"/>
      <c r="M136" s="246"/>
      <c r="N136" s="246"/>
      <c r="O136" s="246"/>
      <c r="P136" s="246"/>
      <c r="Q136" s="246"/>
    </row>
    <row r="137" spans="2:17" ht="13.5" hidden="1" customHeight="1" x14ac:dyDescent="0.2">
      <c r="B137" s="246"/>
      <c r="C137" s="246"/>
      <c r="D137" s="246"/>
      <c r="E137" s="246"/>
      <c r="F137" s="246"/>
      <c r="G137" s="246"/>
      <c r="H137" s="246"/>
      <c r="I137" s="246"/>
      <c r="J137" s="246"/>
      <c r="K137" s="246"/>
      <c r="L137" s="246"/>
      <c r="M137" s="246"/>
      <c r="N137" s="246"/>
      <c r="O137" s="246"/>
      <c r="P137" s="246"/>
      <c r="Q137" s="246"/>
    </row>
    <row r="138" spans="2:17" ht="13.5" hidden="1" customHeight="1" x14ac:dyDescent="0.2">
      <c r="B138" s="246"/>
      <c r="C138" s="246"/>
      <c r="D138" s="246"/>
      <c r="E138" s="246"/>
      <c r="F138" s="246"/>
      <c r="G138" s="246"/>
      <c r="H138" s="246"/>
      <c r="I138" s="246"/>
      <c r="J138" s="246"/>
      <c r="K138" s="246"/>
      <c r="L138" s="246"/>
      <c r="M138" s="246"/>
      <c r="N138" s="246"/>
      <c r="O138" s="246"/>
      <c r="P138" s="246"/>
      <c r="Q138" s="246"/>
    </row>
    <row r="139" spans="2:17" ht="13.5" hidden="1" customHeight="1" x14ac:dyDescent="0.2">
      <c r="B139" s="246"/>
      <c r="C139" s="246"/>
      <c r="D139" s="246"/>
      <c r="E139" s="246"/>
      <c r="F139" s="246"/>
      <c r="G139" s="246"/>
      <c r="H139" s="246"/>
      <c r="I139" s="246"/>
      <c r="J139" s="246"/>
      <c r="K139" s="246"/>
      <c r="L139" s="246"/>
      <c r="M139" s="246"/>
      <c r="N139" s="246"/>
      <c r="O139" s="246"/>
      <c r="P139" s="246"/>
      <c r="Q139" s="246"/>
    </row>
    <row r="140" spans="2:17" ht="13.5" hidden="1" customHeight="1" x14ac:dyDescent="0.2">
      <c r="B140" s="246"/>
      <c r="C140" s="246"/>
      <c r="D140" s="246"/>
      <c r="E140" s="246"/>
      <c r="F140" s="246"/>
      <c r="G140" s="246"/>
      <c r="H140" s="246"/>
      <c r="I140" s="246"/>
      <c r="J140" s="246"/>
      <c r="K140" s="246"/>
      <c r="L140" s="246"/>
      <c r="M140" s="246"/>
      <c r="N140" s="246"/>
      <c r="O140" s="246"/>
      <c r="P140" s="246"/>
      <c r="Q140" s="246"/>
    </row>
    <row r="141" spans="2:17" ht="13.5" hidden="1" customHeight="1" x14ac:dyDescent="0.2">
      <c r="B141" s="246"/>
      <c r="C141" s="246"/>
      <c r="D141" s="246"/>
      <c r="E141" s="246"/>
      <c r="F141" s="246"/>
      <c r="G141" s="246"/>
      <c r="H141" s="246"/>
      <c r="I141" s="246"/>
      <c r="J141" s="246"/>
      <c r="K141" s="246"/>
      <c r="L141" s="246"/>
      <c r="M141" s="246"/>
      <c r="N141" s="246"/>
      <c r="O141" s="246"/>
      <c r="P141" s="246"/>
      <c r="Q141" s="246"/>
    </row>
    <row r="142" spans="2:17" ht="13.5" hidden="1" customHeight="1" x14ac:dyDescent="0.2">
      <c r="B142" s="246"/>
      <c r="C142" s="246"/>
      <c r="D142" s="246"/>
      <c r="E142" s="246"/>
      <c r="F142" s="246"/>
      <c r="G142" s="246"/>
      <c r="H142" s="246"/>
      <c r="I142" s="246"/>
      <c r="J142" s="246"/>
      <c r="K142" s="246"/>
      <c r="L142" s="246"/>
      <c r="M142" s="246"/>
      <c r="N142" s="246"/>
      <c r="O142" s="246"/>
      <c r="P142" s="246"/>
      <c r="Q142" s="246"/>
    </row>
    <row r="143" spans="2:17" ht="13.5" hidden="1" customHeight="1" x14ac:dyDescent="0.2">
      <c r="B143" s="246"/>
      <c r="C143" s="246"/>
      <c r="D143" s="246"/>
      <c r="E143" s="246"/>
      <c r="F143" s="246"/>
      <c r="G143" s="246"/>
      <c r="H143" s="246"/>
      <c r="I143" s="246"/>
      <c r="J143" s="246"/>
      <c r="K143" s="246"/>
      <c r="L143" s="246"/>
      <c r="M143" s="246"/>
      <c r="N143" s="246"/>
      <c r="O143" s="246"/>
      <c r="P143" s="246"/>
      <c r="Q143" s="246"/>
    </row>
    <row r="144" spans="2:17" ht="13.5" hidden="1" customHeight="1" x14ac:dyDescent="0.2">
      <c r="B144" s="246"/>
      <c r="C144" s="246"/>
      <c r="D144" s="246"/>
      <c r="E144" s="246"/>
      <c r="F144" s="246"/>
      <c r="G144" s="246"/>
      <c r="H144" s="246"/>
      <c r="I144" s="246"/>
      <c r="J144" s="246"/>
      <c r="K144" s="246"/>
      <c r="L144" s="246"/>
      <c r="M144" s="246"/>
      <c r="N144" s="246"/>
      <c r="O144" s="246"/>
      <c r="P144" s="246"/>
      <c r="Q144" s="246"/>
    </row>
    <row r="145" spans="2:17" ht="13.5" hidden="1" customHeight="1" x14ac:dyDescent="0.2">
      <c r="B145" s="246"/>
      <c r="C145" s="246"/>
      <c r="D145" s="246"/>
      <c r="E145" s="246"/>
      <c r="F145" s="246"/>
      <c r="G145" s="246"/>
      <c r="H145" s="246"/>
      <c r="I145" s="246"/>
      <c r="J145" s="246"/>
      <c r="K145" s="246"/>
      <c r="L145" s="246"/>
      <c r="M145" s="246"/>
      <c r="N145" s="246"/>
      <c r="O145" s="246"/>
      <c r="P145" s="246"/>
      <c r="Q145" s="246"/>
    </row>
    <row r="146" spans="2:17" ht="13.5" hidden="1" customHeight="1" x14ac:dyDescent="0.2">
      <c r="B146" s="246"/>
      <c r="C146" s="246"/>
      <c r="D146" s="246"/>
      <c r="E146" s="246"/>
      <c r="F146" s="246"/>
      <c r="G146" s="246"/>
      <c r="H146" s="246"/>
      <c r="I146" s="246"/>
      <c r="J146" s="246"/>
      <c r="K146" s="246"/>
      <c r="L146" s="246"/>
      <c r="M146" s="246"/>
      <c r="N146" s="246"/>
      <c r="O146" s="246"/>
      <c r="P146" s="246"/>
      <c r="Q146" s="246"/>
    </row>
    <row r="147" spans="2:17" ht="13.5" hidden="1" customHeight="1" x14ac:dyDescent="0.2">
      <c r="B147" s="246"/>
      <c r="C147" s="246"/>
      <c r="D147" s="246"/>
      <c r="E147" s="246"/>
      <c r="F147" s="246"/>
      <c r="G147" s="246"/>
      <c r="H147" s="246"/>
      <c r="I147" s="246"/>
      <c r="J147" s="246"/>
      <c r="K147" s="246"/>
      <c r="L147" s="246"/>
      <c r="M147" s="246"/>
      <c r="N147" s="246"/>
      <c r="O147" s="246"/>
      <c r="P147" s="246"/>
      <c r="Q147" s="246"/>
    </row>
    <row r="148" spans="2:17" ht="13.5" hidden="1" customHeight="1" x14ac:dyDescent="0.2">
      <c r="B148" s="246"/>
      <c r="C148" s="246"/>
      <c r="D148" s="246"/>
      <c r="E148" s="246"/>
      <c r="F148" s="246"/>
      <c r="G148" s="246"/>
      <c r="H148" s="246"/>
      <c r="I148" s="246"/>
      <c r="J148" s="246"/>
      <c r="K148" s="246"/>
      <c r="L148" s="246"/>
      <c r="M148" s="246"/>
      <c r="N148" s="246"/>
      <c r="O148" s="246"/>
      <c r="P148" s="246"/>
      <c r="Q148" s="246"/>
    </row>
    <row r="149" spans="2:17" ht="13.5" hidden="1" customHeight="1" x14ac:dyDescent="0.2">
      <c r="B149" s="246"/>
      <c r="C149" s="246"/>
      <c r="D149" s="246"/>
      <c r="E149" s="246"/>
      <c r="F149" s="246"/>
      <c r="G149" s="246"/>
      <c r="H149" s="246"/>
      <c r="I149" s="246"/>
      <c r="J149" s="246"/>
      <c r="K149" s="246"/>
      <c r="L149" s="246"/>
      <c r="M149" s="246"/>
      <c r="N149" s="246"/>
      <c r="O149" s="246"/>
      <c r="P149" s="246"/>
      <c r="Q149" s="246"/>
    </row>
    <row r="150" spans="2:17" ht="13.5" hidden="1" customHeight="1" x14ac:dyDescent="0.2">
      <c r="B150" s="246"/>
      <c r="C150" s="246"/>
      <c r="D150" s="246"/>
      <c r="E150" s="246"/>
      <c r="F150" s="246"/>
      <c r="G150" s="246"/>
      <c r="H150" s="246"/>
      <c r="I150" s="246"/>
      <c r="J150" s="246"/>
      <c r="K150" s="246"/>
      <c r="L150" s="246"/>
      <c r="M150" s="246"/>
      <c r="N150" s="246"/>
      <c r="O150" s="246"/>
      <c r="P150" s="246"/>
      <c r="Q150" s="246"/>
    </row>
    <row r="151" spans="2:17" ht="13.5" hidden="1" customHeight="1" x14ac:dyDescent="0.2">
      <c r="B151" s="246"/>
      <c r="C151" s="246"/>
      <c r="D151" s="246"/>
      <c r="E151" s="246"/>
      <c r="F151" s="246"/>
      <c r="G151" s="246"/>
      <c r="H151" s="246"/>
      <c r="I151" s="246"/>
      <c r="J151" s="246"/>
      <c r="K151" s="246"/>
      <c r="L151" s="246"/>
      <c r="M151" s="246"/>
      <c r="N151" s="246"/>
      <c r="O151" s="246"/>
      <c r="P151" s="246"/>
      <c r="Q151" s="246"/>
    </row>
    <row r="152" spans="2:17" ht="13.5" hidden="1" customHeight="1" x14ac:dyDescent="0.2">
      <c r="B152" s="246"/>
      <c r="C152" s="246"/>
      <c r="D152" s="246"/>
      <c r="E152" s="246"/>
      <c r="F152" s="246"/>
      <c r="G152" s="246"/>
      <c r="H152" s="246"/>
      <c r="I152" s="246"/>
      <c r="J152" s="246"/>
      <c r="K152" s="246"/>
      <c r="L152" s="246"/>
      <c r="M152" s="246"/>
      <c r="N152" s="246"/>
      <c r="O152" s="246"/>
      <c r="P152" s="246"/>
      <c r="Q152" s="246"/>
    </row>
    <row r="153" spans="2:17" ht="13.5" hidden="1" customHeight="1" x14ac:dyDescent="0.2">
      <c r="B153" s="246"/>
      <c r="C153" s="246"/>
      <c r="D153" s="246"/>
      <c r="E153" s="246"/>
      <c r="F153" s="246"/>
      <c r="G153" s="246"/>
      <c r="H153" s="246"/>
      <c r="I153" s="246"/>
      <c r="J153" s="246"/>
      <c r="K153" s="246"/>
      <c r="L153" s="246"/>
      <c r="M153" s="246"/>
      <c r="N153" s="246"/>
      <c r="O153" s="246"/>
      <c r="P153" s="246"/>
      <c r="Q153" s="246"/>
    </row>
    <row r="154" spans="2:17" ht="13.5" hidden="1" customHeight="1" x14ac:dyDescent="0.2">
      <c r="B154" s="246"/>
      <c r="C154" s="246"/>
      <c r="D154" s="246"/>
      <c r="E154" s="246"/>
      <c r="F154" s="246"/>
      <c r="G154" s="246"/>
      <c r="H154" s="246"/>
      <c r="I154" s="246"/>
      <c r="J154" s="246"/>
      <c r="K154" s="246"/>
      <c r="L154" s="246"/>
      <c r="M154" s="246"/>
      <c r="N154" s="246"/>
      <c r="O154" s="246"/>
      <c r="P154" s="246"/>
      <c r="Q154" s="246"/>
    </row>
    <row r="155" spans="2:17" ht="13.5" hidden="1" customHeight="1" x14ac:dyDescent="0.2">
      <c r="B155" s="246"/>
      <c r="C155" s="246"/>
      <c r="D155" s="246"/>
      <c r="E155" s="246"/>
      <c r="F155" s="246"/>
      <c r="G155" s="246"/>
      <c r="H155" s="246"/>
      <c r="I155" s="246"/>
      <c r="J155" s="246"/>
      <c r="K155" s="246"/>
      <c r="L155" s="246"/>
      <c r="M155" s="246"/>
      <c r="N155" s="246"/>
      <c r="O155" s="246"/>
      <c r="P155" s="246"/>
      <c r="Q155" s="246"/>
    </row>
    <row r="156" spans="2:17" ht="13.5" hidden="1" customHeight="1" x14ac:dyDescent="0.2">
      <c r="B156" s="246"/>
      <c r="C156" s="246"/>
      <c r="D156" s="246"/>
      <c r="E156" s="246"/>
      <c r="F156" s="246"/>
      <c r="G156" s="246"/>
      <c r="H156" s="246"/>
      <c r="I156" s="246"/>
      <c r="J156" s="246"/>
      <c r="K156" s="246"/>
      <c r="L156" s="246"/>
      <c r="M156" s="246"/>
      <c r="N156" s="246"/>
      <c r="O156" s="246"/>
      <c r="P156" s="246"/>
      <c r="Q156" s="246"/>
    </row>
    <row r="157" spans="2:17" ht="13.5" hidden="1" customHeight="1" x14ac:dyDescent="0.2">
      <c r="B157" s="246"/>
      <c r="C157" s="246"/>
      <c r="D157" s="246"/>
      <c r="E157" s="246"/>
      <c r="F157" s="246"/>
      <c r="G157" s="246"/>
      <c r="H157" s="246"/>
      <c r="I157" s="246"/>
      <c r="J157" s="246"/>
      <c r="K157" s="246"/>
      <c r="L157" s="246"/>
      <c r="M157" s="246"/>
      <c r="N157" s="246"/>
      <c r="O157" s="246"/>
      <c r="P157" s="246"/>
      <c r="Q157" s="246"/>
    </row>
    <row r="158" spans="2:17" ht="13.5" hidden="1" customHeight="1" x14ac:dyDescent="0.2">
      <c r="B158" s="246"/>
      <c r="C158" s="246"/>
      <c r="D158" s="246"/>
      <c r="E158" s="246"/>
      <c r="F158" s="246"/>
      <c r="G158" s="246"/>
      <c r="H158" s="246"/>
      <c r="I158" s="246"/>
      <c r="J158" s="246"/>
      <c r="K158" s="246"/>
      <c r="L158" s="246"/>
      <c r="M158" s="246"/>
      <c r="N158" s="246"/>
      <c r="O158" s="246"/>
      <c r="P158" s="246"/>
      <c r="Q158" s="246"/>
    </row>
    <row r="159" spans="2:17" ht="13.5" hidden="1" customHeight="1" x14ac:dyDescent="0.2">
      <c r="B159" s="246"/>
      <c r="C159" s="246"/>
      <c r="D159" s="246"/>
      <c r="E159" s="246"/>
      <c r="F159" s="246"/>
      <c r="G159" s="246"/>
      <c r="H159" s="246"/>
      <c r="I159" s="246"/>
      <c r="J159" s="246"/>
      <c r="K159" s="246"/>
      <c r="L159" s="246"/>
      <c r="M159" s="246"/>
      <c r="N159" s="246"/>
      <c r="O159" s="246"/>
      <c r="P159" s="246"/>
      <c r="Q159" s="246"/>
    </row>
    <row r="160" spans="2:17" ht="13.5" hidden="1" customHeight="1" x14ac:dyDescent="0.2">
      <c r="B160" s="246"/>
      <c r="C160" s="246"/>
      <c r="D160" s="246"/>
      <c r="E160" s="246"/>
      <c r="F160" s="246"/>
      <c r="G160" s="246"/>
      <c r="H160" s="246"/>
      <c r="I160" s="246"/>
      <c r="J160" s="246"/>
      <c r="K160" s="246"/>
      <c r="L160" s="246"/>
      <c r="M160" s="246"/>
      <c r="N160" s="246"/>
      <c r="O160" s="246"/>
      <c r="P160" s="246"/>
      <c r="Q160" s="246"/>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x14ac:dyDescent="0.2"/>
  <cols>
    <col min="1" max="1" width="45.88671875" style="106" customWidth="1"/>
    <col min="2" max="8" width="13.33203125" style="106" customWidth="1"/>
    <col min="9" max="16384" width="11.109375" style="106"/>
  </cols>
  <sheetData>
    <row r="1" spans="1:8" x14ac:dyDescent="0.2">
      <c r="A1" s="100"/>
      <c r="B1" s="101"/>
      <c r="C1" s="102"/>
      <c r="D1" s="103"/>
      <c r="E1" s="104"/>
      <c r="F1" s="104"/>
      <c r="G1" s="104"/>
      <c r="H1" s="105"/>
    </row>
    <row r="2" spans="1:8" x14ac:dyDescent="0.2">
      <c r="A2" s="107"/>
      <c r="B2" s="108"/>
      <c r="C2" s="109"/>
      <c r="D2" s="110" t="s">
        <v>41</v>
      </c>
      <c r="E2" s="111"/>
      <c r="F2" s="112" t="s">
        <v>518</v>
      </c>
      <c r="G2" s="113"/>
      <c r="H2" s="114"/>
    </row>
    <row r="3" spans="1:8" x14ac:dyDescent="0.2">
      <c r="A3" s="110" t="s">
        <v>511</v>
      </c>
      <c r="B3" s="115"/>
      <c r="C3" s="116"/>
      <c r="D3" s="117">
        <v>75634</v>
      </c>
      <c r="E3" s="118"/>
      <c r="F3" s="119">
        <v>117673</v>
      </c>
      <c r="G3" s="120"/>
      <c r="H3" s="121"/>
    </row>
    <row r="4" spans="1:8" x14ac:dyDescent="0.2">
      <c r="A4" s="122"/>
      <c r="B4" s="123"/>
      <c r="C4" s="124"/>
      <c r="D4" s="125">
        <v>41761</v>
      </c>
      <c r="E4" s="126"/>
      <c r="F4" s="127">
        <v>62359</v>
      </c>
      <c r="G4" s="128"/>
      <c r="H4" s="129"/>
    </row>
    <row r="5" spans="1:8" x14ac:dyDescent="0.2">
      <c r="A5" s="110" t="s">
        <v>513</v>
      </c>
      <c r="B5" s="115"/>
      <c r="C5" s="116"/>
      <c r="D5" s="117">
        <v>135172</v>
      </c>
      <c r="E5" s="118"/>
      <c r="F5" s="119">
        <v>118223</v>
      </c>
      <c r="G5" s="120"/>
      <c r="H5" s="121"/>
    </row>
    <row r="6" spans="1:8" x14ac:dyDescent="0.2">
      <c r="A6" s="122"/>
      <c r="B6" s="123"/>
      <c r="C6" s="124"/>
      <c r="D6" s="125">
        <v>50688</v>
      </c>
      <c r="E6" s="126"/>
      <c r="F6" s="127">
        <v>57106</v>
      </c>
      <c r="G6" s="128"/>
      <c r="H6" s="129"/>
    </row>
    <row r="7" spans="1:8" x14ac:dyDescent="0.2">
      <c r="A7" s="110" t="s">
        <v>514</v>
      </c>
      <c r="B7" s="115"/>
      <c r="C7" s="116"/>
      <c r="D7" s="117">
        <v>73810</v>
      </c>
      <c r="E7" s="118"/>
      <c r="F7" s="119">
        <v>128485</v>
      </c>
      <c r="G7" s="120"/>
      <c r="H7" s="121"/>
    </row>
    <row r="8" spans="1:8" x14ac:dyDescent="0.2">
      <c r="A8" s="122"/>
      <c r="B8" s="123"/>
      <c r="C8" s="124"/>
      <c r="D8" s="125">
        <v>41060</v>
      </c>
      <c r="E8" s="126"/>
      <c r="F8" s="127">
        <v>62765</v>
      </c>
      <c r="G8" s="128"/>
      <c r="H8" s="129"/>
    </row>
    <row r="9" spans="1:8" x14ac:dyDescent="0.2">
      <c r="A9" s="110" t="s">
        <v>515</v>
      </c>
      <c r="B9" s="115"/>
      <c r="C9" s="116"/>
      <c r="D9" s="117">
        <v>162555</v>
      </c>
      <c r="E9" s="118"/>
      <c r="F9" s="119">
        <v>128611</v>
      </c>
      <c r="G9" s="120"/>
      <c r="H9" s="121"/>
    </row>
    <row r="10" spans="1:8" x14ac:dyDescent="0.2">
      <c r="A10" s="122"/>
      <c r="B10" s="123"/>
      <c r="C10" s="124"/>
      <c r="D10" s="125">
        <v>74881</v>
      </c>
      <c r="E10" s="126"/>
      <c r="F10" s="127">
        <v>61552</v>
      </c>
      <c r="G10" s="128"/>
      <c r="H10" s="129"/>
    </row>
    <row r="11" spans="1:8" x14ac:dyDescent="0.2">
      <c r="A11" s="110" t="s">
        <v>516</v>
      </c>
      <c r="B11" s="115"/>
      <c r="C11" s="116"/>
      <c r="D11" s="117">
        <v>45805</v>
      </c>
      <c r="E11" s="118"/>
      <c r="F11" s="119">
        <v>138651</v>
      </c>
      <c r="G11" s="120"/>
      <c r="H11" s="121"/>
    </row>
    <row r="12" spans="1:8" x14ac:dyDescent="0.2">
      <c r="A12" s="122"/>
      <c r="B12" s="123"/>
      <c r="C12" s="130"/>
      <c r="D12" s="125">
        <v>12651</v>
      </c>
      <c r="E12" s="126"/>
      <c r="F12" s="127">
        <v>71211</v>
      </c>
      <c r="G12" s="128"/>
      <c r="H12" s="129"/>
    </row>
    <row r="13" spans="1:8" x14ac:dyDescent="0.2">
      <c r="A13" s="110"/>
      <c r="B13" s="115"/>
      <c r="C13" s="131"/>
      <c r="D13" s="132">
        <v>98595</v>
      </c>
      <c r="E13" s="133"/>
      <c r="F13" s="134">
        <v>126329</v>
      </c>
      <c r="G13" s="135"/>
      <c r="H13" s="121"/>
    </row>
    <row r="14" spans="1:8" x14ac:dyDescent="0.2">
      <c r="A14" s="122"/>
      <c r="B14" s="123"/>
      <c r="C14" s="124"/>
      <c r="D14" s="125">
        <v>44208</v>
      </c>
      <c r="E14" s="126"/>
      <c r="F14" s="127">
        <v>62999</v>
      </c>
      <c r="G14" s="128"/>
      <c r="H14" s="129"/>
    </row>
    <row r="17" spans="1:11" x14ac:dyDescent="0.2">
      <c r="A17" s="106" t="s">
        <v>42</v>
      </c>
    </row>
    <row r="18" spans="1:11" x14ac:dyDescent="0.2">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2">
      <c r="A19" s="136" t="s">
        <v>43</v>
      </c>
      <c r="B19" s="136">
        <f>ROUND(VALUE(SUBSTITUTE(実質収支比率等に係る経年分析!F$48,"▲","-")),2)</f>
        <v>9.2899999999999991</v>
      </c>
      <c r="C19" s="136">
        <f>ROUND(VALUE(SUBSTITUTE(実質収支比率等に係る経年分析!G$48,"▲","-")),2)</f>
        <v>11.88</v>
      </c>
      <c r="D19" s="136">
        <f>ROUND(VALUE(SUBSTITUTE(実質収支比率等に係る経年分析!H$48,"▲","-")),2)</f>
        <v>12.51</v>
      </c>
      <c r="E19" s="136">
        <f>ROUND(VALUE(SUBSTITUTE(実質収支比率等に係る経年分析!I$48,"▲","-")),2)</f>
        <v>13.4</v>
      </c>
      <c r="F19" s="136">
        <f>ROUND(VALUE(SUBSTITUTE(実質収支比率等に係る経年分析!J$48,"▲","-")),2)</f>
        <v>18.43</v>
      </c>
    </row>
    <row r="20" spans="1:11" x14ac:dyDescent="0.2">
      <c r="A20" s="136" t="s">
        <v>44</v>
      </c>
      <c r="B20" s="136">
        <f>ROUND(VALUE(SUBSTITUTE(実質収支比率等に係る経年分析!F$47,"▲","-")),2)</f>
        <v>47.89</v>
      </c>
      <c r="C20" s="136">
        <f>ROUND(VALUE(SUBSTITUTE(実質収支比率等に係る経年分析!G$47,"▲","-")),2)</f>
        <v>52.96</v>
      </c>
      <c r="D20" s="136">
        <f>ROUND(VALUE(SUBSTITUTE(実質収支比率等に係る経年分析!H$47,"▲","-")),2)</f>
        <v>57.67</v>
      </c>
      <c r="E20" s="136">
        <f>ROUND(VALUE(SUBSTITUTE(実質収支比率等に係る経年分析!I$47,"▲","-")),2)</f>
        <v>56.06</v>
      </c>
      <c r="F20" s="136">
        <f>ROUND(VALUE(SUBSTITUTE(実質収支比率等に係る経年分析!J$47,"▲","-")),2)</f>
        <v>54.05</v>
      </c>
    </row>
    <row r="21" spans="1:11" x14ac:dyDescent="0.2">
      <c r="A21" s="136" t="s">
        <v>45</v>
      </c>
      <c r="B21" s="136">
        <f>IF(ISNUMBER(VALUE(SUBSTITUTE(実質収支比率等に係る経年分析!F$49,"▲","-"))),ROUND(VALUE(SUBSTITUTE(実質収支比率等に係る経年分析!F$49,"▲","-")),2),NA())</f>
        <v>4.91</v>
      </c>
      <c r="C21" s="136">
        <f>IF(ISNUMBER(VALUE(SUBSTITUTE(実質収支比率等に係る経年分析!G$49,"▲","-"))),ROUND(VALUE(SUBSTITUTE(実質収支比率等に係る経年分析!G$49,"▲","-")),2),NA())</f>
        <v>7.71</v>
      </c>
      <c r="D21" s="136">
        <f>IF(ISNUMBER(VALUE(SUBSTITUTE(実質収支比率等に係る経年分析!H$49,"▲","-"))),ROUND(VALUE(SUBSTITUTE(実質収支比率等に係る経年分析!H$49,"▲","-")),2),NA())</f>
        <v>3.42</v>
      </c>
      <c r="E21" s="136">
        <f>IF(ISNUMBER(VALUE(SUBSTITUTE(実質収支比率等に係る経年分析!I$49,"▲","-"))),ROUND(VALUE(SUBSTITUTE(実質収支比率等に係る経年分析!I$49,"▲","-")),2),NA())</f>
        <v>-1.63</v>
      </c>
      <c r="F21" s="136">
        <f>IF(ISNUMBER(VALUE(SUBSTITUTE(実質収支比率等に係る経年分析!J$49,"▲","-"))),ROUND(VALUE(SUBSTITUTE(実質収支比率等に係る経年分析!J$49,"▲","-")),2),NA())</f>
        <v>3</v>
      </c>
    </row>
    <row r="24" spans="1:11" x14ac:dyDescent="0.2">
      <c r="A24" s="106" t="s">
        <v>46</v>
      </c>
    </row>
    <row r="25" spans="1:11" x14ac:dyDescent="0.2">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2">
      <c r="A26" s="137"/>
      <c r="B26" s="137" t="s">
        <v>47</v>
      </c>
      <c r="C26" s="137" t="s">
        <v>48</v>
      </c>
      <c r="D26" s="137" t="s">
        <v>47</v>
      </c>
      <c r="E26" s="137" t="s">
        <v>48</v>
      </c>
      <c r="F26" s="137" t="s">
        <v>47</v>
      </c>
      <c r="G26" s="137" t="s">
        <v>48</v>
      </c>
      <c r="H26" s="137" t="s">
        <v>47</v>
      </c>
      <c r="I26" s="137" t="s">
        <v>48</v>
      </c>
      <c r="J26" s="137" t="s">
        <v>47</v>
      </c>
      <c r="K26" s="137" t="s">
        <v>48</v>
      </c>
    </row>
    <row r="27" spans="1:11" x14ac:dyDescent="0.2">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2">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2">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2">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2">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x14ac:dyDescent="0.2">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2.0099999999999998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1.94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1.75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0.59</v>
      </c>
    </row>
    <row r="33" spans="1:16" x14ac:dyDescent="0.2">
      <c r="A33" s="137" t="str">
        <f>IF(連結実質赤字比率に係る赤字・黒字の構成分析!C$37="",NA(),連結実質赤字比率に係る赤字・黒字の構成分析!C$37)</f>
        <v>西原村中央簡易水道事業特別会計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0.66</v>
      </c>
    </row>
    <row r="34" spans="1:16" x14ac:dyDescent="0.2">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2.48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1.1499999999999999</v>
      </c>
    </row>
    <row r="35" spans="1:16" x14ac:dyDescent="0.2">
      <c r="A35" s="137" t="str">
        <f>IF(連結実質赤字比率に係る赤字・黒字の構成分析!C$35="",NA(),連結実質赤字比率に係る赤字・黒字の構成分析!C$35)</f>
        <v>西原村工業用水道事業会計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5.86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6.49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7.05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7.27</v>
      </c>
    </row>
    <row r="36" spans="1:16" x14ac:dyDescent="0.2">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9.2799999999999994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12.51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18.43</v>
      </c>
    </row>
    <row r="39" spans="1:16" x14ac:dyDescent="0.2">
      <c r="A39" s="106" t="s">
        <v>49</v>
      </c>
    </row>
    <row r="40" spans="1:16" x14ac:dyDescent="0.2">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2">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2">
      <c r="A42" s="138" t="s">
        <v>52</v>
      </c>
      <c r="B42" s="138"/>
      <c r="C42" s="138"/>
      <c r="D42" s="138">
        <f>'実質公債費比率（分子）の構造'!K$52</f>
        <v>357</v>
      </c>
      <c r="E42" s="138"/>
      <c r="F42" s="138"/>
      <c r="G42" s="138">
        <f>'実質公債費比率（分子）の構造'!L$52</f>
        <v>323</v>
      </c>
      <c r="H42" s="138"/>
      <c r="I42" s="138"/>
      <c r="J42" s="138">
        <f>'実質公債費比率（分子）の構造'!M$52</f>
        <v>293</v>
      </c>
      <c r="K42" s="138"/>
      <c r="L42" s="138"/>
      <c r="M42" s="138">
        <f>'実質公債費比率（分子）の構造'!N$52</f>
        <v>229</v>
      </c>
      <c r="N42" s="138"/>
      <c r="O42" s="138"/>
      <c r="P42" s="138">
        <f>'実質公債費比率（分子）の構造'!O$52</f>
        <v>227</v>
      </c>
    </row>
    <row r="43" spans="1:16" x14ac:dyDescent="0.2">
      <c r="A43" s="138" t="s">
        <v>53</v>
      </c>
      <c r="B43" s="138" t="str">
        <f>'実質公債費比率（分子）の構造'!K$51</f>
        <v>-</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2">
      <c r="A44" s="138" t="s">
        <v>54</v>
      </c>
      <c r="B44" s="138">
        <f>'実質公債費比率（分子）の構造'!K$50</f>
        <v>25</v>
      </c>
      <c r="C44" s="138"/>
      <c r="D44" s="138"/>
      <c r="E44" s="138">
        <f>'実質公債費比率（分子）の構造'!L$50</f>
        <v>25</v>
      </c>
      <c r="F44" s="138"/>
      <c r="G44" s="138"/>
      <c r="H44" s="138">
        <f>'実質公債費比率（分子）の構造'!M$50</f>
        <v>25</v>
      </c>
      <c r="I44" s="138"/>
      <c r="J44" s="138"/>
      <c r="K44" s="138">
        <f>'実質公債費比率（分子）の構造'!N$50</f>
        <v>21</v>
      </c>
      <c r="L44" s="138"/>
      <c r="M44" s="138"/>
      <c r="N44" s="138">
        <f>'実質公債費比率（分子）の構造'!O$50</f>
        <v>21</v>
      </c>
      <c r="O44" s="138"/>
      <c r="P44" s="138"/>
    </row>
    <row r="45" spans="1:16" x14ac:dyDescent="0.2">
      <c r="A45" s="138" t="s">
        <v>55</v>
      </c>
      <c r="B45" s="138">
        <f>'実質公債費比率（分子）の構造'!K$49</f>
        <v>19</v>
      </c>
      <c r="C45" s="138"/>
      <c r="D45" s="138"/>
      <c r="E45" s="138">
        <f>'実質公債費比率（分子）の構造'!L$49</f>
        <v>17</v>
      </c>
      <c r="F45" s="138"/>
      <c r="G45" s="138"/>
      <c r="H45" s="138">
        <f>'実質公債費比率（分子）の構造'!M$49</f>
        <v>14</v>
      </c>
      <c r="I45" s="138"/>
      <c r="J45" s="138"/>
      <c r="K45" s="138">
        <f>'実質公債費比率（分子）の構造'!N$49</f>
        <v>15</v>
      </c>
      <c r="L45" s="138"/>
      <c r="M45" s="138"/>
      <c r="N45" s="138">
        <f>'実質公債費比率（分子）の構造'!O$49</f>
        <v>16</v>
      </c>
      <c r="O45" s="138"/>
      <c r="P45" s="138"/>
    </row>
    <row r="46" spans="1:16" x14ac:dyDescent="0.2">
      <c r="A46" s="138" t="s">
        <v>56</v>
      </c>
      <c r="B46" s="138">
        <f>'実質公債費比率（分子）の構造'!K$48</f>
        <v>0</v>
      </c>
      <c r="C46" s="138"/>
      <c r="D46" s="138"/>
      <c r="E46" s="138" t="str">
        <f>'実質公債費比率（分子）の構造'!L$48</f>
        <v>-</v>
      </c>
      <c r="F46" s="138"/>
      <c r="G46" s="138"/>
      <c r="H46" s="138">
        <f>'実質公債費比率（分子）の構造'!M$48</f>
        <v>0</v>
      </c>
      <c r="I46" s="138"/>
      <c r="J46" s="138"/>
      <c r="K46" s="138">
        <f>'実質公債費比率（分子）の構造'!N$48</f>
        <v>0</v>
      </c>
      <c r="L46" s="138"/>
      <c r="M46" s="138"/>
      <c r="N46" s="138">
        <f>'実質公債費比率（分子）の構造'!O$48</f>
        <v>2</v>
      </c>
      <c r="O46" s="138"/>
      <c r="P46" s="138"/>
    </row>
    <row r="47" spans="1:16" x14ac:dyDescent="0.2">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2">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2">
      <c r="A49" s="138" t="s">
        <v>59</v>
      </c>
      <c r="B49" s="138">
        <f>'実質公債費比率（分子）の構造'!K$45</f>
        <v>474</v>
      </c>
      <c r="C49" s="138"/>
      <c r="D49" s="138"/>
      <c r="E49" s="138">
        <f>'実質公債費比率（分子）の構造'!L$45</f>
        <v>397</v>
      </c>
      <c r="F49" s="138"/>
      <c r="G49" s="138"/>
      <c r="H49" s="138">
        <f>'実質公債費比率（分子）の構造'!M$45</f>
        <v>348</v>
      </c>
      <c r="I49" s="138"/>
      <c r="J49" s="138"/>
      <c r="K49" s="138">
        <f>'実質公債費比率（分子）の構造'!N$45</f>
        <v>258</v>
      </c>
      <c r="L49" s="138"/>
      <c r="M49" s="138"/>
      <c r="N49" s="138">
        <f>'実質公債費比率（分子）の構造'!O$45</f>
        <v>257</v>
      </c>
      <c r="O49" s="138"/>
      <c r="P49" s="138"/>
    </row>
    <row r="50" spans="1:16" x14ac:dyDescent="0.2">
      <c r="A50" s="138" t="s">
        <v>60</v>
      </c>
      <c r="B50" s="138" t="e">
        <f>NA()</f>
        <v>#N/A</v>
      </c>
      <c r="C50" s="138">
        <f>IF(ISNUMBER('実質公債費比率（分子）の構造'!K$53),'実質公債費比率（分子）の構造'!K$53,NA())</f>
        <v>161</v>
      </c>
      <c r="D50" s="138" t="e">
        <f>NA()</f>
        <v>#N/A</v>
      </c>
      <c r="E50" s="138" t="e">
        <f>NA()</f>
        <v>#N/A</v>
      </c>
      <c r="F50" s="138">
        <f>IF(ISNUMBER('実質公債費比率（分子）の構造'!L$53),'実質公債費比率（分子）の構造'!L$53,NA())</f>
        <v>116</v>
      </c>
      <c r="G50" s="138" t="e">
        <f>NA()</f>
        <v>#N/A</v>
      </c>
      <c r="H50" s="138" t="e">
        <f>NA()</f>
        <v>#N/A</v>
      </c>
      <c r="I50" s="138">
        <f>IF(ISNUMBER('実質公債費比率（分子）の構造'!M$53),'実質公債費比率（分子）の構造'!M$53,NA())</f>
        <v>94</v>
      </c>
      <c r="J50" s="138" t="e">
        <f>NA()</f>
        <v>#N/A</v>
      </c>
      <c r="K50" s="138" t="e">
        <f>NA()</f>
        <v>#N/A</v>
      </c>
      <c r="L50" s="138">
        <f>IF(ISNUMBER('実質公債費比率（分子）の構造'!N$53),'実質公債費比率（分子）の構造'!N$53,NA())</f>
        <v>65</v>
      </c>
      <c r="M50" s="138" t="e">
        <f>NA()</f>
        <v>#N/A</v>
      </c>
      <c r="N50" s="138" t="e">
        <f>NA()</f>
        <v>#N/A</v>
      </c>
      <c r="O50" s="138">
        <f>IF(ISNUMBER('実質公債費比率（分子）の構造'!O$53),'実質公債費比率（分子）の構造'!O$53,NA())</f>
        <v>69</v>
      </c>
      <c r="P50" s="138" t="e">
        <f>NA()</f>
        <v>#N/A</v>
      </c>
    </row>
    <row r="53" spans="1:16" x14ac:dyDescent="0.2">
      <c r="A53" s="106" t="s">
        <v>61</v>
      </c>
    </row>
    <row r="54" spans="1:16" x14ac:dyDescent="0.2">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2">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2">
      <c r="A56" s="137" t="s">
        <v>37</v>
      </c>
      <c r="B56" s="137"/>
      <c r="C56" s="137"/>
      <c r="D56" s="137">
        <f>'将来負担比率（分子）の構造'!I$52</f>
        <v>2495</v>
      </c>
      <c r="E56" s="137"/>
      <c r="F56" s="137"/>
      <c r="G56" s="137">
        <f>'将来負担比率（分子）の構造'!J$52</f>
        <v>2453</v>
      </c>
      <c r="H56" s="137"/>
      <c r="I56" s="137"/>
      <c r="J56" s="137">
        <f>'将来負担比率（分子）の構造'!K$52</f>
        <v>2353</v>
      </c>
      <c r="K56" s="137"/>
      <c r="L56" s="137"/>
      <c r="M56" s="137">
        <f>'将来負担比率（分子）の構造'!L$52</f>
        <v>2326</v>
      </c>
      <c r="N56" s="137"/>
      <c r="O56" s="137"/>
      <c r="P56" s="137">
        <f>'将来負担比率（分子）の構造'!M$52</f>
        <v>4732</v>
      </c>
    </row>
    <row r="57" spans="1:16" x14ac:dyDescent="0.2">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2">
      <c r="A58" s="137" t="s">
        <v>35</v>
      </c>
      <c r="B58" s="137"/>
      <c r="C58" s="137"/>
      <c r="D58" s="137">
        <f>'将来負担比率（分子）の構造'!I$50</f>
        <v>1909</v>
      </c>
      <c r="E58" s="137"/>
      <c r="F58" s="137"/>
      <c r="G58" s="137">
        <f>'将来負担比率（分子）の構造'!J$50</f>
        <v>2143</v>
      </c>
      <c r="H58" s="137"/>
      <c r="I58" s="137"/>
      <c r="J58" s="137">
        <f>'将来負担比率（分子）の構造'!K$50</f>
        <v>2248</v>
      </c>
      <c r="K58" s="137"/>
      <c r="L58" s="137"/>
      <c r="M58" s="137">
        <f>'将来負担比率（分子）の構造'!L$50</f>
        <v>2019</v>
      </c>
      <c r="N58" s="137"/>
      <c r="O58" s="137"/>
      <c r="P58" s="137">
        <f>'将来負担比率（分子）の構造'!M$50</f>
        <v>1964</v>
      </c>
    </row>
    <row r="59" spans="1:16" x14ac:dyDescent="0.2">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2">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2">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2">
      <c r="A62" s="137" t="s">
        <v>29</v>
      </c>
      <c r="B62" s="137">
        <f>'将来負担比率（分子）の構造'!I$45</f>
        <v>524</v>
      </c>
      <c r="C62" s="137"/>
      <c r="D62" s="137"/>
      <c r="E62" s="137">
        <f>'将来負担比率（分子）の構造'!J$45</f>
        <v>438</v>
      </c>
      <c r="F62" s="137"/>
      <c r="G62" s="137"/>
      <c r="H62" s="137">
        <f>'将来負担比率（分子）の構造'!K$45</f>
        <v>372</v>
      </c>
      <c r="I62" s="137"/>
      <c r="J62" s="137"/>
      <c r="K62" s="137">
        <f>'将来負担比率（分子）の構造'!L$45</f>
        <v>309</v>
      </c>
      <c r="L62" s="137"/>
      <c r="M62" s="137"/>
      <c r="N62" s="137">
        <f>'将来負担比率（分子）の構造'!M$45</f>
        <v>255</v>
      </c>
      <c r="O62" s="137"/>
      <c r="P62" s="137"/>
    </row>
    <row r="63" spans="1:16" x14ac:dyDescent="0.2">
      <c r="A63" s="137" t="s">
        <v>28</v>
      </c>
      <c r="B63" s="137">
        <f>'将来負担比率（分子）の構造'!I$44</f>
        <v>154</v>
      </c>
      <c r="C63" s="137"/>
      <c r="D63" s="137"/>
      <c r="E63" s="137">
        <f>'将来負担比率（分子）の構造'!J$44</f>
        <v>163</v>
      </c>
      <c r="F63" s="137"/>
      <c r="G63" s="137"/>
      <c r="H63" s="137">
        <f>'将来負担比率（分子）の構造'!K$44</f>
        <v>98</v>
      </c>
      <c r="I63" s="137"/>
      <c r="J63" s="137"/>
      <c r="K63" s="137">
        <f>'将来負担比率（分子）の構造'!L$44</f>
        <v>81</v>
      </c>
      <c r="L63" s="137"/>
      <c r="M63" s="137"/>
      <c r="N63" s="137">
        <f>'将来負担比率（分子）の構造'!M$44</f>
        <v>73</v>
      </c>
      <c r="O63" s="137"/>
      <c r="P63" s="137"/>
    </row>
    <row r="64" spans="1:16" x14ac:dyDescent="0.2">
      <c r="A64" s="137" t="s">
        <v>27</v>
      </c>
      <c r="B64" s="137">
        <f>'将来負担比率（分子）の構造'!I$43</f>
        <v>2</v>
      </c>
      <c r="C64" s="137"/>
      <c r="D64" s="137"/>
      <c r="E64" s="137">
        <f>'将来負担比率（分子）の構造'!J$43</f>
        <v>2</v>
      </c>
      <c r="F64" s="137"/>
      <c r="G64" s="137"/>
      <c r="H64" s="137">
        <f>'将来負担比率（分子）の構造'!K$43</f>
        <v>2</v>
      </c>
      <c r="I64" s="137"/>
      <c r="J64" s="137"/>
      <c r="K64" s="137">
        <f>'将来負担比率（分子）の構造'!L$43</f>
        <v>1</v>
      </c>
      <c r="L64" s="137"/>
      <c r="M64" s="137"/>
      <c r="N64" s="137">
        <f>'将来負担比率（分子）の構造'!M$43</f>
        <v>91</v>
      </c>
      <c r="O64" s="137"/>
      <c r="P64" s="137"/>
    </row>
    <row r="65" spans="1:16" x14ac:dyDescent="0.2">
      <c r="A65" s="137" t="s">
        <v>26</v>
      </c>
      <c r="B65" s="137">
        <f>'将来負担比率（分子）の構造'!I$42</f>
        <v>121</v>
      </c>
      <c r="C65" s="137"/>
      <c r="D65" s="137"/>
      <c r="E65" s="137">
        <f>'将来負担比率（分子）の構造'!J$42</f>
        <v>100</v>
      </c>
      <c r="F65" s="137"/>
      <c r="G65" s="137"/>
      <c r="H65" s="137">
        <f>'将来負担比率（分子）の構造'!K$42</f>
        <v>79</v>
      </c>
      <c r="I65" s="137"/>
      <c r="J65" s="137"/>
      <c r="K65" s="137">
        <f>'将来負担比率（分子）の構造'!L$42</f>
        <v>60</v>
      </c>
      <c r="L65" s="137"/>
      <c r="M65" s="137"/>
      <c r="N65" s="137">
        <f>'将来負担比率（分子）の構造'!M$42</f>
        <v>41</v>
      </c>
      <c r="O65" s="137"/>
      <c r="P65" s="137"/>
    </row>
    <row r="66" spans="1:16" x14ac:dyDescent="0.2">
      <c r="A66" s="137" t="s">
        <v>25</v>
      </c>
      <c r="B66" s="137">
        <f>'将来負担比率（分子）の構造'!I$41</f>
        <v>2478</v>
      </c>
      <c r="C66" s="137"/>
      <c r="D66" s="137"/>
      <c r="E66" s="137">
        <f>'将来負担比率（分子）の構造'!J$41</f>
        <v>2400</v>
      </c>
      <c r="F66" s="137"/>
      <c r="G66" s="137"/>
      <c r="H66" s="137">
        <f>'将来負担比率（分子）の構造'!K$41</f>
        <v>2274</v>
      </c>
      <c r="I66" s="137"/>
      <c r="J66" s="137"/>
      <c r="K66" s="137">
        <f>'将来負担比率（分子）の構造'!L$41</f>
        <v>2317</v>
      </c>
      <c r="L66" s="137"/>
      <c r="M66" s="137"/>
      <c r="N66" s="137">
        <f>'将来負担比率（分子）の構造'!M$41</f>
        <v>4264</v>
      </c>
      <c r="O66" s="137"/>
      <c r="P66" s="137"/>
    </row>
    <row r="67" spans="1:16" x14ac:dyDescent="0.2">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2"/>
  <cols>
    <col min="1" max="143" width="1.6640625" style="179" customWidth="1"/>
    <col min="144" max="16384" width="0" style="179" hidden="1"/>
  </cols>
  <sheetData>
    <row r="1" spans="2:143" ht="22.5" customHeight="1" thickBot="1" x14ac:dyDescent="0.25">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2">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2">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2">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2">
      <c r="B5" s="707" t="s">
        <v>209</v>
      </c>
      <c r="C5" s="708"/>
      <c r="D5" s="708"/>
      <c r="E5" s="708"/>
      <c r="F5" s="708"/>
      <c r="G5" s="708"/>
      <c r="H5" s="708"/>
      <c r="I5" s="708"/>
      <c r="J5" s="708"/>
      <c r="K5" s="708"/>
      <c r="L5" s="708"/>
      <c r="M5" s="708"/>
      <c r="N5" s="708"/>
      <c r="O5" s="708"/>
      <c r="P5" s="708"/>
      <c r="Q5" s="709"/>
      <c r="R5" s="670">
        <v>766097</v>
      </c>
      <c r="S5" s="671"/>
      <c r="T5" s="671"/>
      <c r="U5" s="671"/>
      <c r="V5" s="671"/>
      <c r="W5" s="671"/>
      <c r="X5" s="671"/>
      <c r="Y5" s="718"/>
      <c r="Z5" s="731">
        <v>7.2</v>
      </c>
      <c r="AA5" s="731"/>
      <c r="AB5" s="731"/>
      <c r="AC5" s="731"/>
      <c r="AD5" s="732">
        <v>766097</v>
      </c>
      <c r="AE5" s="732"/>
      <c r="AF5" s="732"/>
      <c r="AG5" s="732"/>
      <c r="AH5" s="732"/>
      <c r="AI5" s="732"/>
      <c r="AJ5" s="732"/>
      <c r="AK5" s="732"/>
      <c r="AL5" s="719">
        <v>35.799999999999997</v>
      </c>
      <c r="AM5" s="688"/>
      <c r="AN5" s="688"/>
      <c r="AO5" s="720"/>
      <c r="AP5" s="707" t="s">
        <v>210</v>
      </c>
      <c r="AQ5" s="708"/>
      <c r="AR5" s="708"/>
      <c r="AS5" s="708"/>
      <c r="AT5" s="708"/>
      <c r="AU5" s="708"/>
      <c r="AV5" s="708"/>
      <c r="AW5" s="708"/>
      <c r="AX5" s="708"/>
      <c r="AY5" s="708"/>
      <c r="AZ5" s="708"/>
      <c r="BA5" s="708"/>
      <c r="BB5" s="708"/>
      <c r="BC5" s="708"/>
      <c r="BD5" s="708"/>
      <c r="BE5" s="708"/>
      <c r="BF5" s="709"/>
      <c r="BG5" s="620">
        <v>765914</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2">
      <c r="B6" s="617" t="s">
        <v>215</v>
      </c>
      <c r="C6" s="618"/>
      <c r="D6" s="618"/>
      <c r="E6" s="618"/>
      <c r="F6" s="618"/>
      <c r="G6" s="618"/>
      <c r="H6" s="618"/>
      <c r="I6" s="618"/>
      <c r="J6" s="618"/>
      <c r="K6" s="618"/>
      <c r="L6" s="618"/>
      <c r="M6" s="618"/>
      <c r="N6" s="618"/>
      <c r="O6" s="618"/>
      <c r="P6" s="618"/>
      <c r="Q6" s="619"/>
      <c r="R6" s="620">
        <v>41575</v>
      </c>
      <c r="S6" s="621"/>
      <c r="T6" s="621"/>
      <c r="U6" s="621"/>
      <c r="V6" s="621"/>
      <c r="W6" s="621"/>
      <c r="X6" s="621"/>
      <c r="Y6" s="622"/>
      <c r="Z6" s="673">
        <v>0.4</v>
      </c>
      <c r="AA6" s="673"/>
      <c r="AB6" s="673"/>
      <c r="AC6" s="673"/>
      <c r="AD6" s="674">
        <v>41575</v>
      </c>
      <c r="AE6" s="674"/>
      <c r="AF6" s="674"/>
      <c r="AG6" s="674"/>
      <c r="AH6" s="674"/>
      <c r="AI6" s="674"/>
      <c r="AJ6" s="674"/>
      <c r="AK6" s="674"/>
      <c r="AL6" s="643">
        <v>1.9</v>
      </c>
      <c r="AM6" s="675"/>
      <c r="AN6" s="675"/>
      <c r="AO6" s="676"/>
      <c r="AP6" s="617" t="s">
        <v>216</v>
      </c>
      <c r="AQ6" s="618"/>
      <c r="AR6" s="618"/>
      <c r="AS6" s="618"/>
      <c r="AT6" s="618"/>
      <c r="AU6" s="618"/>
      <c r="AV6" s="618"/>
      <c r="AW6" s="618"/>
      <c r="AX6" s="618"/>
      <c r="AY6" s="618"/>
      <c r="AZ6" s="618"/>
      <c r="BA6" s="618"/>
      <c r="BB6" s="618"/>
      <c r="BC6" s="618"/>
      <c r="BD6" s="618"/>
      <c r="BE6" s="618"/>
      <c r="BF6" s="619"/>
      <c r="BG6" s="620">
        <v>765914</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70573</v>
      </c>
      <c r="CS6" s="621"/>
      <c r="CT6" s="621"/>
      <c r="CU6" s="621"/>
      <c r="CV6" s="621"/>
      <c r="CW6" s="621"/>
      <c r="CX6" s="621"/>
      <c r="CY6" s="622"/>
      <c r="CZ6" s="673">
        <v>0.7</v>
      </c>
      <c r="DA6" s="673"/>
      <c r="DB6" s="673"/>
      <c r="DC6" s="673"/>
      <c r="DD6" s="626" t="s">
        <v>211</v>
      </c>
      <c r="DE6" s="621"/>
      <c r="DF6" s="621"/>
      <c r="DG6" s="621"/>
      <c r="DH6" s="621"/>
      <c r="DI6" s="621"/>
      <c r="DJ6" s="621"/>
      <c r="DK6" s="621"/>
      <c r="DL6" s="621"/>
      <c r="DM6" s="621"/>
      <c r="DN6" s="621"/>
      <c r="DO6" s="621"/>
      <c r="DP6" s="622"/>
      <c r="DQ6" s="626">
        <v>70573</v>
      </c>
      <c r="DR6" s="621"/>
      <c r="DS6" s="621"/>
      <c r="DT6" s="621"/>
      <c r="DU6" s="621"/>
      <c r="DV6" s="621"/>
      <c r="DW6" s="621"/>
      <c r="DX6" s="621"/>
      <c r="DY6" s="621"/>
      <c r="DZ6" s="621"/>
      <c r="EA6" s="621"/>
      <c r="EB6" s="621"/>
      <c r="EC6" s="656"/>
    </row>
    <row r="7" spans="2:143" ht="11.25" customHeight="1" x14ac:dyDescent="0.2">
      <c r="B7" s="617" t="s">
        <v>218</v>
      </c>
      <c r="C7" s="618"/>
      <c r="D7" s="618"/>
      <c r="E7" s="618"/>
      <c r="F7" s="618"/>
      <c r="G7" s="618"/>
      <c r="H7" s="618"/>
      <c r="I7" s="618"/>
      <c r="J7" s="618"/>
      <c r="K7" s="618"/>
      <c r="L7" s="618"/>
      <c r="M7" s="618"/>
      <c r="N7" s="618"/>
      <c r="O7" s="618"/>
      <c r="P7" s="618"/>
      <c r="Q7" s="619"/>
      <c r="R7" s="620">
        <v>593</v>
      </c>
      <c r="S7" s="621"/>
      <c r="T7" s="621"/>
      <c r="U7" s="621"/>
      <c r="V7" s="621"/>
      <c r="W7" s="621"/>
      <c r="X7" s="621"/>
      <c r="Y7" s="622"/>
      <c r="Z7" s="673">
        <v>0</v>
      </c>
      <c r="AA7" s="673"/>
      <c r="AB7" s="673"/>
      <c r="AC7" s="673"/>
      <c r="AD7" s="674">
        <v>593</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284412</v>
      </c>
      <c r="BH7" s="621"/>
      <c r="BI7" s="621"/>
      <c r="BJ7" s="621"/>
      <c r="BK7" s="621"/>
      <c r="BL7" s="621"/>
      <c r="BM7" s="621"/>
      <c r="BN7" s="622"/>
      <c r="BO7" s="673">
        <v>37.1</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1241903</v>
      </c>
      <c r="CS7" s="621"/>
      <c r="CT7" s="621"/>
      <c r="CU7" s="621"/>
      <c r="CV7" s="621"/>
      <c r="CW7" s="621"/>
      <c r="CX7" s="621"/>
      <c r="CY7" s="622"/>
      <c r="CZ7" s="673">
        <v>13</v>
      </c>
      <c r="DA7" s="673"/>
      <c r="DB7" s="673"/>
      <c r="DC7" s="673"/>
      <c r="DD7" s="626">
        <v>17809</v>
      </c>
      <c r="DE7" s="621"/>
      <c r="DF7" s="621"/>
      <c r="DG7" s="621"/>
      <c r="DH7" s="621"/>
      <c r="DI7" s="621"/>
      <c r="DJ7" s="621"/>
      <c r="DK7" s="621"/>
      <c r="DL7" s="621"/>
      <c r="DM7" s="621"/>
      <c r="DN7" s="621"/>
      <c r="DO7" s="621"/>
      <c r="DP7" s="622"/>
      <c r="DQ7" s="626">
        <v>847165</v>
      </c>
      <c r="DR7" s="621"/>
      <c r="DS7" s="621"/>
      <c r="DT7" s="621"/>
      <c r="DU7" s="621"/>
      <c r="DV7" s="621"/>
      <c r="DW7" s="621"/>
      <c r="DX7" s="621"/>
      <c r="DY7" s="621"/>
      <c r="DZ7" s="621"/>
      <c r="EA7" s="621"/>
      <c r="EB7" s="621"/>
      <c r="EC7" s="656"/>
    </row>
    <row r="8" spans="2:143" ht="11.25" customHeight="1" x14ac:dyDescent="0.2">
      <c r="B8" s="617" t="s">
        <v>221</v>
      </c>
      <c r="C8" s="618"/>
      <c r="D8" s="618"/>
      <c r="E8" s="618"/>
      <c r="F8" s="618"/>
      <c r="G8" s="618"/>
      <c r="H8" s="618"/>
      <c r="I8" s="618"/>
      <c r="J8" s="618"/>
      <c r="K8" s="618"/>
      <c r="L8" s="618"/>
      <c r="M8" s="618"/>
      <c r="N8" s="618"/>
      <c r="O8" s="618"/>
      <c r="P8" s="618"/>
      <c r="Q8" s="619"/>
      <c r="R8" s="620">
        <v>1377</v>
      </c>
      <c r="S8" s="621"/>
      <c r="T8" s="621"/>
      <c r="U8" s="621"/>
      <c r="V8" s="621"/>
      <c r="W8" s="621"/>
      <c r="X8" s="621"/>
      <c r="Y8" s="622"/>
      <c r="Z8" s="673">
        <v>0</v>
      </c>
      <c r="AA8" s="673"/>
      <c r="AB8" s="673"/>
      <c r="AC8" s="673"/>
      <c r="AD8" s="674">
        <v>1377</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9377</v>
      </c>
      <c r="BH8" s="621"/>
      <c r="BI8" s="621"/>
      <c r="BJ8" s="621"/>
      <c r="BK8" s="621"/>
      <c r="BL8" s="621"/>
      <c r="BM8" s="621"/>
      <c r="BN8" s="622"/>
      <c r="BO8" s="673">
        <v>1.2</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1583449</v>
      </c>
      <c r="CS8" s="621"/>
      <c r="CT8" s="621"/>
      <c r="CU8" s="621"/>
      <c r="CV8" s="621"/>
      <c r="CW8" s="621"/>
      <c r="CX8" s="621"/>
      <c r="CY8" s="622"/>
      <c r="CZ8" s="673">
        <v>16.600000000000001</v>
      </c>
      <c r="DA8" s="673"/>
      <c r="DB8" s="673"/>
      <c r="DC8" s="673"/>
      <c r="DD8" s="626">
        <v>5653</v>
      </c>
      <c r="DE8" s="621"/>
      <c r="DF8" s="621"/>
      <c r="DG8" s="621"/>
      <c r="DH8" s="621"/>
      <c r="DI8" s="621"/>
      <c r="DJ8" s="621"/>
      <c r="DK8" s="621"/>
      <c r="DL8" s="621"/>
      <c r="DM8" s="621"/>
      <c r="DN8" s="621"/>
      <c r="DO8" s="621"/>
      <c r="DP8" s="622"/>
      <c r="DQ8" s="626">
        <v>752886</v>
      </c>
      <c r="DR8" s="621"/>
      <c r="DS8" s="621"/>
      <c r="DT8" s="621"/>
      <c r="DU8" s="621"/>
      <c r="DV8" s="621"/>
      <c r="DW8" s="621"/>
      <c r="DX8" s="621"/>
      <c r="DY8" s="621"/>
      <c r="DZ8" s="621"/>
      <c r="EA8" s="621"/>
      <c r="EB8" s="621"/>
      <c r="EC8" s="656"/>
    </row>
    <row r="9" spans="2:143" ht="11.25" customHeight="1" x14ac:dyDescent="0.2">
      <c r="B9" s="617" t="s">
        <v>224</v>
      </c>
      <c r="C9" s="618"/>
      <c r="D9" s="618"/>
      <c r="E9" s="618"/>
      <c r="F9" s="618"/>
      <c r="G9" s="618"/>
      <c r="H9" s="618"/>
      <c r="I9" s="618"/>
      <c r="J9" s="618"/>
      <c r="K9" s="618"/>
      <c r="L9" s="618"/>
      <c r="M9" s="618"/>
      <c r="N9" s="618"/>
      <c r="O9" s="618"/>
      <c r="P9" s="618"/>
      <c r="Q9" s="619"/>
      <c r="R9" s="620">
        <v>1007</v>
      </c>
      <c r="S9" s="621"/>
      <c r="T9" s="621"/>
      <c r="U9" s="621"/>
      <c r="V9" s="621"/>
      <c r="W9" s="621"/>
      <c r="X9" s="621"/>
      <c r="Y9" s="622"/>
      <c r="Z9" s="673">
        <v>0</v>
      </c>
      <c r="AA9" s="673"/>
      <c r="AB9" s="673"/>
      <c r="AC9" s="673"/>
      <c r="AD9" s="674">
        <v>1007</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199110</v>
      </c>
      <c r="BH9" s="621"/>
      <c r="BI9" s="621"/>
      <c r="BJ9" s="621"/>
      <c r="BK9" s="621"/>
      <c r="BL9" s="621"/>
      <c r="BM9" s="621"/>
      <c r="BN9" s="622"/>
      <c r="BO9" s="673">
        <v>26</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3920618</v>
      </c>
      <c r="CS9" s="621"/>
      <c r="CT9" s="621"/>
      <c r="CU9" s="621"/>
      <c r="CV9" s="621"/>
      <c r="CW9" s="621"/>
      <c r="CX9" s="621"/>
      <c r="CY9" s="622"/>
      <c r="CZ9" s="673">
        <v>41.1</v>
      </c>
      <c r="DA9" s="673"/>
      <c r="DB9" s="673"/>
      <c r="DC9" s="673"/>
      <c r="DD9" s="626">
        <v>30032</v>
      </c>
      <c r="DE9" s="621"/>
      <c r="DF9" s="621"/>
      <c r="DG9" s="621"/>
      <c r="DH9" s="621"/>
      <c r="DI9" s="621"/>
      <c r="DJ9" s="621"/>
      <c r="DK9" s="621"/>
      <c r="DL9" s="621"/>
      <c r="DM9" s="621"/>
      <c r="DN9" s="621"/>
      <c r="DO9" s="621"/>
      <c r="DP9" s="622"/>
      <c r="DQ9" s="626">
        <v>269256</v>
      </c>
      <c r="DR9" s="621"/>
      <c r="DS9" s="621"/>
      <c r="DT9" s="621"/>
      <c r="DU9" s="621"/>
      <c r="DV9" s="621"/>
      <c r="DW9" s="621"/>
      <c r="DX9" s="621"/>
      <c r="DY9" s="621"/>
      <c r="DZ9" s="621"/>
      <c r="EA9" s="621"/>
      <c r="EB9" s="621"/>
      <c r="EC9" s="656"/>
    </row>
    <row r="10" spans="2:143" ht="11.25" customHeight="1" x14ac:dyDescent="0.2">
      <c r="B10" s="617" t="s">
        <v>227</v>
      </c>
      <c r="C10" s="618"/>
      <c r="D10" s="618"/>
      <c r="E10" s="618"/>
      <c r="F10" s="618"/>
      <c r="G10" s="618"/>
      <c r="H10" s="618"/>
      <c r="I10" s="618"/>
      <c r="J10" s="618"/>
      <c r="K10" s="618"/>
      <c r="L10" s="618"/>
      <c r="M10" s="618"/>
      <c r="N10" s="618"/>
      <c r="O10" s="618"/>
      <c r="P10" s="618"/>
      <c r="Q10" s="619"/>
      <c r="R10" s="620">
        <v>125129</v>
      </c>
      <c r="S10" s="621"/>
      <c r="T10" s="621"/>
      <c r="U10" s="621"/>
      <c r="V10" s="621"/>
      <c r="W10" s="621"/>
      <c r="X10" s="621"/>
      <c r="Y10" s="622"/>
      <c r="Z10" s="673">
        <v>1.2</v>
      </c>
      <c r="AA10" s="673"/>
      <c r="AB10" s="673"/>
      <c r="AC10" s="673"/>
      <c r="AD10" s="674">
        <v>125129</v>
      </c>
      <c r="AE10" s="674"/>
      <c r="AF10" s="674"/>
      <c r="AG10" s="674"/>
      <c r="AH10" s="674"/>
      <c r="AI10" s="674"/>
      <c r="AJ10" s="674"/>
      <c r="AK10" s="674"/>
      <c r="AL10" s="643">
        <v>5.9</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21766</v>
      </c>
      <c r="BH10" s="621"/>
      <c r="BI10" s="621"/>
      <c r="BJ10" s="621"/>
      <c r="BK10" s="621"/>
      <c r="BL10" s="621"/>
      <c r="BM10" s="621"/>
      <c r="BN10" s="622"/>
      <c r="BO10" s="673">
        <v>2.8</v>
      </c>
      <c r="BP10" s="673"/>
      <c r="BQ10" s="673"/>
      <c r="BR10" s="673"/>
      <c r="BS10" s="626" t="s">
        <v>113</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2">
      <c r="B11" s="617" t="s">
        <v>230</v>
      </c>
      <c r="C11" s="618"/>
      <c r="D11" s="618"/>
      <c r="E11" s="618"/>
      <c r="F11" s="618"/>
      <c r="G11" s="618"/>
      <c r="H11" s="618"/>
      <c r="I11" s="618"/>
      <c r="J11" s="618"/>
      <c r="K11" s="618"/>
      <c r="L11" s="618"/>
      <c r="M11" s="618"/>
      <c r="N11" s="618"/>
      <c r="O11" s="618"/>
      <c r="P11" s="618"/>
      <c r="Q11" s="619"/>
      <c r="R11" s="620">
        <v>20784</v>
      </c>
      <c r="S11" s="621"/>
      <c r="T11" s="621"/>
      <c r="U11" s="621"/>
      <c r="V11" s="621"/>
      <c r="W11" s="621"/>
      <c r="X11" s="621"/>
      <c r="Y11" s="622"/>
      <c r="Z11" s="673">
        <v>0.2</v>
      </c>
      <c r="AA11" s="673"/>
      <c r="AB11" s="673"/>
      <c r="AC11" s="673"/>
      <c r="AD11" s="674">
        <v>20784</v>
      </c>
      <c r="AE11" s="674"/>
      <c r="AF11" s="674"/>
      <c r="AG11" s="674"/>
      <c r="AH11" s="674"/>
      <c r="AI11" s="674"/>
      <c r="AJ11" s="674"/>
      <c r="AK11" s="674"/>
      <c r="AL11" s="643">
        <v>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54159</v>
      </c>
      <c r="BH11" s="621"/>
      <c r="BI11" s="621"/>
      <c r="BJ11" s="621"/>
      <c r="BK11" s="621"/>
      <c r="BL11" s="621"/>
      <c r="BM11" s="621"/>
      <c r="BN11" s="622"/>
      <c r="BO11" s="673">
        <v>7.1</v>
      </c>
      <c r="BP11" s="673"/>
      <c r="BQ11" s="673"/>
      <c r="BR11" s="673"/>
      <c r="BS11" s="626" t="s">
        <v>113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782378</v>
      </c>
      <c r="CS11" s="621"/>
      <c r="CT11" s="621"/>
      <c r="CU11" s="621"/>
      <c r="CV11" s="621"/>
      <c r="CW11" s="621"/>
      <c r="CX11" s="621"/>
      <c r="CY11" s="622"/>
      <c r="CZ11" s="673">
        <v>8.1999999999999993</v>
      </c>
      <c r="DA11" s="673"/>
      <c r="DB11" s="673"/>
      <c r="DC11" s="673"/>
      <c r="DD11" s="626">
        <v>177886</v>
      </c>
      <c r="DE11" s="621"/>
      <c r="DF11" s="621"/>
      <c r="DG11" s="621"/>
      <c r="DH11" s="621"/>
      <c r="DI11" s="621"/>
      <c r="DJ11" s="621"/>
      <c r="DK11" s="621"/>
      <c r="DL11" s="621"/>
      <c r="DM11" s="621"/>
      <c r="DN11" s="621"/>
      <c r="DO11" s="621"/>
      <c r="DP11" s="622"/>
      <c r="DQ11" s="626">
        <v>211777</v>
      </c>
      <c r="DR11" s="621"/>
      <c r="DS11" s="621"/>
      <c r="DT11" s="621"/>
      <c r="DU11" s="621"/>
      <c r="DV11" s="621"/>
      <c r="DW11" s="621"/>
      <c r="DX11" s="621"/>
      <c r="DY11" s="621"/>
      <c r="DZ11" s="621"/>
      <c r="EA11" s="621"/>
      <c r="EB11" s="621"/>
      <c r="EC11" s="656"/>
    </row>
    <row r="12" spans="2:143" ht="11.25" customHeight="1" x14ac:dyDescent="0.2">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406544</v>
      </c>
      <c r="BH12" s="621"/>
      <c r="BI12" s="621"/>
      <c r="BJ12" s="621"/>
      <c r="BK12" s="621"/>
      <c r="BL12" s="621"/>
      <c r="BM12" s="621"/>
      <c r="BN12" s="622"/>
      <c r="BO12" s="673">
        <v>53.1</v>
      </c>
      <c r="BP12" s="673"/>
      <c r="BQ12" s="673"/>
      <c r="BR12" s="673"/>
      <c r="BS12" s="626" t="s">
        <v>113</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11487</v>
      </c>
      <c r="CS12" s="621"/>
      <c r="CT12" s="621"/>
      <c r="CU12" s="621"/>
      <c r="CV12" s="621"/>
      <c r="CW12" s="621"/>
      <c r="CX12" s="621"/>
      <c r="CY12" s="622"/>
      <c r="CZ12" s="673">
        <v>0.1</v>
      </c>
      <c r="DA12" s="673"/>
      <c r="DB12" s="673"/>
      <c r="DC12" s="673"/>
      <c r="DD12" s="626">
        <v>444</v>
      </c>
      <c r="DE12" s="621"/>
      <c r="DF12" s="621"/>
      <c r="DG12" s="621"/>
      <c r="DH12" s="621"/>
      <c r="DI12" s="621"/>
      <c r="DJ12" s="621"/>
      <c r="DK12" s="621"/>
      <c r="DL12" s="621"/>
      <c r="DM12" s="621"/>
      <c r="DN12" s="621"/>
      <c r="DO12" s="621"/>
      <c r="DP12" s="622"/>
      <c r="DQ12" s="626">
        <v>11038</v>
      </c>
      <c r="DR12" s="621"/>
      <c r="DS12" s="621"/>
      <c r="DT12" s="621"/>
      <c r="DU12" s="621"/>
      <c r="DV12" s="621"/>
      <c r="DW12" s="621"/>
      <c r="DX12" s="621"/>
      <c r="DY12" s="621"/>
      <c r="DZ12" s="621"/>
      <c r="EA12" s="621"/>
      <c r="EB12" s="621"/>
      <c r="EC12" s="656"/>
    </row>
    <row r="13" spans="2:143" ht="11.25" customHeight="1" x14ac:dyDescent="0.2">
      <c r="B13" s="617" t="s">
        <v>236</v>
      </c>
      <c r="C13" s="618"/>
      <c r="D13" s="618"/>
      <c r="E13" s="618"/>
      <c r="F13" s="618"/>
      <c r="G13" s="618"/>
      <c r="H13" s="618"/>
      <c r="I13" s="618"/>
      <c r="J13" s="618"/>
      <c r="K13" s="618"/>
      <c r="L13" s="618"/>
      <c r="M13" s="618"/>
      <c r="N13" s="618"/>
      <c r="O13" s="618"/>
      <c r="P13" s="618"/>
      <c r="Q13" s="619"/>
      <c r="R13" s="620">
        <v>7030</v>
      </c>
      <c r="S13" s="621"/>
      <c r="T13" s="621"/>
      <c r="U13" s="621"/>
      <c r="V13" s="621"/>
      <c r="W13" s="621"/>
      <c r="X13" s="621"/>
      <c r="Y13" s="622"/>
      <c r="Z13" s="673">
        <v>0.1</v>
      </c>
      <c r="AA13" s="673"/>
      <c r="AB13" s="673"/>
      <c r="AC13" s="673"/>
      <c r="AD13" s="674">
        <v>7030</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405227</v>
      </c>
      <c r="BH13" s="621"/>
      <c r="BI13" s="621"/>
      <c r="BJ13" s="621"/>
      <c r="BK13" s="621"/>
      <c r="BL13" s="621"/>
      <c r="BM13" s="621"/>
      <c r="BN13" s="622"/>
      <c r="BO13" s="673">
        <v>52.9</v>
      </c>
      <c r="BP13" s="673"/>
      <c r="BQ13" s="673"/>
      <c r="BR13" s="673"/>
      <c r="BS13" s="626" t="s">
        <v>113</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179022</v>
      </c>
      <c r="CS13" s="621"/>
      <c r="CT13" s="621"/>
      <c r="CU13" s="621"/>
      <c r="CV13" s="621"/>
      <c r="CW13" s="621"/>
      <c r="CX13" s="621"/>
      <c r="CY13" s="622"/>
      <c r="CZ13" s="673">
        <v>1.9</v>
      </c>
      <c r="DA13" s="673"/>
      <c r="DB13" s="673"/>
      <c r="DC13" s="673"/>
      <c r="DD13" s="626">
        <v>71937</v>
      </c>
      <c r="DE13" s="621"/>
      <c r="DF13" s="621"/>
      <c r="DG13" s="621"/>
      <c r="DH13" s="621"/>
      <c r="DI13" s="621"/>
      <c r="DJ13" s="621"/>
      <c r="DK13" s="621"/>
      <c r="DL13" s="621"/>
      <c r="DM13" s="621"/>
      <c r="DN13" s="621"/>
      <c r="DO13" s="621"/>
      <c r="DP13" s="622"/>
      <c r="DQ13" s="626">
        <v>115767</v>
      </c>
      <c r="DR13" s="621"/>
      <c r="DS13" s="621"/>
      <c r="DT13" s="621"/>
      <c r="DU13" s="621"/>
      <c r="DV13" s="621"/>
      <c r="DW13" s="621"/>
      <c r="DX13" s="621"/>
      <c r="DY13" s="621"/>
      <c r="DZ13" s="621"/>
      <c r="EA13" s="621"/>
      <c r="EB13" s="621"/>
      <c r="EC13" s="656"/>
    </row>
    <row r="14" spans="2:143" ht="11.25" customHeight="1" x14ac:dyDescent="0.2">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26796</v>
      </c>
      <c r="BH14" s="621"/>
      <c r="BI14" s="621"/>
      <c r="BJ14" s="621"/>
      <c r="BK14" s="621"/>
      <c r="BL14" s="621"/>
      <c r="BM14" s="621"/>
      <c r="BN14" s="622"/>
      <c r="BO14" s="673">
        <v>3.5</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174333</v>
      </c>
      <c r="CS14" s="621"/>
      <c r="CT14" s="621"/>
      <c r="CU14" s="621"/>
      <c r="CV14" s="621"/>
      <c r="CW14" s="621"/>
      <c r="CX14" s="621"/>
      <c r="CY14" s="622"/>
      <c r="CZ14" s="673">
        <v>1.8</v>
      </c>
      <c r="DA14" s="673"/>
      <c r="DB14" s="673"/>
      <c r="DC14" s="673"/>
      <c r="DD14" s="626">
        <v>8681</v>
      </c>
      <c r="DE14" s="621"/>
      <c r="DF14" s="621"/>
      <c r="DG14" s="621"/>
      <c r="DH14" s="621"/>
      <c r="DI14" s="621"/>
      <c r="DJ14" s="621"/>
      <c r="DK14" s="621"/>
      <c r="DL14" s="621"/>
      <c r="DM14" s="621"/>
      <c r="DN14" s="621"/>
      <c r="DO14" s="621"/>
      <c r="DP14" s="622"/>
      <c r="DQ14" s="626">
        <v>166598</v>
      </c>
      <c r="DR14" s="621"/>
      <c r="DS14" s="621"/>
      <c r="DT14" s="621"/>
      <c r="DU14" s="621"/>
      <c r="DV14" s="621"/>
      <c r="DW14" s="621"/>
      <c r="DX14" s="621"/>
      <c r="DY14" s="621"/>
      <c r="DZ14" s="621"/>
      <c r="EA14" s="621"/>
      <c r="EB14" s="621"/>
      <c r="EC14" s="656"/>
    </row>
    <row r="15" spans="2:143" ht="11.25" customHeight="1" x14ac:dyDescent="0.2">
      <c r="B15" s="617" t="s">
        <v>242</v>
      </c>
      <c r="C15" s="618"/>
      <c r="D15" s="618"/>
      <c r="E15" s="618"/>
      <c r="F15" s="618"/>
      <c r="G15" s="618"/>
      <c r="H15" s="618"/>
      <c r="I15" s="618"/>
      <c r="J15" s="618"/>
      <c r="K15" s="618"/>
      <c r="L15" s="618"/>
      <c r="M15" s="618"/>
      <c r="N15" s="618"/>
      <c r="O15" s="618"/>
      <c r="P15" s="618"/>
      <c r="Q15" s="619"/>
      <c r="R15" s="620">
        <v>5896</v>
      </c>
      <c r="S15" s="621"/>
      <c r="T15" s="621"/>
      <c r="U15" s="621"/>
      <c r="V15" s="621"/>
      <c r="W15" s="621"/>
      <c r="X15" s="621"/>
      <c r="Y15" s="622"/>
      <c r="Z15" s="673">
        <v>0.1</v>
      </c>
      <c r="AA15" s="673"/>
      <c r="AB15" s="673"/>
      <c r="AC15" s="673"/>
      <c r="AD15" s="674">
        <v>5896</v>
      </c>
      <c r="AE15" s="674"/>
      <c r="AF15" s="674"/>
      <c r="AG15" s="674"/>
      <c r="AH15" s="674"/>
      <c r="AI15" s="674"/>
      <c r="AJ15" s="674"/>
      <c r="AK15" s="674"/>
      <c r="AL15" s="643">
        <v>0.3</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48162</v>
      </c>
      <c r="BH15" s="621"/>
      <c r="BI15" s="621"/>
      <c r="BJ15" s="621"/>
      <c r="BK15" s="621"/>
      <c r="BL15" s="621"/>
      <c r="BM15" s="621"/>
      <c r="BN15" s="622"/>
      <c r="BO15" s="673">
        <v>6.3</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215298</v>
      </c>
      <c r="CS15" s="621"/>
      <c r="CT15" s="621"/>
      <c r="CU15" s="621"/>
      <c r="CV15" s="621"/>
      <c r="CW15" s="621"/>
      <c r="CX15" s="621"/>
      <c r="CY15" s="622"/>
      <c r="CZ15" s="673">
        <v>2.2999999999999998</v>
      </c>
      <c r="DA15" s="673"/>
      <c r="DB15" s="673"/>
      <c r="DC15" s="673"/>
      <c r="DD15" s="626">
        <v>1091</v>
      </c>
      <c r="DE15" s="621"/>
      <c r="DF15" s="621"/>
      <c r="DG15" s="621"/>
      <c r="DH15" s="621"/>
      <c r="DI15" s="621"/>
      <c r="DJ15" s="621"/>
      <c r="DK15" s="621"/>
      <c r="DL15" s="621"/>
      <c r="DM15" s="621"/>
      <c r="DN15" s="621"/>
      <c r="DO15" s="621"/>
      <c r="DP15" s="622"/>
      <c r="DQ15" s="626">
        <v>202109</v>
      </c>
      <c r="DR15" s="621"/>
      <c r="DS15" s="621"/>
      <c r="DT15" s="621"/>
      <c r="DU15" s="621"/>
      <c r="DV15" s="621"/>
      <c r="DW15" s="621"/>
      <c r="DX15" s="621"/>
      <c r="DY15" s="621"/>
      <c r="DZ15" s="621"/>
      <c r="EA15" s="621"/>
      <c r="EB15" s="621"/>
      <c r="EC15" s="656"/>
    </row>
    <row r="16" spans="2:143" ht="11.25" customHeight="1" x14ac:dyDescent="0.2">
      <c r="B16" s="617" t="s">
        <v>245</v>
      </c>
      <c r="C16" s="618"/>
      <c r="D16" s="618"/>
      <c r="E16" s="618"/>
      <c r="F16" s="618"/>
      <c r="G16" s="618"/>
      <c r="H16" s="618"/>
      <c r="I16" s="618"/>
      <c r="J16" s="618"/>
      <c r="K16" s="618"/>
      <c r="L16" s="618"/>
      <c r="M16" s="618"/>
      <c r="N16" s="618"/>
      <c r="O16" s="618"/>
      <c r="P16" s="618"/>
      <c r="Q16" s="619"/>
      <c r="R16" s="620">
        <v>2331534</v>
      </c>
      <c r="S16" s="621"/>
      <c r="T16" s="621"/>
      <c r="U16" s="621"/>
      <c r="V16" s="621"/>
      <c r="W16" s="621"/>
      <c r="X16" s="621"/>
      <c r="Y16" s="622"/>
      <c r="Z16" s="673">
        <v>21.9</v>
      </c>
      <c r="AA16" s="673"/>
      <c r="AB16" s="673"/>
      <c r="AC16" s="673"/>
      <c r="AD16" s="674">
        <v>1137197</v>
      </c>
      <c r="AE16" s="674"/>
      <c r="AF16" s="674"/>
      <c r="AG16" s="674"/>
      <c r="AH16" s="674"/>
      <c r="AI16" s="674"/>
      <c r="AJ16" s="674"/>
      <c r="AK16" s="674"/>
      <c r="AL16" s="643">
        <v>53.2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1094969</v>
      </c>
      <c r="CS16" s="621"/>
      <c r="CT16" s="621"/>
      <c r="CU16" s="621"/>
      <c r="CV16" s="621"/>
      <c r="CW16" s="621"/>
      <c r="CX16" s="621"/>
      <c r="CY16" s="622"/>
      <c r="CZ16" s="673">
        <v>11.5</v>
      </c>
      <c r="DA16" s="673"/>
      <c r="DB16" s="673"/>
      <c r="DC16" s="673"/>
      <c r="DD16" s="626" t="s">
        <v>113</v>
      </c>
      <c r="DE16" s="621"/>
      <c r="DF16" s="621"/>
      <c r="DG16" s="621"/>
      <c r="DH16" s="621"/>
      <c r="DI16" s="621"/>
      <c r="DJ16" s="621"/>
      <c r="DK16" s="621"/>
      <c r="DL16" s="621"/>
      <c r="DM16" s="621"/>
      <c r="DN16" s="621"/>
      <c r="DO16" s="621"/>
      <c r="DP16" s="622"/>
      <c r="DQ16" s="626">
        <v>254369</v>
      </c>
      <c r="DR16" s="621"/>
      <c r="DS16" s="621"/>
      <c r="DT16" s="621"/>
      <c r="DU16" s="621"/>
      <c r="DV16" s="621"/>
      <c r="DW16" s="621"/>
      <c r="DX16" s="621"/>
      <c r="DY16" s="621"/>
      <c r="DZ16" s="621"/>
      <c r="EA16" s="621"/>
      <c r="EB16" s="621"/>
      <c r="EC16" s="656"/>
    </row>
    <row r="17" spans="2:133" ht="11.25" customHeight="1" x14ac:dyDescent="0.2">
      <c r="B17" s="617" t="s">
        <v>248</v>
      </c>
      <c r="C17" s="618"/>
      <c r="D17" s="618"/>
      <c r="E17" s="618"/>
      <c r="F17" s="618"/>
      <c r="G17" s="618"/>
      <c r="H17" s="618"/>
      <c r="I17" s="618"/>
      <c r="J17" s="618"/>
      <c r="K17" s="618"/>
      <c r="L17" s="618"/>
      <c r="M17" s="618"/>
      <c r="N17" s="618"/>
      <c r="O17" s="618"/>
      <c r="P17" s="618"/>
      <c r="Q17" s="619"/>
      <c r="R17" s="620">
        <v>1137197</v>
      </c>
      <c r="S17" s="621"/>
      <c r="T17" s="621"/>
      <c r="U17" s="621"/>
      <c r="V17" s="621"/>
      <c r="W17" s="621"/>
      <c r="X17" s="621"/>
      <c r="Y17" s="622"/>
      <c r="Z17" s="673">
        <v>10.7</v>
      </c>
      <c r="AA17" s="673"/>
      <c r="AB17" s="673"/>
      <c r="AC17" s="673"/>
      <c r="AD17" s="674">
        <v>1137197</v>
      </c>
      <c r="AE17" s="674"/>
      <c r="AF17" s="674"/>
      <c r="AG17" s="674"/>
      <c r="AH17" s="674"/>
      <c r="AI17" s="674"/>
      <c r="AJ17" s="674"/>
      <c r="AK17" s="674"/>
      <c r="AL17" s="643">
        <v>53.2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257065</v>
      </c>
      <c r="CS17" s="621"/>
      <c r="CT17" s="621"/>
      <c r="CU17" s="621"/>
      <c r="CV17" s="621"/>
      <c r="CW17" s="621"/>
      <c r="CX17" s="621"/>
      <c r="CY17" s="622"/>
      <c r="CZ17" s="673">
        <v>2.7</v>
      </c>
      <c r="DA17" s="673"/>
      <c r="DB17" s="673"/>
      <c r="DC17" s="673"/>
      <c r="DD17" s="626" t="s">
        <v>113</v>
      </c>
      <c r="DE17" s="621"/>
      <c r="DF17" s="621"/>
      <c r="DG17" s="621"/>
      <c r="DH17" s="621"/>
      <c r="DI17" s="621"/>
      <c r="DJ17" s="621"/>
      <c r="DK17" s="621"/>
      <c r="DL17" s="621"/>
      <c r="DM17" s="621"/>
      <c r="DN17" s="621"/>
      <c r="DO17" s="621"/>
      <c r="DP17" s="622"/>
      <c r="DQ17" s="626">
        <v>257065</v>
      </c>
      <c r="DR17" s="621"/>
      <c r="DS17" s="621"/>
      <c r="DT17" s="621"/>
      <c r="DU17" s="621"/>
      <c r="DV17" s="621"/>
      <c r="DW17" s="621"/>
      <c r="DX17" s="621"/>
      <c r="DY17" s="621"/>
      <c r="DZ17" s="621"/>
      <c r="EA17" s="621"/>
      <c r="EB17" s="621"/>
      <c r="EC17" s="656"/>
    </row>
    <row r="18" spans="2:133" ht="11.25" customHeight="1" x14ac:dyDescent="0.2">
      <c r="B18" s="617" t="s">
        <v>251</v>
      </c>
      <c r="C18" s="618"/>
      <c r="D18" s="618"/>
      <c r="E18" s="618"/>
      <c r="F18" s="618"/>
      <c r="G18" s="618"/>
      <c r="H18" s="618"/>
      <c r="I18" s="618"/>
      <c r="J18" s="618"/>
      <c r="K18" s="618"/>
      <c r="L18" s="618"/>
      <c r="M18" s="618"/>
      <c r="N18" s="618"/>
      <c r="O18" s="618"/>
      <c r="P18" s="618"/>
      <c r="Q18" s="619"/>
      <c r="R18" s="620">
        <v>1194337</v>
      </c>
      <c r="S18" s="621"/>
      <c r="T18" s="621"/>
      <c r="U18" s="621"/>
      <c r="V18" s="621"/>
      <c r="W18" s="621"/>
      <c r="X18" s="621"/>
      <c r="Y18" s="622"/>
      <c r="Z18" s="673">
        <v>11.2</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2">
      <c r="B19" s="617" t="s">
        <v>254</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183</v>
      </c>
      <c r="BH19" s="621"/>
      <c r="BI19" s="621"/>
      <c r="BJ19" s="621"/>
      <c r="BK19" s="621"/>
      <c r="BL19" s="621"/>
      <c r="BM19" s="621"/>
      <c r="BN19" s="622"/>
      <c r="BO19" s="673">
        <v>0</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2">
      <c r="B20" s="617" t="s">
        <v>257</v>
      </c>
      <c r="C20" s="618"/>
      <c r="D20" s="618"/>
      <c r="E20" s="618"/>
      <c r="F20" s="618"/>
      <c r="G20" s="618"/>
      <c r="H20" s="618"/>
      <c r="I20" s="618"/>
      <c r="J20" s="618"/>
      <c r="K20" s="618"/>
      <c r="L20" s="618"/>
      <c r="M20" s="618"/>
      <c r="N20" s="618"/>
      <c r="O20" s="618"/>
      <c r="P20" s="618"/>
      <c r="Q20" s="619"/>
      <c r="R20" s="620">
        <v>3301022</v>
      </c>
      <c r="S20" s="621"/>
      <c r="T20" s="621"/>
      <c r="U20" s="621"/>
      <c r="V20" s="621"/>
      <c r="W20" s="621"/>
      <c r="X20" s="621"/>
      <c r="Y20" s="622"/>
      <c r="Z20" s="673">
        <v>31</v>
      </c>
      <c r="AA20" s="673"/>
      <c r="AB20" s="673"/>
      <c r="AC20" s="673"/>
      <c r="AD20" s="674">
        <v>2106685</v>
      </c>
      <c r="AE20" s="674"/>
      <c r="AF20" s="674"/>
      <c r="AG20" s="674"/>
      <c r="AH20" s="674"/>
      <c r="AI20" s="674"/>
      <c r="AJ20" s="674"/>
      <c r="AK20" s="674"/>
      <c r="AL20" s="643">
        <v>98.6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183</v>
      </c>
      <c r="BH20" s="621"/>
      <c r="BI20" s="621"/>
      <c r="BJ20" s="621"/>
      <c r="BK20" s="621"/>
      <c r="BL20" s="621"/>
      <c r="BM20" s="621"/>
      <c r="BN20" s="622"/>
      <c r="BO20" s="673">
        <v>0</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9531095</v>
      </c>
      <c r="CS20" s="621"/>
      <c r="CT20" s="621"/>
      <c r="CU20" s="621"/>
      <c r="CV20" s="621"/>
      <c r="CW20" s="621"/>
      <c r="CX20" s="621"/>
      <c r="CY20" s="622"/>
      <c r="CZ20" s="673">
        <v>100</v>
      </c>
      <c r="DA20" s="673"/>
      <c r="DB20" s="673"/>
      <c r="DC20" s="673"/>
      <c r="DD20" s="626">
        <v>313533</v>
      </c>
      <c r="DE20" s="621"/>
      <c r="DF20" s="621"/>
      <c r="DG20" s="621"/>
      <c r="DH20" s="621"/>
      <c r="DI20" s="621"/>
      <c r="DJ20" s="621"/>
      <c r="DK20" s="621"/>
      <c r="DL20" s="621"/>
      <c r="DM20" s="621"/>
      <c r="DN20" s="621"/>
      <c r="DO20" s="621"/>
      <c r="DP20" s="622"/>
      <c r="DQ20" s="626">
        <v>3158603</v>
      </c>
      <c r="DR20" s="621"/>
      <c r="DS20" s="621"/>
      <c r="DT20" s="621"/>
      <c r="DU20" s="621"/>
      <c r="DV20" s="621"/>
      <c r="DW20" s="621"/>
      <c r="DX20" s="621"/>
      <c r="DY20" s="621"/>
      <c r="DZ20" s="621"/>
      <c r="EA20" s="621"/>
      <c r="EB20" s="621"/>
      <c r="EC20" s="656"/>
    </row>
    <row r="21" spans="2:133" ht="11.25" customHeight="1" x14ac:dyDescent="0.2">
      <c r="B21" s="617" t="s">
        <v>260</v>
      </c>
      <c r="C21" s="618"/>
      <c r="D21" s="618"/>
      <c r="E21" s="618"/>
      <c r="F21" s="618"/>
      <c r="G21" s="618"/>
      <c r="H21" s="618"/>
      <c r="I21" s="618"/>
      <c r="J21" s="618"/>
      <c r="K21" s="618"/>
      <c r="L21" s="618"/>
      <c r="M21" s="618"/>
      <c r="N21" s="618"/>
      <c r="O21" s="618"/>
      <c r="P21" s="618"/>
      <c r="Q21" s="619"/>
      <c r="R21" s="620">
        <v>553</v>
      </c>
      <c r="S21" s="621"/>
      <c r="T21" s="621"/>
      <c r="U21" s="621"/>
      <c r="V21" s="621"/>
      <c r="W21" s="621"/>
      <c r="X21" s="621"/>
      <c r="Y21" s="622"/>
      <c r="Z21" s="673">
        <v>0</v>
      </c>
      <c r="AA21" s="673"/>
      <c r="AB21" s="673"/>
      <c r="AC21" s="673"/>
      <c r="AD21" s="674">
        <v>553</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183</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2">
      <c r="B22" s="617" t="s">
        <v>262</v>
      </c>
      <c r="C22" s="618"/>
      <c r="D22" s="618"/>
      <c r="E22" s="618"/>
      <c r="F22" s="618"/>
      <c r="G22" s="618"/>
      <c r="H22" s="618"/>
      <c r="I22" s="618"/>
      <c r="J22" s="618"/>
      <c r="K22" s="618"/>
      <c r="L22" s="618"/>
      <c r="M22" s="618"/>
      <c r="N22" s="618"/>
      <c r="O22" s="618"/>
      <c r="P22" s="618"/>
      <c r="Q22" s="619"/>
      <c r="R22" s="620">
        <v>35893</v>
      </c>
      <c r="S22" s="621"/>
      <c r="T22" s="621"/>
      <c r="U22" s="621"/>
      <c r="V22" s="621"/>
      <c r="W22" s="621"/>
      <c r="X22" s="621"/>
      <c r="Y22" s="622"/>
      <c r="Z22" s="673">
        <v>0.3</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2">
      <c r="B23" s="617" t="s">
        <v>265</v>
      </c>
      <c r="C23" s="618"/>
      <c r="D23" s="618"/>
      <c r="E23" s="618"/>
      <c r="F23" s="618"/>
      <c r="G23" s="618"/>
      <c r="H23" s="618"/>
      <c r="I23" s="618"/>
      <c r="J23" s="618"/>
      <c r="K23" s="618"/>
      <c r="L23" s="618"/>
      <c r="M23" s="618"/>
      <c r="N23" s="618"/>
      <c r="O23" s="618"/>
      <c r="P23" s="618"/>
      <c r="Q23" s="619"/>
      <c r="R23" s="620">
        <v>26749</v>
      </c>
      <c r="S23" s="621"/>
      <c r="T23" s="621"/>
      <c r="U23" s="621"/>
      <c r="V23" s="621"/>
      <c r="W23" s="621"/>
      <c r="X23" s="621"/>
      <c r="Y23" s="622"/>
      <c r="Z23" s="673">
        <v>0.3</v>
      </c>
      <c r="AA23" s="673"/>
      <c r="AB23" s="673"/>
      <c r="AC23" s="673"/>
      <c r="AD23" s="674">
        <v>626</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2">
      <c r="B24" s="617" t="s">
        <v>272</v>
      </c>
      <c r="C24" s="618"/>
      <c r="D24" s="618"/>
      <c r="E24" s="618"/>
      <c r="F24" s="618"/>
      <c r="G24" s="618"/>
      <c r="H24" s="618"/>
      <c r="I24" s="618"/>
      <c r="J24" s="618"/>
      <c r="K24" s="618"/>
      <c r="L24" s="618"/>
      <c r="M24" s="618"/>
      <c r="N24" s="618"/>
      <c r="O24" s="618"/>
      <c r="P24" s="618"/>
      <c r="Q24" s="619"/>
      <c r="R24" s="620">
        <v>5733</v>
      </c>
      <c r="S24" s="621"/>
      <c r="T24" s="621"/>
      <c r="U24" s="621"/>
      <c r="V24" s="621"/>
      <c r="W24" s="621"/>
      <c r="X24" s="621"/>
      <c r="Y24" s="622"/>
      <c r="Z24" s="673">
        <v>0.1</v>
      </c>
      <c r="AA24" s="673"/>
      <c r="AB24" s="673"/>
      <c r="AC24" s="673"/>
      <c r="AD24" s="674">
        <v>829</v>
      </c>
      <c r="AE24" s="674"/>
      <c r="AF24" s="674"/>
      <c r="AG24" s="674"/>
      <c r="AH24" s="674"/>
      <c r="AI24" s="674"/>
      <c r="AJ24" s="674"/>
      <c r="AK24" s="674"/>
      <c r="AL24" s="643">
        <v>0</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1698058</v>
      </c>
      <c r="CS24" s="671"/>
      <c r="CT24" s="671"/>
      <c r="CU24" s="671"/>
      <c r="CV24" s="671"/>
      <c r="CW24" s="671"/>
      <c r="CX24" s="671"/>
      <c r="CY24" s="718"/>
      <c r="CZ24" s="722">
        <v>17.8</v>
      </c>
      <c r="DA24" s="723"/>
      <c r="DB24" s="723"/>
      <c r="DC24" s="724"/>
      <c r="DD24" s="717">
        <v>1264741</v>
      </c>
      <c r="DE24" s="671"/>
      <c r="DF24" s="671"/>
      <c r="DG24" s="671"/>
      <c r="DH24" s="671"/>
      <c r="DI24" s="671"/>
      <c r="DJ24" s="671"/>
      <c r="DK24" s="718"/>
      <c r="DL24" s="717">
        <v>1048342</v>
      </c>
      <c r="DM24" s="671"/>
      <c r="DN24" s="671"/>
      <c r="DO24" s="671"/>
      <c r="DP24" s="671"/>
      <c r="DQ24" s="671"/>
      <c r="DR24" s="671"/>
      <c r="DS24" s="671"/>
      <c r="DT24" s="671"/>
      <c r="DU24" s="671"/>
      <c r="DV24" s="718"/>
      <c r="DW24" s="719">
        <v>46.7</v>
      </c>
      <c r="DX24" s="688"/>
      <c r="DY24" s="688"/>
      <c r="DZ24" s="688"/>
      <c r="EA24" s="688"/>
      <c r="EB24" s="688"/>
      <c r="EC24" s="720"/>
    </row>
    <row r="25" spans="2:133" ht="11.25" customHeight="1" x14ac:dyDescent="0.2">
      <c r="B25" s="617" t="s">
        <v>275</v>
      </c>
      <c r="C25" s="618"/>
      <c r="D25" s="618"/>
      <c r="E25" s="618"/>
      <c r="F25" s="618"/>
      <c r="G25" s="618"/>
      <c r="H25" s="618"/>
      <c r="I25" s="618"/>
      <c r="J25" s="618"/>
      <c r="K25" s="618"/>
      <c r="L25" s="618"/>
      <c r="M25" s="618"/>
      <c r="N25" s="618"/>
      <c r="O25" s="618"/>
      <c r="P25" s="618"/>
      <c r="Q25" s="619"/>
      <c r="R25" s="620">
        <v>2844003</v>
      </c>
      <c r="S25" s="621"/>
      <c r="T25" s="621"/>
      <c r="U25" s="621"/>
      <c r="V25" s="621"/>
      <c r="W25" s="621"/>
      <c r="X25" s="621"/>
      <c r="Y25" s="622"/>
      <c r="Z25" s="673">
        <v>26.7</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734881</v>
      </c>
      <c r="CS25" s="639"/>
      <c r="CT25" s="639"/>
      <c r="CU25" s="639"/>
      <c r="CV25" s="639"/>
      <c r="CW25" s="639"/>
      <c r="CX25" s="639"/>
      <c r="CY25" s="640"/>
      <c r="CZ25" s="623">
        <v>7.7</v>
      </c>
      <c r="DA25" s="641"/>
      <c r="DB25" s="641"/>
      <c r="DC25" s="642"/>
      <c r="DD25" s="626">
        <v>701557</v>
      </c>
      <c r="DE25" s="639"/>
      <c r="DF25" s="639"/>
      <c r="DG25" s="639"/>
      <c r="DH25" s="639"/>
      <c r="DI25" s="639"/>
      <c r="DJ25" s="639"/>
      <c r="DK25" s="640"/>
      <c r="DL25" s="626">
        <v>650763</v>
      </c>
      <c r="DM25" s="639"/>
      <c r="DN25" s="639"/>
      <c r="DO25" s="639"/>
      <c r="DP25" s="639"/>
      <c r="DQ25" s="639"/>
      <c r="DR25" s="639"/>
      <c r="DS25" s="639"/>
      <c r="DT25" s="639"/>
      <c r="DU25" s="639"/>
      <c r="DV25" s="640"/>
      <c r="DW25" s="643">
        <v>29</v>
      </c>
      <c r="DX25" s="644"/>
      <c r="DY25" s="644"/>
      <c r="DZ25" s="644"/>
      <c r="EA25" s="644"/>
      <c r="EB25" s="644"/>
      <c r="EC25" s="645"/>
    </row>
    <row r="26" spans="2:133" ht="11.25" customHeight="1" x14ac:dyDescent="0.2">
      <c r="B26" s="714" t="s">
        <v>278</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419709</v>
      </c>
      <c r="CS26" s="621"/>
      <c r="CT26" s="621"/>
      <c r="CU26" s="621"/>
      <c r="CV26" s="621"/>
      <c r="CW26" s="621"/>
      <c r="CX26" s="621"/>
      <c r="CY26" s="622"/>
      <c r="CZ26" s="623">
        <v>4.4000000000000004</v>
      </c>
      <c r="DA26" s="641"/>
      <c r="DB26" s="641"/>
      <c r="DC26" s="642"/>
      <c r="DD26" s="626">
        <v>397457</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2">
      <c r="B27" s="617" t="s">
        <v>281</v>
      </c>
      <c r="C27" s="618"/>
      <c r="D27" s="618"/>
      <c r="E27" s="618"/>
      <c r="F27" s="618"/>
      <c r="G27" s="618"/>
      <c r="H27" s="618"/>
      <c r="I27" s="618"/>
      <c r="J27" s="618"/>
      <c r="K27" s="618"/>
      <c r="L27" s="618"/>
      <c r="M27" s="618"/>
      <c r="N27" s="618"/>
      <c r="O27" s="618"/>
      <c r="P27" s="618"/>
      <c r="Q27" s="619"/>
      <c r="R27" s="620">
        <v>1162487</v>
      </c>
      <c r="S27" s="621"/>
      <c r="T27" s="621"/>
      <c r="U27" s="621"/>
      <c r="V27" s="621"/>
      <c r="W27" s="621"/>
      <c r="X27" s="621"/>
      <c r="Y27" s="622"/>
      <c r="Z27" s="673">
        <v>10.9</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766097</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706112</v>
      </c>
      <c r="CS27" s="639"/>
      <c r="CT27" s="639"/>
      <c r="CU27" s="639"/>
      <c r="CV27" s="639"/>
      <c r="CW27" s="639"/>
      <c r="CX27" s="639"/>
      <c r="CY27" s="640"/>
      <c r="CZ27" s="623">
        <v>7.4</v>
      </c>
      <c r="DA27" s="641"/>
      <c r="DB27" s="641"/>
      <c r="DC27" s="642"/>
      <c r="DD27" s="626">
        <v>306119</v>
      </c>
      <c r="DE27" s="639"/>
      <c r="DF27" s="639"/>
      <c r="DG27" s="639"/>
      <c r="DH27" s="639"/>
      <c r="DI27" s="639"/>
      <c r="DJ27" s="639"/>
      <c r="DK27" s="640"/>
      <c r="DL27" s="626">
        <v>140514</v>
      </c>
      <c r="DM27" s="639"/>
      <c r="DN27" s="639"/>
      <c r="DO27" s="639"/>
      <c r="DP27" s="639"/>
      <c r="DQ27" s="639"/>
      <c r="DR27" s="639"/>
      <c r="DS27" s="639"/>
      <c r="DT27" s="639"/>
      <c r="DU27" s="639"/>
      <c r="DV27" s="640"/>
      <c r="DW27" s="643">
        <v>6.3</v>
      </c>
      <c r="DX27" s="644"/>
      <c r="DY27" s="644"/>
      <c r="DZ27" s="644"/>
      <c r="EA27" s="644"/>
      <c r="EB27" s="644"/>
      <c r="EC27" s="645"/>
    </row>
    <row r="28" spans="2:133" ht="11.25" customHeight="1" x14ac:dyDescent="0.2">
      <c r="B28" s="617" t="s">
        <v>284</v>
      </c>
      <c r="C28" s="618"/>
      <c r="D28" s="618"/>
      <c r="E28" s="618"/>
      <c r="F28" s="618"/>
      <c r="G28" s="618"/>
      <c r="H28" s="618"/>
      <c r="I28" s="618"/>
      <c r="J28" s="618"/>
      <c r="K28" s="618"/>
      <c r="L28" s="618"/>
      <c r="M28" s="618"/>
      <c r="N28" s="618"/>
      <c r="O28" s="618"/>
      <c r="P28" s="618"/>
      <c r="Q28" s="619"/>
      <c r="R28" s="620">
        <v>29587</v>
      </c>
      <c r="S28" s="621"/>
      <c r="T28" s="621"/>
      <c r="U28" s="621"/>
      <c r="V28" s="621"/>
      <c r="W28" s="621"/>
      <c r="X28" s="621"/>
      <c r="Y28" s="622"/>
      <c r="Z28" s="673">
        <v>0.3</v>
      </c>
      <c r="AA28" s="673"/>
      <c r="AB28" s="673"/>
      <c r="AC28" s="673"/>
      <c r="AD28" s="674">
        <v>28208</v>
      </c>
      <c r="AE28" s="674"/>
      <c r="AF28" s="674"/>
      <c r="AG28" s="674"/>
      <c r="AH28" s="674"/>
      <c r="AI28" s="674"/>
      <c r="AJ28" s="674"/>
      <c r="AK28" s="674"/>
      <c r="AL28" s="643">
        <v>1.3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257065</v>
      </c>
      <c r="CS28" s="621"/>
      <c r="CT28" s="621"/>
      <c r="CU28" s="621"/>
      <c r="CV28" s="621"/>
      <c r="CW28" s="621"/>
      <c r="CX28" s="621"/>
      <c r="CY28" s="622"/>
      <c r="CZ28" s="623">
        <v>2.7</v>
      </c>
      <c r="DA28" s="641"/>
      <c r="DB28" s="641"/>
      <c r="DC28" s="642"/>
      <c r="DD28" s="626">
        <v>257065</v>
      </c>
      <c r="DE28" s="621"/>
      <c r="DF28" s="621"/>
      <c r="DG28" s="621"/>
      <c r="DH28" s="621"/>
      <c r="DI28" s="621"/>
      <c r="DJ28" s="621"/>
      <c r="DK28" s="622"/>
      <c r="DL28" s="626">
        <v>257065</v>
      </c>
      <c r="DM28" s="621"/>
      <c r="DN28" s="621"/>
      <c r="DO28" s="621"/>
      <c r="DP28" s="621"/>
      <c r="DQ28" s="621"/>
      <c r="DR28" s="621"/>
      <c r="DS28" s="621"/>
      <c r="DT28" s="621"/>
      <c r="DU28" s="621"/>
      <c r="DV28" s="622"/>
      <c r="DW28" s="643">
        <v>11.5</v>
      </c>
      <c r="DX28" s="644"/>
      <c r="DY28" s="644"/>
      <c r="DZ28" s="644"/>
      <c r="EA28" s="644"/>
      <c r="EB28" s="644"/>
      <c r="EC28" s="645"/>
    </row>
    <row r="29" spans="2:133" ht="11.25" customHeight="1" x14ac:dyDescent="0.2">
      <c r="B29" s="617" t="s">
        <v>286</v>
      </c>
      <c r="C29" s="618"/>
      <c r="D29" s="618"/>
      <c r="E29" s="618"/>
      <c r="F29" s="618"/>
      <c r="G29" s="618"/>
      <c r="H29" s="618"/>
      <c r="I29" s="618"/>
      <c r="J29" s="618"/>
      <c r="K29" s="618"/>
      <c r="L29" s="618"/>
      <c r="M29" s="618"/>
      <c r="N29" s="618"/>
      <c r="O29" s="618"/>
      <c r="P29" s="618"/>
      <c r="Q29" s="619"/>
      <c r="R29" s="620">
        <v>309298</v>
      </c>
      <c r="S29" s="621"/>
      <c r="T29" s="621"/>
      <c r="U29" s="621"/>
      <c r="V29" s="621"/>
      <c r="W29" s="621"/>
      <c r="X29" s="621"/>
      <c r="Y29" s="622"/>
      <c r="Z29" s="673">
        <v>2.9</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257065</v>
      </c>
      <c r="CS29" s="639"/>
      <c r="CT29" s="639"/>
      <c r="CU29" s="639"/>
      <c r="CV29" s="639"/>
      <c r="CW29" s="639"/>
      <c r="CX29" s="639"/>
      <c r="CY29" s="640"/>
      <c r="CZ29" s="623">
        <v>2.7</v>
      </c>
      <c r="DA29" s="641"/>
      <c r="DB29" s="641"/>
      <c r="DC29" s="642"/>
      <c r="DD29" s="626">
        <v>257065</v>
      </c>
      <c r="DE29" s="639"/>
      <c r="DF29" s="639"/>
      <c r="DG29" s="639"/>
      <c r="DH29" s="639"/>
      <c r="DI29" s="639"/>
      <c r="DJ29" s="639"/>
      <c r="DK29" s="640"/>
      <c r="DL29" s="626">
        <v>257065</v>
      </c>
      <c r="DM29" s="639"/>
      <c r="DN29" s="639"/>
      <c r="DO29" s="639"/>
      <c r="DP29" s="639"/>
      <c r="DQ29" s="639"/>
      <c r="DR29" s="639"/>
      <c r="DS29" s="639"/>
      <c r="DT29" s="639"/>
      <c r="DU29" s="639"/>
      <c r="DV29" s="640"/>
      <c r="DW29" s="643">
        <v>11.5</v>
      </c>
      <c r="DX29" s="644"/>
      <c r="DY29" s="644"/>
      <c r="DZ29" s="644"/>
      <c r="EA29" s="644"/>
      <c r="EB29" s="644"/>
      <c r="EC29" s="645"/>
    </row>
    <row r="30" spans="2:133" ht="11.25" customHeight="1" x14ac:dyDescent="0.2">
      <c r="B30" s="617" t="s">
        <v>290</v>
      </c>
      <c r="C30" s="618"/>
      <c r="D30" s="618"/>
      <c r="E30" s="618"/>
      <c r="F30" s="618"/>
      <c r="G30" s="618"/>
      <c r="H30" s="618"/>
      <c r="I30" s="618"/>
      <c r="J30" s="618"/>
      <c r="K30" s="618"/>
      <c r="L30" s="618"/>
      <c r="M30" s="618"/>
      <c r="N30" s="618"/>
      <c r="O30" s="618"/>
      <c r="P30" s="618"/>
      <c r="Q30" s="619"/>
      <c r="R30" s="620">
        <v>211591</v>
      </c>
      <c r="S30" s="621"/>
      <c r="T30" s="621"/>
      <c r="U30" s="621"/>
      <c r="V30" s="621"/>
      <c r="W30" s="621"/>
      <c r="X30" s="621"/>
      <c r="Y30" s="622"/>
      <c r="Z30" s="673">
        <v>2</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98.2</v>
      </c>
      <c r="BH30" s="687"/>
      <c r="BI30" s="687"/>
      <c r="BJ30" s="687"/>
      <c r="BK30" s="687"/>
      <c r="BL30" s="687"/>
      <c r="BM30" s="688">
        <v>94</v>
      </c>
      <c r="BN30" s="687"/>
      <c r="BO30" s="687"/>
      <c r="BP30" s="687"/>
      <c r="BQ30" s="689"/>
      <c r="BR30" s="686">
        <v>98.8</v>
      </c>
      <c r="BS30" s="687"/>
      <c r="BT30" s="687"/>
      <c r="BU30" s="687"/>
      <c r="BV30" s="687"/>
      <c r="BW30" s="687"/>
      <c r="BX30" s="688">
        <v>93.1</v>
      </c>
      <c r="BY30" s="687"/>
      <c r="BZ30" s="687"/>
      <c r="CA30" s="687"/>
      <c r="CB30" s="689"/>
      <c r="CD30" s="692"/>
      <c r="CE30" s="693"/>
      <c r="CF30" s="657" t="s">
        <v>293</v>
      </c>
      <c r="CG30" s="654"/>
      <c r="CH30" s="654"/>
      <c r="CI30" s="654"/>
      <c r="CJ30" s="654"/>
      <c r="CK30" s="654"/>
      <c r="CL30" s="654"/>
      <c r="CM30" s="654"/>
      <c r="CN30" s="654"/>
      <c r="CO30" s="654"/>
      <c r="CP30" s="654"/>
      <c r="CQ30" s="655"/>
      <c r="CR30" s="620">
        <v>236323</v>
      </c>
      <c r="CS30" s="621"/>
      <c r="CT30" s="621"/>
      <c r="CU30" s="621"/>
      <c r="CV30" s="621"/>
      <c r="CW30" s="621"/>
      <c r="CX30" s="621"/>
      <c r="CY30" s="622"/>
      <c r="CZ30" s="623">
        <v>2.5</v>
      </c>
      <c r="DA30" s="641"/>
      <c r="DB30" s="641"/>
      <c r="DC30" s="642"/>
      <c r="DD30" s="626">
        <v>236323</v>
      </c>
      <c r="DE30" s="621"/>
      <c r="DF30" s="621"/>
      <c r="DG30" s="621"/>
      <c r="DH30" s="621"/>
      <c r="DI30" s="621"/>
      <c r="DJ30" s="621"/>
      <c r="DK30" s="622"/>
      <c r="DL30" s="626">
        <v>236323</v>
      </c>
      <c r="DM30" s="621"/>
      <c r="DN30" s="621"/>
      <c r="DO30" s="621"/>
      <c r="DP30" s="621"/>
      <c r="DQ30" s="621"/>
      <c r="DR30" s="621"/>
      <c r="DS30" s="621"/>
      <c r="DT30" s="621"/>
      <c r="DU30" s="621"/>
      <c r="DV30" s="622"/>
      <c r="DW30" s="643">
        <v>10.5</v>
      </c>
      <c r="DX30" s="644"/>
      <c r="DY30" s="644"/>
      <c r="DZ30" s="644"/>
      <c r="EA30" s="644"/>
      <c r="EB30" s="644"/>
      <c r="EC30" s="645"/>
    </row>
    <row r="31" spans="2:133" ht="11.25" customHeight="1" x14ac:dyDescent="0.2">
      <c r="B31" s="617" t="s">
        <v>294</v>
      </c>
      <c r="C31" s="618"/>
      <c r="D31" s="618"/>
      <c r="E31" s="618"/>
      <c r="F31" s="618"/>
      <c r="G31" s="618"/>
      <c r="H31" s="618"/>
      <c r="I31" s="618"/>
      <c r="J31" s="618"/>
      <c r="K31" s="618"/>
      <c r="L31" s="618"/>
      <c r="M31" s="618"/>
      <c r="N31" s="618"/>
      <c r="O31" s="618"/>
      <c r="P31" s="618"/>
      <c r="Q31" s="619"/>
      <c r="R31" s="620">
        <v>436232</v>
      </c>
      <c r="S31" s="621"/>
      <c r="T31" s="621"/>
      <c r="U31" s="621"/>
      <c r="V31" s="621"/>
      <c r="W31" s="621"/>
      <c r="X31" s="621"/>
      <c r="Y31" s="622"/>
      <c r="Z31" s="673">
        <v>4.0999999999999996</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98.6</v>
      </c>
      <c r="BH31" s="639"/>
      <c r="BI31" s="639"/>
      <c r="BJ31" s="639"/>
      <c r="BK31" s="639"/>
      <c r="BL31" s="639"/>
      <c r="BM31" s="675">
        <v>95.8</v>
      </c>
      <c r="BN31" s="685"/>
      <c r="BO31" s="685"/>
      <c r="BP31" s="685"/>
      <c r="BQ31" s="649"/>
      <c r="BR31" s="684">
        <v>99.1</v>
      </c>
      <c r="BS31" s="639"/>
      <c r="BT31" s="639"/>
      <c r="BU31" s="639"/>
      <c r="BV31" s="639"/>
      <c r="BW31" s="639"/>
      <c r="BX31" s="675">
        <v>97</v>
      </c>
      <c r="BY31" s="685"/>
      <c r="BZ31" s="685"/>
      <c r="CA31" s="685"/>
      <c r="CB31" s="649"/>
      <c r="CD31" s="692"/>
      <c r="CE31" s="693"/>
      <c r="CF31" s="657" t="s">
        <v>297</v>
      </c>
      <c r="CG31" s="654"/>
      <c r="CH31" s="654"/>
      <c r="CI31" s="654"/>
      <c r="CJ31" s="654"/>
      <c r="CK31" s="654"/>
      <c r="CL31" s="654"/>
      <c r="CM31" s="654"/>
      <c r="CN31" s="654"/>
      <c r="CO31" s="654"/>
      <c r="CP31" s="654"/>
      <c r="CQ31" s="655"/>
      <c r="CR31" s="620">
        <v>20742</v>
      </c>
      <c r="CS31" s="639"/>
      <c r="CT31" s="639"/>
      <c r="CU31" s="639"/>
      <c r="CV31" s="639"/>
      <c r="CW31" s="639"/>
      <c r="CX31" s="639"/>
      <c r="CY31" s="640"/>
      <c r="CZ31" s="623">
        <v>0.2</v>
      </c>
      <c r="DA31" s="641"/>
      <c r="DB31" s="641"/>
      <c r="DC31" s="642"/>
      <c r="DD31" s="626">
        <v>20742</v>
      </c>
      <c r="DE31" s="639"/>
      <c r="DF31" s="639"/>
      <c r="DG31" s="639"/>
      <c r="DH31" s="639"/>
      <c r="DI31" s="639"/>
      <c r="DJ31" s="639"/>
      <c r="DK31" s="640"/>
      <c r="DL31" s="626">
        <v>20742</v>
      </c>
      <c r="DM31" s="639"/>
      <c r="DN31" s="639"/>
      <c r="DO31" s="639"/>
      <c r="DP31" s="639"/>
      <c r="DQ31" s="639"/>
      <c r="DR31" s="639"/>
      <c r="DS31" s="639"/>
      <c r="DT31" s="639"/>
      <c r="DU31" s="639"/>
      <c r="DV31" s="640"/>
      <c r="DW31" s="643">
        <v>0.9</v>
      </c>
      <c r="DX31" s="644"/>
      <c r="DY31" s="644"/>
      <c r="DZ31" s="644"/>
      <c r="EA31" s="644"/>
      <c r="EB31" s="644"/>
      <c r="EC31" s="645"/>
    </row>
    <row r="32" spans="2:133" ht="11.25" customHeight="1" x14ac:dyDescent="0.2">
      <c r="B32" s="617" t="s">
        <v>298</v>
      </c>
      <c r="C32" s="618"/>
      <c r="D32" s="618"/>
      <c r="E32" s="618"/>
      <c r="F32" s="618"/>
      <c r="G32" s="618"/>
      <c r="H32" s="618"/>
      <c r="I32" s="618"/>
      <c r="J32" s="618"/>
      <c r="K32" s="618"/>
      <c r="L32" s="618"/>
      <c r="M32" s="618"/>
      <c r="N32" s="618"/>
      <c r="O32" s="618"/>
      <c r="P32" s="618"/>
      <c r="Q32" s="619"/>
      <c r="R32" s="620">
        <v>95482</v>
      </c>
      <c r="S32" s="621"/>
      <c r="T32" s="621"/>
      <c r="U32" s="621"/>
      <c r="V32" s="621"/>
      <c r="W32" s="621"/>
      <c r="X32" s="621"/>
      <c r="Y32" s="622"/>
      <c r="Z32" s="673">
        <v>0.9</v>
      </c>
      <c r="AA32" s="673"/>
      <c r="AB32" s="673"/>
      <c r="AC32" s="673"/>
      <c r="AD32" s="674">
        <v>231</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97.7</v>
      </c>
      <c r="BH32" s="605"/>
      <c r="BI32" s="605"/>
      <c r="BJ32" s="605"/>
      <c r="BK32" s="605"/>
      <c r="BL32" s="605"/>
      <c r="BM32" s="668">
        <v>93.6</v>
      </c>
      <c r="BN32" s="605"/>
      <c r="BO32" s="605"/>
      <c r="BP32" s="605"/>
      <c r="BQ32" s="662"/>
      <c r="BR32" s="683">
        <v>98.5</v>
      </c>
      <c r="BS32" s="605"/>
      <c r="BT32" s="605"/>
      <c r="BU32" s="605"/>
      <c r="BV32" s="605"/>
      <c r="BW32" s="605"/>
      <c r="BX32" s="668">
        <v>90.8</v>
      </c>
      <c r="BY32" s="605"/>
      <c r="BZ32" s="605"/>
      <c r="CA32" s="605"/>
      <c r="CB32" s="662"/>
      <c r="CD32" s="694"/>
      <c r="CE32" s="695"/>
      <c r="CF32" s="657" t="s">
        <v>300</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2">
      <c r="B33" s="617" t="s">
        <v>301</v>
      </c>
      <c r="C33" s="618"/>
      <c r="D33" s="618"/>
      <c r="E33" s="618"/>
      <c r="F33" s="618"/>
      <c r="G33" s="618"/>
      <c r="H33" s="618"/>
      <c r="I33" s="618"/>
      <c r="J33" s="618"/>
      <c r="K33" s="618"/>
      <c r="L33" s="618"/>
      <c r="M33" s="618"/>
      <c r="N33" s="618"/>
      <c r="O33" s="618"/>
      <c r="P33" s="618"/>
      <c r="Q33" s="619"/>
      <c r="R33" s="620">
        <v>2183100</v>
      </c>
      <c r="S33" s="621"/>
      <c r="T33" s="621"/>
      <c r="U33" s="621"/>
      <c r="V33" s="621"/>
      <c r="W33" s="621"/>
      <c r="X33" s="621"/>
      <c r="Y33" s="622"/>
      <c r="Z33" s="673">
        <v>20.5</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6424535</v>
      </c>
      <c r="CS33" s="639"/>
      <c r="CT33" s="639"/>
      <c r="CU33" s="639"/>
      <c r="CV33" s="639"/>
      <c r="CW33" s="639"/>
      <c r="CX33" s="639"/>
      <c r="CY33" s="640"/>
      <c r="CZ33" s="623">
        <v>67.400000000000006</v>
      </c>
      <c r="DA33" s="641"/>
      <c r="DB33" s="641"/>
      <c r="DC33" s="642"/>
      <c r="DD33" s="626">
        <v>1593274</v>
      </c>
      <c r="DE33" s="639"/>
      <c r="DF33" s="639"/>
      <c r="DG33" s="639"/>
      <c r="DH33" s="639"/>
      <c r="DI33" s="639"/>
      <c r="DJ33" s="639"/>
      <c r="DK33" s="640"/>
      <c r="DL33" s="626">
        <v>900388</v>
      </c>
      <c r="DM33" s="639"/>
      <c r="DN33" s="639"/>
      <c r="DO33" s="639"/>
      <c r="DP33" s="639"/>
      <c r="DQ33" s="639"/>
      <c r="DR33" s="639"/>
      <c r="DS33" s="639"/>
      <c r="DT33" s="639"/>
      <c r="DU33" s="639"/>
      <c r="DV33" s="640"/>
      <c r="DW33" s="643">
        <v>40.1</v>
      </c>
      <c r="DX33" s="644"/>
      <c r="DY33" s="644"/>
      <c r="DZ33" s="644"/>
      <c r="EA33" s="644"/>
      <c r="EB33" s="644"/>
      <c r="EC33" s="645"/>
    </row>
    <row r="34" spans="2:133" ht="11.25" customHeight="1" x14ac:dyDescent="0.2">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4502398</v>
      </c>
      <c r="CS34" s="621"/>
      <c r="CT34" s="621"/>
      <c r="CU34" s="621"/>
      <c r="CV34" s="621"/>
      <c r="CW34" s="621"/>
      <c r="CX34" s="621"/>
      <c r="CY34" s="622"/>
      <c r="CZ34" s="623">
        <v>47.2</v>
      </c>
      <c r="DA34" s="641"/>
      <c r="DB34" s="641"/>
      <c r="DC34" s="642"/>
      <c r="DD34" s="626">
        <v>469468</v>
      </c>
      <c r="DE34" s="621"/>
      <c r="DF34" s="621"/>
      <c r="DG34" s="621"/>
      <c r="DH34" s="621"/>
      <c r="DI34" s="621"/>
      <c r="DJ34" s="621"/>
      <c r="DK34" s="622"/>
      <c r="DL34" s="626">
        <v>255517</v>
      </c>
      <c r="DM34" s="621"/>
      <c r="DN34" s="621"/>
      <c r="DO34" s="621"/>
      <c r="DP34" s="621"/>
      <c r="DQ34" s="621"/>
      <c r="DR34" s="621"/>
      <c r="DS34" s="621"/>
      <c r="DT34" s="621"/>
      <c r="DU34" s="621"/>
      <c r="DV34" s="622"/>
      <c r="DW34" s="643">
        <v>11.4</v>
      </c>
      <c r="DX34" s="644"/>
      <c r="DY34" s="644"/>
      <c r="DZ34" s="644"/>
      <c r="EA34" s="644"/>
      <c r="EB34" s="644"/>
      <c r="EC34" s="645"/>
    </row>
    <row r="35" spans="2:133" ht="11.25" customHeight="1" x14ac:dyDescent="0.2">
      <c r="B35" s="617" t="s">
        <v>307</v>
      </c>
      <c r="C35" s="618"/>
      <c r="D35" s="618"/>
      <c r="E35" s="618"/>
      <c r="F35" s="618"/>
      <c r="G35" s="618"/>
      <c r="H35" s="618"/>
      <c r="I35" s="618"/>
      <c r="J35" s="618"/>
      <c r="K35" s="618"/>
      <c r="L35" s="618"/>
      <c r="M35" s="618"/>
      <c r="N35" s="618"/>
      <c r="O35" s="618"/>
      <c r="P35" s="618"/>
      <c r="Q35" s="619"/>
      <c r="R35" s="620">
        <v>105600</v>
      </c>
      <c r="S35" s="621"/>
      <c r="T35" s="621"/>
      <c r="U35" s="621"/>
      <c r="V35" s="621"/>
      <c r="W35" s="621"/>
      <c r="X35" s="621"/>
      <c r="Y35" s="622"/>
      <c r="Z35" s="673">
        <v>1</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311488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26255</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23409</v>
      </c>
      <c r="CS35" s="639"/>
      <c r="CT35" s="639"/>
      <c r="CU35" s="639"/>
      <c r="CV35" s="639"/>
      <c r="CW35" s="639"/>
      <c r="CX35" s="639"/>
      <c r="CY35" s="640"/>
      <c r="CZ35" s="623">
        <v>0.2</v>
      </c>
      <c r="DA35" s="641"/>
      <c r="DB35" s="641"/>
      <c r="DC35" s="642"/>
      <c r="DD35" s="626">
        <v>23336</v>
      </c>
      <c r="DE35" s="639"/>
      <c r="DF35" s="639"/>
      <c r="DG35" s="639"/>
      <c r="DH35" s="639"/>
      <c r="DI35" s="639"/>
      <c r="DJ35" s="639"/>
      <c r="DK35" s="640"/>
      <c r="DL35" s="626">
        <v>19466</v>
      </c>
      <c r="DM35" s="639"/>
      <c r="DN35" s="639"/>
      <c r="DO35" s="639"/>
      <c r="DP35" s="639"/>
      <c r="DQ35" s="639"/>
      <c r="DR35" s="639"/>
      <c r="DS35" s="639"/>
      <c r="DT35" s="639"/>
      <c r="DU35" s="639"/>
      <c r="DV35" s="640"/>
      <c r="DW35" s="643">
        <v>0.9</v>
      </c>
      <c r="DX35" s="644"/>
      <c r="DY35" s="644"/>
      <c r="DZ35" s="644"/>
      <c r="EA35" s="644"/>
      <c r="EB35" s="644"/>
      <c r="EC35" s="645"/>
    </row>
    <row r="36" spans="2:133" ht="11.25" customHeight="1" x14ac:dyDescent="0.2">
      <c r="B36" s="601" t="s">
        <v>311</v>
      </c>
      <c r="C36" s="602"/>
      <c r="D36" s="602"/>
      <c r="E36" s="602"/>
      <c r="F36" s="602"/>
      <c r="G36" s="602"/>
      <c r="H36" s="602"/>
      <c r="I36" s="602"/>
      <c r="J36" s="602"/>
      <c r="K36" s="602"/>
      <c r="L36" s="602"/>
      <c r="M36" s="602"/>
      <c r="N36" s="602"/>
      <c r="O36" s="602"/>
      <c r="P36" s="602"/>
      <c r="Q36" s="603"/>
      <c r="R36" s="604">
        <v>10641730</v>
      </c>
      <c r="S36" s="661"/>
      <c r="T36" s="661"/>
      <c r="U36" s="661"/>
      <c r="V36" s="661"/>
      <c r="W36" s="661"/>
      <c r="X36" s="661"/>
      <c r="Y36" s="664"/>
      <c r="Z36" s="665">
        <v>100</v>
      </c>
      <c r="AA36" s="665"/>
      <c r="AB36" s="665"/>
      <c r="AC36" s="665"/>
      <c r="AD36" s="666">
        <v>2137132</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3053</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13374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1118427</v>
      </c>
      <c r="CS36" s="621"/>
      <c r="CT36" s="621"/>
      <c r="CU36" s="621"/>
      <c r="CV36" s="621"/>
      <c r="CW36" s="621"/>
      <c r="CX36" s="621"/>
      <c r="CY36" s="622"/>
      <c r="CZ36" s="623">
        <v>11.7</v>
      </c>
      <c r="DA36" s="641"/>
      <c r="DB36" s="641"/>
      <c r="DC36" s="642"/>
      <c r="DD36" s="626">
        <v>689764</v>
      </c>
      <c r="DE36" s="621"/>
      <c r="DF36" s="621"/>
      <c r="DG36" s="621"/>
      <c r="DH36" s="621"/>
      <c r="DI36" s="621"/>
      <c r="DJ36" s="621"/>
      <c r="DK36" s="622"/>
      <c r="DL36" s="626">
        <v>397010</v>
      </c>
      <c r="DM36" s="621"/>
      <c r="DN36" s="621"/>
      <c r="DO36" s="621"/>
      <c r="DP36" s="621"/>
      <c r="DQ36" s="621"/>
      <c r="DR36" s="621"/>
      <c r="DS36" s="621"/>
      <c r="DT36" s="621"/>
      <c r="DU36" s="621"/>
      <c r="DV36" s="622"/>
      <c r="DW36" s="643">
        <v>17.7</v>
      </c>
      <c r="DX36" s="644"/>
      <c r="DY36" s="644"/>
      <c r="DZ36" s="644"/>
      <c r="EA36" s="644"/>
      <c r="EB36" s="644"/>
      <c r="EC36" s="645"/>
    </row>
    <row r="37" spans="2:133" ht="11.25" customHeight="1" x14ac:dyDescent="0.2">
      <c r="AQ37" s="646" t="s">
        <v>315</v>
      </c>
      <c r="AR37" s="647"/>
      <c r="AS37" s="647"/>
      <c r="AT37" s="647"/>
      <c r="AU37" s="647"/>
      <c r="AV37" s="647"/>
      <c r="AW37" s="647"/>
      <c r="AX37" s="647"/>
      <c r="AY37" s="648"/>
      <c r="AZ37" s="620" t="s">
        <v>316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1015</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207197</v>
      </c>
      <c r="CS37" s="639"/>
      <c r="CT37" s="639"/>
      <c r="CU37" s="639"/>
      <c r="CV37" s="639"/>
      <c r="CW37" s="639"/>
      <c r="CX37" s="639"/>
      <c r="CY37" s="640"/>
      <c r="CZ37" s="623">
        <v>2.2000000000000002</v>
      </c>
      <c r="DA37" s="641"/>
      <c r="DB37" s="641"/>
      <c r="DC37" s="642"/>
      <c r="DD37" s="626">
        <v>189197</v>
      </c>
      <c r="DE37" s="639"/>
      <c r="DF37" s="639"/>
      <c r="DG37" s="639"/>
      <c r="DH37" s="639"/>
      <c r="DI37" s="639"/>
      <c r="DJ37" s="639"/>
      <c r="DK37" s="640"/>
      <c r="DL37" s="626">
        <v>148676</v>
      </c>
      <c r="DM37" s="639"/>
      <c r="DN37" s="639"/>
      <c r="DO37" s="639"/>
      <c r="DP37" s="639"/>
      <c r="DQ37" s="639"/>
      <c r="DR37" s="639"/>
      <c r="DS37" s="639"/>
      <c r="DT37" s="639"/>
      <c r="DU37" s="639"/>
      <c r="DV37" s="640"/>
      <c r="DW37" s="643">
        <v>6.6</v>
      </c>
      <c r="DX37" s="644"/>
      <c r="DY37" s="644"/>
      <c r="DZ37" s="644"/>
      <c r="EA37" s="644"/>
      <c r="EB37" s="644"/>
      <c r="EC37" s="645"/>
    </row>
    <row r="38" spans="2:133" ht="11.25" customHeight="1" x14ac:dyDescent="0.2">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1851</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311488</v>
      </c>
      <c r="CS38" s="621"/>
      <c r="CT38" s="621"/>
      <c r="CU38" s="621"/>
      <c r="CV38" s="621"/>
      <c r="CW38" s="621"/>
      <c r="CX38" s="621"/>
      <c r="CY38" s="622"/>
      <c r="CZ38" s="623">
        <v>3.3</v>
      </c>
      <c r="DA38" s="641"/>
      <c r="DB38" s="641"/>
      <c r="DC38" s="642"/>
      <c r="DD38" s="626">
        <v>257103</v>
      </c>
      <c r="DE38" s="621"/>
      <c r="DF38" s="621"/>
      <c r="DG38" s="621"/>
      <c r="DH38" s="621"/>
      <c r="DI38" s="621"/>
      <c r="DJ38" s="621"/>
      <c r="DK38" s="622"/>
      <c r="DL38" s="626">
        <v>228395</v>
      </c>
      <c r="DM38" s="621"/>
      <c r="DN38" s="621"/>
      <c r="DO38" s="621"/>
      <c r="DP38" s="621"/>
      <c r="DQ38" s="621"/>
      <c r="DR38" s="621"/>
      <c r="DS38" s="621"/>
      <c r="DT38" s="621"/>
      <c r="DU38" s="621"/>
      <c r="DV38" s="622"/>
      <c r="DW38" s="643">
        <v>10.199999999999999</v>
      </c>
      <c r="DX38" s="644"/>
      <c r="DY38" s="644"/>
      <c r="DZ38" s="644"/>
      <c r="EA38" s="644"/>
      <c r="EB38" s="644"/>
      <c r="EC38" s="645"/>
    </row>
    <row r="39" spans="2:133" ht="11.25" customHeight="1" x14ac:dyDescent="0.2">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66</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458913</v>
      </c>
      <c r="CS39" s="639"/>
      <c r="CT39" s="639"/>
      <c r="CU39" s="639"/>
      <c r="CV39" s="639"/>
      <c r="CW39" s="639"/>
      <c r="CX39" s="639"/>
      <c r="CY39" s="640"/>
      <c r="CZ39" s="623">
        <v>4.8</v>
      </c>
      <c r="DA39" s="641"/>
      <c r="DB39" s="641"/>
      <c r="DC39" s="642"/>
      <c r="DD39" s="626">
        <v>153603</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2">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71563</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193</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9900</v>
      </c>
      <c r="CS40" s="621"/>
      <c r="CT40" s="621"/>
      <c r="CU40" s="621"/>
      <c r="CV40" s="621"/>
      <c r="CW40" s="621"/>
      <c r="CX40" s="621"/>
      <c r="CY40" s="622"/>
      <c r="CZ40" s="623">
        <v>0.1</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2">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236872</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367</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316</v>
      </c>
      <c r="CS41" s="639"/>
      <c r="CT41" s="639"/>
      <c r="CU41" s="639"/>
      <c r="CV41" s="639"/>
      <c r="CW41" s="639"/>
      <c r="CX41" s="639"/>
      <c r="CY41" s="640"/>
      <c r="CZ41" s="623" t="s">
        <v>316</v>
      </c>
      <c r="DA41" s="641"/>
      <c r="DB41" s="641"/>
      <c r="DC41" s="642"/>
      <c r="DD41" s="626" t="s">
        <v>316</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2">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1408502</v>
      </c>
      <c r="CS42" s="621"/>
      <c r="CT42" s="621"/>
      <c r="CU42" s="621"/>
      <c r="CV42" s="621"/>
      <c r="CW42" s="621"/>
      <c r="CX42" s="621"/>
      <c r="CY42" s="622"/>
      <c r="CZ42" s="623">
        <v>14.8</v>
      </c>
      <c r="DA42" s="624"/>
      <c r="DB42" s="624"/>
      <c r="DC42" s="625"/>
      <c r="DD42" s="626">
        <v>300588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2">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8374</v>
      </c>
      <c r="CS43" s="639"/>
      <c r="CT43" s="639"/>
      <c r="CU43" s="639"/>
      <c r="CV43" s="639"/>
      <c r="CW43" s="639"/>
      <c r="CX43" s="639"/>
      <c r="CY43" s="640"/>
      <c r="CZ43" s="623">
        <v>0.1</v>
      </c>
      <c r="DA43" s="641"/>
      <c r="DB43" s="641"/>
      <c r="DC43" s="642"/>
      <c r="DD43" s="626">
        <v>8374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2">
      <c r="B44" s="194" t="s">
        <v>337</v>
      </c>
      <c r="CD44" s="633" t="s">
        <v>289</v>
      </c>
      <c r="CE44" s="634"/>
      <c r="CF44" s="617" t="s">
        <v>338</v>
      </c>
      <c r="CG44" s="618"/>
      <c r="CH44" s="618"/>
      <c r="CI44" s="618"/>
      <c r="CJ44" s="618"/>
      <c r="CK44" s="618"/>
      <c r="CL44" s="618"/>
      <c r="CM44" s="618"/>
      <c r="CN44" s="618"/>
      <c r="CO44" s="618"/>
      <c r="CP44" s="618"/>
      <c r="CQ44" s="619"/>
      <c r="CR44" s="620">
        <v>313533</v>
      </c>
      <c r="CS44" s="621"/>
      <c r="CT44" s="621"/>
      <c r="CU44" s="621"/>
      <c r="CV44" s="621"/>
      <c r="CW44" s="621"/>
      <c r="CX44" s="621"/>
      <c r="CY44" s="622"/>
      <c r="CZ44" s="623">
        <v>3.3</v>
      </c>
      <c r="DA44" s="624"/>
      <c r="DB44" s="624"/>
      <c r="DC44" s="625"/>
      <c r="DD44" s="626">
        <v>46219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2">
      <c r="CD45" s="635"/>
      <c r="CE45" s="636"/>
      <c r="CF45" s="617" t="s">
        <v>339</v>
      </c>
      <c r="CG45" s="618"/>
      <c r="CH45" s="618"/>
      <c r="CI45" s="618"/>
      <c r="CJ45" s="618"/>
      <c r="CK45" s="618"/>
      <c r="CL45" s="618"/>
      <c r="CM45" s="618"/>
      <c r="CN45" s="618"/>
      <c r="CO45" s="618"/>
      <c r="CP45" s="618"/>
      <c r="CQ45" s="619"/>
      <c r="CR45" s="620">
        <v>220055</v>
      </c>
      <c r="CS45" s="639"/>
      <c r="CT45" s="639"/>
      <c r="CU45" s="639"/>
      <c r="CV45" s="639"/>
      <c r="CW45" s="639"/>
      <c r="CX45" s="639"/>
      <c r="CY45" s="640"/>
      <c r="CZ45" s="623">
        <v>2.2999999999999998</v>
      </c>
      <c r="DA45" s="641"/>
      <c r="DB45" s="641"/>
      <c r="DC45" s="642"/>
      <c r="DD45" s="626">
        <v>24975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2">
      <c r="CD46" s="635"/>
      <c r="CE46" s="636"/>
      <c r="CF46" s="617" t="s">
        <v>340</v>
      </c>
      <c r="CG46" s="618"/>
      <c r="CH46" s="618"/>
      <c r="CI46" s="618"/>
      <c r="CJ46" s="618"/>
      <c r="CK46" s="618"/>
      <c r="CL46" s="618"/>
      <c r="CM46" s="618"/>
      <c r="CN46" s="618"/>
      <c r="CO46" s="618"/>
      <c r="CP46" s="618"/>
      <c r="CQ46" s="619"/>
      <c r="CR46" s="620">
        <v>86595</v>
      </c>
      <c r="CS46" s="621"/>
      <c r="CT46" s="621"/>
      <c r="CU46" s="621"/>
      <c r="CV46" s="621"/>
      <c r="CW46" s="621"/>
      <c r="CX46" s="621"/>
      <c r="CY46" s="622"/>
      <c r="CZ46" s="623">
        <v>0.9</v>
      </c>
      <c r="DA46" s="624"/>
      <c r="DB46" s="624"/>
      <c r="DC46" s="625"/>
      <c r="DD46" s="626">
        <v>19761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2">
      <c r="CD47" s="635"/>
      <c r="CE47" s="636"/>
      <c r="CF47" s="617" t="s">
        <v>341</v>
      </c>
      <c r="CG47" s="618"/>
      <c r="CH47" s="618"/>
      <c r="CI47" s="618"/>
      <c r="CJ47" s="618"/>
      <c r="CK47" s="618"/>
      <c r="CL47" s="618"/>
      <c r="CM47" s="618"/>
      <c r="CN47" s="618"/>
      <c r="CO47" s="618"/>
      <c r="CP47" s="618"/>
      <c r="CQ47" s="619"/>
      <c r="CR47" s="620">
        <v>1094969</v>
      </c>
      <c r="CS47" s="639"/>
      <c r="CT47" s="639"/>
      <c r="CU47" s="639"/>
      <c r="CV47" s="639"/>
      <c r="CW47" s="639"/>
      <c r="CX47" s="639"/>
      <c r="CY47" s="640"/>
      <c r="CZ47" s="623">
        <v>11.5</v>
      </c>
      <c r="DA47" s="641"/>
      <c r="DB47" s="641"/>
      <c r="DC47" s="642"/>
      <c r="DD47" s="626">
        <v>254369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ht="10.8" x14ac:dyDescent="0.2">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2">
      <c r="CD49" s="601" t="s">
        <v>343</v>
      </c>
      <c r="CE49" s="602"/>
      <c r="CF49" s="602"/>
      <c r="CG49" s="602"/>
      <c r="CH49" s="602"/>
      <c r="CI49" s="602"/>
      <c r="CJ49" s="602"/>
      <c r="CK49" s="602"/>
      <c r="CL49" s="602"/>
      <c r="CM49" s="602"/>
      <c r="CN49" s="602"/>
      <c r="CO49" s="602"/>
      <c r="CP49" s="602"/>
      <c r="CQ49" s="603"/>
      <c r="CR49" s="604">
        <v>9531095</v>
      </c>
      <c r="CS49" s="605"/>
      <c r="CT49" s="605"/>
      <c r="CU49" s="605"/>
      <c r="CV49" s="605"/>
      <c r="CW49" s="605"/>
      <c r="CX49" s="605"/>
      <c r="CY49" s="606"/>
      <c r="CZ49" s="607">
        <v>100</v>
      </c>
      <c r="DA49" s="608"/>
      <c r="DB49" s="608"/>
      <c r="DC49" s="609"/>
      <c r="DD49" s="610">
        <v>3158603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t="10.8" hidden="1" x14ac:dyDescent="0.2"/>
    <row r="51" spans="82:133" ht="10.8" hidden="1" x14ac:dyDescent="0.2"/>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42" customWidth="1"/>
    <col min="131" max="131" width="1.6640625" style="242" customWidth="1"/>
    <col min="132" max="16384" width="9" style="242" hidden="1"/>
  </cols>
  <sheetData>
    <row r="1" spans="1:131" s="200" customFormat="1" ht="11.25" customHeight="1" thickBot="1" x14ac:dyDescent="0.25">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5">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5">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2">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5">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2">
      <c r="A7" s="211">
        <v>1</v>
      </c>
      <c r="B7" s="1079" t="s">
        <v>366</v>
      </c>
      <c r="C7" s="1080"/>
      <c r="D7" s="1080"/>
      <c r="E7" s="1080"/>
      <c r="F7" s="1080"/>
      <c r="G7" s="1080"/>
      <c r="H7" s="1080"/>
      <c r="I7" s="1080"/>
      <c r="J7" s="1080"/>
      <c r="K7" s="1080"/>
      <c r="L7" s="1080"/>
      <c r="M7" s="1080"/>
      <c r="N7" s="1080"/>
      <c r="O7" s="1080"/>
      <c r="P7" s="1081"/>
      <c r="Q7" s="1133">
        <v>10642</v>
      </c>
      <c r="R7" s="1134"/>
      <c r="S7" s="1134"/>
      <c r="T7" s="1134"/>
      <c r="U7" s="1134"/>
      <c r="V7" s="1134">
        <v>9531</v>
      </c>
      <c r="W7" s="1134"/>
      <c r="X7" s="1134"/>
      <c r="Y7" s="1134"/>
      <c r="Z7" s="1134"/>
      <c r="AA7" s="1134">
        <v>1111</v>
      </c>
      <c r="AB7" s="1134"/>
      <c r="AC7" s="1134"/>
      <c r="AD7" s="1134"/>
      <c r="AE7" s="1135"/>
      <c r="AF7" s="1136">
        <v>419</v>
      </c>
      <c r="AG7" s="1137"/>
      <c r="AH7" s="1137"/>
      <c r="AI7" s="1137"/>
      <c r="AJ7" s="1138"/>
      <c r="AK7" s="1120">
        <v>212</v>
      </c>
      <c r="AL7" s="1121"/>
      <c r="AM7" s="1121"/>
      <c r="AN7" s="1121"/>
      <c r="AO7" s="1121"/>
      <c r="AP7" s="1121">
        <v>4264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2">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2">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2">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2">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2">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2">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2">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2">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2">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2">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2">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2">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2">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5">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2">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5">
      <c r="A23" s="217" t="s">
        <v>368</v>
      </c>
      <c r="B23" s="973" t="s">
        <v>369</v>
      </c>
      <c r="C23" s="974"/>
      <c r="D23" s="974"/>
      <c r="E23" s="974"/>
      <c r="F23" s="974"/>
      <c r="G23" s="974"/>
      <c r="H23" s="974"/>
      <c r="I23" s="974"/>
      <c r="J23" s="974"/>
      <c r="K23" s="974"/>
      <c r="L23" s="974"/>
      <c r="M23" s="974"/>
      <c r="N23" s="974"/>
      <c r="O23" s="974"/>
      <c r="P23" s="975"/>
      <c r="Q23" s="1097">
        <v>10642</v>
      </c>
      <c r="R23" s="1098"/>
      <c r="S23" s="1098"/>
      <c r="T23" s="1098"/>
      <c r="U23" s="1098"/>
      <c r="V23" s="1098">
        <v>9531</v>
      </c>
      <c r="W23" s="1098"/>
      <c r="X23" s="1098"/>
      <c r="Y23" s="1098"/>
      <c r="Z23" s="1098"/>
      <c r="AA23" s="1098">
        <v>1111</v>
      </c>
      <c r="AB23" s="1098"/>
      <c r="AC23" s="1098"/>
      <c r="AD23" s="1098"/>
      <c r="AE23" s="1099"/>
      <c r="AF23" s="1100">
        <v>419</v>
      </c>
      <c r="AG23" s="1098"/>
      <c r="AH23" s="1098"/>
      <c r="AI23" s="1098"/>
      <c r="AJ23" s="1101"/>
      <c r="AK23" s="1102"/>
      <c r="AL23" s="1103"/>
      <c r="AM23" s="1103"/>
      <c r="AN23" s="1103"/>
      <c r="AO23" s="1103"/>
      <c r="AP23" s="1098">
        <v>4264</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2">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5">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2">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5">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2">
      <c r="A28" s="219">
        <v>1</v>
      </c>
      <c r="B28" s="1079" t="s">
        <v>380</v>
      </c>
      <c r="C28" s="1080"/>
      <c r="D28" s="1080"/>
      <c r="E28" s="1080"/>
      <c r="F28" s="1080"/>
      <c r="G28" s="1080"/>
      <c r="H28" s="1080"/>
      <c r="I28" s="1080"/>
      <c r="J28" s="1080"/>
      <c r="K28" s="1080"/>
      <c r="L28" s="1080"/>
      <c r="M28" s="1080"/>
      <c r="N28" s="1080"/>
      <c r="O28" s="1080"/>
      <c r="P28" s="1081"/>
      <c r="Q28" s="1082">
        <v>1131</v>
      </c>
      <c r="R28" s="1083"/>
      <c r="S28" s="1083"/>
      <c r="T28" s="1083"/>
      <c r="U28" s="1083"/>
      <c r="V28" s="1083">
        <v>1105</v>
      </c>
      <c r="W28" s="1083"/>
      <c r="X28" s="1083"/>
      <c r="Y28" s="1083"/>
      <c r="Z28" s="1083"/>
      <c r="AA28" s="1083">
        <v>26</v>
      </c>
      <c r="AB28" s="1083"/>
      <c r="AC28" s="1083"/>
      <c r="AD28" s="1083"/>
      <c r="AE28" s="1084"/>
      <c r="AF28" s="1085">
        <v>26</v>
      </c>
      <c r="AG28" s="1083"/>
      <c r="AH28" s="1083"/>
      <c r="AI28" s="1083"/>
      <c r="AJ28" s="1086"/>
      <c r="AK28" s="1087">
        <v>72</v>
      </c>
      <c r="AL28" s="1075"/>
      <c r="AM28" s="1075"/>
      <c r="AN28" s="1075"/>
      <c r="AO28" s="1075"/>
      <c r="AP28" s="1075" t="s">
        <v>533</v>
      </c>
      <c r="AQ28" s="1075"/>
      <c r="AR28" s="1075"/>
      <c r="AS28" s="1075"/>
      <c r="AT28" s="1075"/>
      <c r="AU28" s="1075" t="s">
        <v>533</v>
      </c>
      <c r="AV28" s="1075"/>
      <c r="AW28" s="1075"/>
      <c r="AX28" s="1075"/>
      <c r="AY28" s="1075"/>
      <c r="AZ28" s="1076" t="s">
        <v>544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2">
      <c r="A29" s="219">
        <v>2</v>
      </c>
      <c r="B29" s="1066" t="s">
        <v>381</v>
      </c>
      <c r="C29" s="1067"/>
      <c r="D29" s="1067"/>
      <c r="E29" s="1067"/>
      <c r="F29" s="1067"/>
      <c r="G29" s="1067"/>
      <c r="H29" s="1067"/>
      <c r="I29" s="1067"/>
      <c r="J29" s="1067"/>
      <c r="K29" s="1067"/>
      <c r="L29" s="1067"/>
      <c r="M29" s="1067"/>
      <c r="N29" s="1067"/>
      <c r="O29" s="1067"/>
      <c r="P29" s="1068"/>
      <c r="Q29" s="1072">
        <v>690</v>
      </c>
      <c r="R29" s="1073"/>
      <c r="S29" s="1073"/>
      <c r="T29" s="1073"/>
      <c r="U29" s="1073"/>
      <c r="V29" s="1073">
        <v>677</v>
      </c>
      <c r="W29" s="1073"/>
      <c r="X29" s="1073"/>
      <c r="Y29" s="1073"/>
      <c r="Z29" s="1073"/>
      <c r="AA29" s="1073">
        <v>14</v>
      </c>
      <c r="AB29" s="1073"/>
      <c r="AC29" s="1073"/>
      <c r="AD29" s="1073"/>
      <c r="AE29" s="1074"/>
      <c r="AF29" s="1048">
        <v>14</v>
      </c>
      <c r="AG29" s="1049"/>
      <c r="AH29" s="1049"/>
      <c r="AI29" s="1049"/>
      <c r="AJ29" s="1050"/>
      <c r="AK29" s="1009">
        <v>127</v>
      </c>
      <c r="AL29" s="1000"/>
      <c r="AM29" s="1000"/>
      <c r="AN29" s="1000"/>
      <c r="AO29" s="1000"/>
      <c r="AP29" s="1000" t="s">
        <v>533</v>
      </c>
      <c r="AQ29" s="1000"/>
      <c r="AR29" s="1000"/>
      <c r="AS29" s="1000"/>
      <c r="AT29" s="1000"/>
      <c r="AU29" s="1000" t="s">
        <v>533</v>
      </c>
      <c r="AV29" s="1000"/>
      <c r="AW29" s="1000"/>
      <c r="AX29" s="1000"/>
      <c r="AY29" s="1000"/>
      <c r="AZ29" s="1071" t="s">
        <v>545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2">
      <c r="A30" s="219">
        <v>3</v>
      </c>
      <c r="B30" s="1066" t="s">
        <v>382</v>
      </c>
      <c r="C30" s="1067"/>
      <c r="D30" s="1067"/>
      <c r="E30" s="1067"/>
      <c r="F30" s="1067"/>
      <c r="G30" s="1067"/>
      <c r="H30" s="1067"/>
      <c r="I30" s="1067"/>
      <c r="J30" s="1067"/>
      <c r="K30" s="1067"/>
      <c r="L30" s="1067"/>
      <c r="M30" s="1067"/>
      <c r="N30" s="1067"/>
      <c r="O30" s="1067"/>
      <c r="P30" s="1068"/>
      <c r="Q30" s="1072">
        <v>53</v>
      </c>
      <c r="R30" s="1073"/>
      <c r="S30" s="1073"/>
      <c r="T30" s="1073"/>
      <c r="U30" s="1073"/>
      <c r="V30" s="1073">
        <v>50</v>
      </c>
      <c r="W30" s="1073"/>
      <c r="X30" s="1073"/>
      <c r="Y30" s="1073"/>
      <c r="Z30" s="1073"/>
      <c r="AA30" s="1073">
        <v>3</v>
      </c>
      <c r="AB30" s="1073"/>
      <c r="AC30" s="1073"/>
      <c r="AD30" s="1073"/>
      <c r="AE30" s="1074"/>
      <c r="AF30" s="1048">
        <v>3</v>
      </c>
      <c r="AG30" s="1049"/>
      <c r="AH30" s="1049"/>
      <c r="AI30" s="1049"/>
      <c r="AJ30" s="1050"/>
      <c r="AK30" s="1009">
        <v>24</v>
      </c>
      <c r="AL30" s="1000"/>
      <c r="AM30" s="1000"/>
      <c r="AN30" s="1000"/>
      <c r="AO30" s="1000"/>
      <c r="AP30" s="1000" t="s">
        <v>533</v>
      </c>
      <c r="AQ30" s="1000"/>
      <c r="AR30" s="1000"/>
      <c r="AS30" s="1000"/>
      <c r="AT30" s="1000"/>
      <c r="AU30" s="1000" t="s">
        <v>534</v>
      </c>
      <c r="AV30" s="1000"/>
      <c r="AW30" s="1000"/>
      <c r="AX30" s="1000"/>
      <c r="AY30" s="1000"/>
      <c r="AZ30" s="1071" t="s">
        <v>545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2">
      <c r="A31" s="219">
        <v>4</v>
      </c>
      <c r="B31" s="1066" t="s">
        <v>383</v>
      </c>
      <c r="C31" s="1067"/>
      <c r="D31" s="1067"/>
      <c r="E31" s="1067"/>
      <c r="F31" s="1067"/>
      <c r="G31" s="1067"/>
      <c r="H31" s="1067"/>
      <c r="I31" s="1067"/>
      <c r="J31" s="1067"/>
      <c r="K31" s="1067"/>
      <c r="L31" s="1067"/>
      <c r="M31" s="1067"/>
      <c r="N31" s="1067"/>
      <c r="O31" s="1067"/>
      <c r="P31" s="1068"/>
      <c r="Q31" s="1072">
        <v>16</v>
      </c>
      <c r="R31" s="1073"/>
      <c r="S31" s="1073"/>
      <c r="T31" s="1073"/>
      <c r="U31" s="1073"/>
      <c r="V31" s="1073">
        <v>11</v>
      </c>
      <c r="W31" s="1073"/>
      <c r="X31" s="1073"/>
      <c r="Y31" s="1073"/>
      <c r="Z31" s="1073"/>
      <c r="AA31" s="1073">
        <v>5</v>
      </c>
      <c r="AB31" s="1073"/>
      <c r="AC31" s="1073"/>
      <c r="AD31" s="1073"/>
      <c r="AE31" s="1074"/>
      <c r="AF31" s="1048">
        <v>165</v>
      </c>
      <c r="AG31" s="1049"/>
      <c r="AH31" s="1049"/>
      <c r="AI31" s="1049"/>
      <c r="AJ31" s="1050"/>
      <c r="AK31" s="1009" t="s">
        <v>533</v>
      </c>
      <c r="AL31" s="1000"/>
      <c r="AM31" s="1000"/>
      <c r="AN31" s="1000"/>
      <c r="AO31" s="1000"/>
      <c r="AP31" s="1000" t="s">
        <v>533</v>
      </c>
      <c r="AQ31" s="1000"/>
      <c r="AR31" s="1000"/>
      <c r="AS31" s="1000"/>
      <c r="AT31" s="1000"/>
      <c r="AU31" s="1000" t="s">
        <v>533</v>
      </c>
      <c r="AV31" s="1000"/>
      <c r="AW31" s="1000"/>
      <c r="AX31" s="1000"/>
      <c r="AY31" s="1000"/>
      <c r="AZ31" s="1071" t="s">
        <v>545</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2">
      <c r="A32" s="219">
        <v>5</v>
      </c>
      <c r="B32" s="1066" t="s">
        <v>385</v>
      </c>
      <c r="C32" s="1067"/>
      <c r="D32" s="1067"/>
      <c r="E32" s="1067"/>
      <c r="F32" s="1067"/>
      <c r="G32" s="1067"/>
      <c r="H32" s="1067"/>
      <c r="I32" s="1067"/>
      <c r="J32" s="1067"/>
      <c r="K32" s="1067"/>
      <c r="L32" s="1067"/>
      <c r="M32" s="1067"/>
      <c r="N32" s="1067"/>
      <c r="O32" s="1067"/>
      <c r="P32" s="1068"/>
      <c r="Q32" s="1072">
        <v>163</v>
      </c>
      <c r="R32" s="1073"/>
      <c r="S32" s="1073"/>
      <c r="T32" s="1073"/>
      <c r="U32" s="1073"/>
      <c r="V32" s="1073">
        <v>148</v>
      </c>
      <c r="W32" s="1073"/>
      <c r="X32" s="1073"/>
      <c r="Y32" s="1073"/>
      <c r="Z32" s="1073"/>
      <c r="AA32" s="1073">
        <v>15</v>
      </c>
      <c r="AB32" s="1073"/>
      <c r="AC32" s="1073"/>
      <c r="AD32" s="1073"/>
      <c r="AE32" s="1074"/>
      <c r="AF32" s="1048">
        <v>15</v>
      </c>
      <c r="AG32" s="1049"/>
      <c r="AH32" s="1049"/>
      <c r="AI32" s="1049"/>
      <c r="AJ32" s="1050"/>
      <c r="AK32" s="1009">
        <v>2</v>
      </c>
      <c r="AL32" s="1000"/>
      <c r="AM32" s="1000"/>
      <c r="AN32" s="1000"/>
      <c r="AO32" s="1000"/>
      <c r="AP32" s="1000">
        <v>182</v>
      </c>
      <c r="AQ32" s="1000"/>
      <c r="AR32" s="1000"/>
      <c r="AS32" s="1000"/>
      <c r="AT32" s="1000"/>
      <c r="AU32" s="1000">
        <v>91</v>
      </c>
      <c r="AV32" s="1000"/>
      <c r="AW32" s="1000"/>
      <c r="AX32" s="1000"/>
      <c r="AY32" s="1000"/>
      <c r="AZ32" s="1071" t="s">
        <v>545</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2">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2">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2">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2">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2">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2">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2">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2">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2">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2">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2">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2">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2">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2">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2">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2">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2">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2">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2">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2">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2">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2">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2">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2">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2">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2">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2">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2">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5">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2">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5">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223</v>
      </c>
      <c r="AG63" s="988"/>
      <c r="AH63" s="988"/>
      <c r="AI63" s="988"/>
      <c r="AJ63" s="1059"/>
      <c r="AK63" s="1060"/>
      <c r="AL63" s="992"/>
      <c r="AM63" s="992"/>
      <c r="AN63" s="992"/>
      <c r="AO63" s="992"/>
      <c r="AP63" s="988">
        <v>182</v>
      </c>
      <c r="AQ63" s="988"/>
      <c r="AR63" s="988"/>
      <c r="AS63" s="988"/>
      <c r="AT63" s="988"/>
      <c r="AU63" s="988">
        <v>91</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5">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2">
      <c r="A66" s="1024" t="s">
        <v>390</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5">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2">
      <c r="A68" s="211">
        <v>1</v>
      </c>
      <c r="B68" s="1014" t="s">
        <v>535</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2">
      <c r="A69" s="214">
        <v>2</v>
      </c>
      <c r="B69" s="1003" t="s">
        <v>536</v>
      </c>
      <c r="C69" s="1004"/>
      <c r="D69" s="1004"/>
      <c r="E69" s="1004"/>
      <c r="F69" s="1004"/>
      <c r="G69" s="1004"/>
      <c r="H69" s="1004"/>
      <c r="I69" s="1004"/>
      <c r="J69" s="1004"/>
      <c r="K69" s="1004"/>
      <c r="L69" s="1004"/>
      <c r="M69" s="1004"/>
      <c r="N69" s="1004"/>
      <c r="O69" s="1004"/>
      <c r="P69" s="1005"/>
      <c r="Q69" s="1006">
        <v>1</v>
      </c>
      <c r="R69" s="1000"/>
      <c r="S69" s="1000"/>
      <c r="T69" s="1000"/>
      <c r="U69" s="1000"/>
      <c r="V69" s="1000">
        <v>1</v>
      </c>
      <c r="W69" s="1000"/>
      <c r="X69" s="1000"/>
      <c r="Y69" s="1000"/>
      <c r="Z69" s="1000"/>
      <c r="AA69" s="1000">
        <v>1</v>
      </c>
      <c r="AB69" s="1000"/>
      <c r="AC69" s="1000"/>
      <c r="AD69" s="1000"/>
      <c r="AE69" s="1000"/>
      <c r="AF69" s="1000">
        <v>1</v>
      </c>
      <c r="AG69" s="1000"/>
      <c r="AH69" s="1000"/>
      <c r="AI69" s="1000"/>
      <c r="AJ69" s="1000"/>
      <c r="AK69" s="1000" t="s">
        <v>543</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2">
      <c r="A70" s="214">
        <v>3</v>
      </c>
      <c r="B70" s="1003" t="s">
        <v>537</v>
      </c>
      <c r="C70" s="1004"/>
      <c r="D70" s="1004"/>
      <c r="E70" s="1004"/>
      <c r="F70" s="1004"/>
      <c r="G70" s="1004"/>
      <c r="H70" s="1004"/>
      <c r="I70" s="1004"/>
      <c r="J70" s="1004"/>
      <c r="K70" s="1004"/>
      <c r="L70" s="1004"/>
      <c r="M70" s="1004"/>
      <c r="N70" s="1004"/>
      <c r="O70" s="1004"/>
      <c r="P70" s="1005"/>
      <c r="Q70" s="1006">
        <v>1312</v>
      </c>
      <c r="R70" s="1000"/>
      <c r="S70" s="1000"/>
      <c r="T70" s="1000"/>
      <c r="U70" s="1000"/>
      <c r="V70" s="1000">
        <v>1205</v>
      </c>
      <c r="W70" s="1000"/>
      <c r="X70" s="1000"/>
      <c r="Y70" s="1000"/>
      <c r="Z70" s="1000"/>
      <c r="AA70" s="1000">
        <v>107</v>
      </c>
      <c r="AB70" s="1000"/>
      <c r="AC70" s="1000"/>
      <c r="AD70" s="1000"/>
      <c r="AE70" s="1000"/>
      <c r="AF70" s="1000">
        <v>107</v>
      </c>
      <c r="AG70" s="1000"/>
      <c r="AH70" s="1000"/>
      <c r="AI70" s="1000"/>
      <c r="AJ70" s="1000"/>
      <c r="AK70" s="1000">
        <v>50</v>
      </c>
      <c r="AL70" s="1000"/>
      <c r="AM70" s="1000"/>
      <c r="AN70" s="1000"/>
      <c r="AO70" s="1000"/>
      <c r="AP70" s="1000">
        <v>75</v>
      </c>
      <c r="AQ70" s="1000"/>
      <c r="AR70" s="1000"/>
      <c r="AS70" s="1000"/>
      <c r="AT70" s="1000"/>
      <c r="AU70" s="1000" t="s">
        <v>543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2">
      <c r="A71" s="214">
        <v>4</v>
      </c>
      <c r="B71" s="1003" t="s">
        <v>538</v>
      </c>
      <c r="C71" s="1004"/>
      <c r="D71" s="1004"/>
      <c r="E71" s="1004"/>
      <c r="F71" s="1004"/>
      <c r="G71" s="1004"/>
      <c r="H71" s="1004"/>
      <c r="I71" s="1004"/>
      <c r="J71" s="1004"/>
      <c r="K71" s="1004"/>
      <c r="L71" s="1004"/>
      <c r="M71" s="1004"/>
      <c r="N71" s="1004"/>
      <c r="O71" s="1004"/>
      <c r="P71" s="1005"/>
      <c r="Q71" s="1006">
        <v>3480</v>
      </c>
      <c r="R71" s="1000"/>
      <c r="S71" s="1000"/>
      <c r="T71" s="1000"/>
      <c r="U71" s="1000"/>
      <c r="V71" s="1000">
        <v>3322</v>
      </c>
      <c r="W71" s="1000"/>
      <c r="X71" s="1000"/>
      <c r="Y71" s="1000"/>
      <c r="Z71" s="1000"/>
      <c r="AA71" s="1000">
        <v>158</v>
      </c>
      <c r="AB71" s="1000"/>
      <c r="AC71" s="1000"/>
      <c r="AD71" s="1000"/>
      <c r="AE71" s="1000"/>
      <c r="AF71" s="1000">
        <v>112</v>
      </c>
      <c r="AG71" s="1000"/>
      <c r="AH71" s="1000"/>
      <c r="AI71" s="1000"/>
      <c r="AJ71" s="1000"/>
      <c r="AK71" s="1000">
        <v>19</v>
      </c>
      <c r="AL71" s="1000"/>
      <c r="AM71" s="1000"/>
      <c r="AN71" s="1000"/>
      <c r="AO71" s="1000"/>
      <c r="AP71" s="1000">
        <v>2458</v>
      </c>
      <c r="AQ71" s="1000"/>
      <c r="AR71" s="1000"/>
      <c r="AS71" s="1000"/>
      <c r="AT71" s="1000"/>
      <c r="AU71" s="1000">
        <v>73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2">
      <c r="A72" s="214">
        <v>5</v>
      </c>
      <c r="B72" s="1003" t="s">
        <v>539</v>
      </c>
      <c r="C72" s="1004"/>
      <c r="D72" s="1004"/>
      <c r="E72" s="1004"/>
      <c r="F72" s="1004"/>
      <c r="G72" s="1004"/>
      <c r="H72" s="1004"/>
      <c r="I72" s="1004"/>
      <c r="J72" s="1004"/>
      <c r="K72" s="1004"/>
      <c r="L72" s="1004"/>
      <c r="M72" s="1004"/>
      <c r="N72" s="1004"/>
      <c r="O72" s="1004"/>
      <c r="P72" s="1005"/>
      <c r="Q72" s="1006">
        <v>192</v>
      </c>
      <c r="R72" s="1000"/>
      <c r="S72" s="1000"/>
      <c r="T72" s="1000"/>
      <c r="U72" s="1000"/>
      <c r="V72" s="1000">
        <v>190</v>
      </c>
      <c r="W72" s="1000"/>
      <c r="X72" s="1000"/>
      <c r="Y72" s="1000"/>
      <c r="Z72" s="1000"/>
      <c r="AA72" s="1000">
        <v>2</v>
      </c>
      <c r="AB72" s="1000"/>
      <c r="AC72" s="1000"/>
      <c r="AD72" s="1000"/>
      <c r="AE72" s="1000"/>
      <c r="AF72" s="1000">
        <v>2</v>
      </c>
      <c r="AG72" s="1000"/>
      <c r="AH72" s="1000"/>
      <c r="AI72" s="1000"/>
      <c r="AJ72" s="1000"/>
      <c r="AK72" s="1000" t="s">
        <v>543</v>
      </c>
      <c r="AL72" s="1000"/>
      <c r="AM72" s="1000"/>
      <c r="AN72" s="1000"/>
      <c r="AO72" s="1000"/>
      <c r="AP72" s="1000">
        <v>95</v>
      </c>
      <c r="AQ72" s="1000"/>
      <c r="AR72" s="1000"/>
      <c r="AS72" s="1000"/>
      <c r="AT72" s="1000"/>
      <c r="AU72" s="1000" t="s">
        <v>543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2">
      <c r="A73" s="214">
        <v>6</v>
      </c>
      <c r="B73" s="1003" t="s">
        <v>540</v>
      </c>
      <c r="C73" s="1004"/>
      <c r="D73" s="1004"/>
      <c r="E73" s="1004"/>
      <c r="F73" s="1004"/>
      <c r="G73" s="1004"/>
      <c r="H73" s="1004"/>
      <c r="I73" s="1004"/>
      <c r="J73" s="1004"/>
      <c r="K73" s="1004"/>
      <c r="L73" s="1004"/>
      <c r="M73" s="1004"/>
      <c r="N73" s="1004"/>
      <c r="O73" s="1004"/>
      <c r="P73" s="1005"/>
      <c r="Q73" s="1006">
        <v>18</v>
      </c>
      <c r="R73" s="1000"/>
      <c r="S73" s="1000"/>
      <c r="T73" s="1000"/>
      <c r="U73" s="1000"/>
      <c r="V73" s="1000">
        <v>18</v>
      </c>
      <c r="W73" s="1000"/>
      <c r="X73" s="1000"/>
      <c r="Y73" s="1000"/>
      <c r="Z73" s="1000"/>
      <c r="AA73" s="1000">
        <v>0</v>
      </c>
      <c r="AB73" s="1000"/>
      <c r="AC73" s="1000"/>
      <c r="AD73" s="1000"/>
      <c r="AE73" s="1000"/>
      <c r="AF73" s="1000">
        <v>0</v>
      </c>
      <c r="AG73" s="1000"/>
      <c r="AH73" s="1000"/>
      <c r="AI73" s="1000"/>
      <c r="AJ73" s="1000"/>
      <c r="AK73" s="1000" t="s">
        <v>543</v>
      </c>
      <c r="AL73" s="1000"/>
      <c r="AM73" s="1000"/>
      <c r="AN73" s="1000"/>
      <c r="AO73" s="1000"/>
      <c r="AP73" s="1000" t="s">
        <v>543</v>
      </c>
      <c r="AQ73" s="1000"/>
      <c r="AR73" s="1000"/>
      <c r="AS73" s="1000"/>
      <c r="AT73" s="1000"/>
      <c r="AU73" s="1000" t="s">
        <v>543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2">
      <c r="A74" s="214">
        <v>7</v>
      </c>
      <c r="B74" s="1003" t="s">
        <v>541</v>
      </c>
      <c r="C74" s="1004"/>
      <c r="D74" s="1004"/>
      <c r="E74" s="1004"/>
      <c r="F74" s="1004"/>
      <c r="G74" s="1004"/>
      <c r="H74" s="1004"/>
      <c r="I74" s="1004"/>
      <c r="J74" s="1004"/>
      <c r="K74" s="1004"/>
      <c r="L74" s="1004"/>
      <c r="M74" s="1004"/>
      <c r="N74" s="1004"/>
      <c r="O74" s="1004"/>
      <c r="P74" s="1005"/>
      <c r="Q74" s="1006">
        <v>270</v>
      </c>
      <c r="R74" s="1000"/>
      <c r="S74" s="1000"/>
      <c r="T74" s="1000"/>
      <c r="U74" s="1000"/>
      <c r="V74" s="1000">
        <v>262</v>
      </c>
      <c r="W74" s="1000"/>
      <c r="X74" s="1000"/>
      <c r="Y74" s="1000"/>
      <c r="Z74" s="1000"/>
      <c r="AA74" s="1000">
        <v>8</v>
      </c>
      <c r="AB74" s="1000"/>
      <c r="AC74" s="1000"/>
      <c r="AD74" s="1000"/>
      <c r="AE74" s="1000"/>
      <c r="AF74" s="1000">
        <v>8</v>
      </c>
      <c r="AG74" s="1000"/>
      <c r="AH74" s="1000"/>
      <c r="AI74" s="1000"/>
      <c r="AJ74" s="1000"/>
      <c r="AK74" s="1000" t="s">
        <v>543</v>
      </c>
      <c r="AL74" s="1000"/>
      <c r="AM74" s="1000"/>
      <c r="AN74" s="1000"/>
      <c r="AO74" s="1000"/>
      <c r="AP74" s="1000" t="s">
        <v>543</v>
      </c>
      <c r="AQ74" s="1000"/>
      <c r="AR74" s="1000"/>
      <c r="AS74" s="1000"/>
      <c r="AT74" s="1000"/>
      <c r="AU74" s="1000" t="s">
        <v>543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2">
      <c r="A75" s="214">
        <v>8</v>
      </c>
      <c r="B75" s="1003" t="s">
        <v>542</v>
      </c>
      <c r="C75" s="1004"/>
      <c r="D75" s="1004"/>
      <c r="E75" s="1004"/>
      <c r="F75" s="1004"/>
      <c r="G75" s="1004"/>
      <c r="H75" s="1004"/>
      <c r="I75" s="1004"/>
      <c r="J75" s="1004"/>
      <c r="K75" s="1004"/>
      <c r="L75" s="1004"/>
      <c r="M75" s="1004"/>
      <c r="N75" s="1004"/>
      <c r="O75" s="1004"/>
      <c r="P75" s="1005"/>
      <c r="Q75" s="1007">
        <v>287515</v>
      </c>
      <c r="R75" s="1008"/>
      <c r="S75" s="1008"/>
      <c r="T75" s="1008"/>
      <c r="U75" s="1009"/>
      <c r="V75" s="1010">
        <v>274140</v>
      </c>
      <c r="W75" s="1008"/>
      <c r="X75" s="1008"/>
      <c r="Y75" s="1008"/>
      <c r="Z75" s="1009"/>
      <c r="AA75" s="1010">
        <v>13375</v>
      </c>
      <c r="AB75" s="1008"/>
      <c r="AC75" s="1008"/>
      <c r="AD75" s="1008"/>
      <c r="AE75" s="1009"/>
      <c r="AF75" s="1010">
        <v>13375</v>
      </c>
      <c r="AG75" s="1008"/>
      <c r="AH75" s="1008"/>
      <c r="AI75" s="1008"/>
      <c r="AJ75" s="1009"/>
      <c r="AK75" s="1010" t="s">
        <v>543</v>
      </c>
      <c r="AL75" s="1008"/>
      <c r="AM75" s="1008"/>
      <c r="AN75" s="1008"/>
      <c r="AO75" s="1009"/>
      <c r="AP75" s="1010" t="s">
        <v>543</v>
      </c>
      <c r="AQ75" s="1008"/>
      <c r="AR75" s="1008"/>
      <c r="AS75" s="1008"/>
      <c r="AT75" s="1009"/>
      <c r="AU75" s="1010" t="s">
        <v>543</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2">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2">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2">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2">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2">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2">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2">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2">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2">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2">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2">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2">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5">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15559</v>
      </c>
      <c r="AG88" s="988"/>
      <c r="AH88" s="988"/>
      <c r="AI88" s="988"/>
      <c r="AJ88" s="988"/>
      <c r="AK88" s="992"/>
      <c r="AL88" s="992"/>
      <c r="AM88" s="992"/>
      <c r="AN88" s="992"/>
      <c r="AO88" s="992"/>
      <c r="AP88" s="988">
        <v>2628</v>
      </c>
      <c r="AQ88" s="988"/>
      <c r="AR88" s="988"/>
      <c r="AS88" s="988"/>
      <c r="AT88" s="988"/>
      <c r="AU88" s="988">
        <v>73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t="s">
        <v>545</v>
      </c>
      <c r="CS102" s="980"/>
      <c r="CT102" s="980"/>
      <c r="CU102" s="980"/>
      <c r="CV102" s="981"/>
      <c r="CW102" s="979" t="s">
        <v>545</v>
      </c>
      <c r="CX102" s="980"/>
      <c r="CY102" s="980"/>
      <c r="CZ102" s="980"/>
      <c r="DA102" s="981"/>
      <c r="DB102" s="979" t="s">
        <v>545</v>
      </c>
      <c r="DC102" s="980"/>
      <c r="DD102" s="980"/>
      <c r="DE102" s="980"/>
      <c r="DF102" s="981"/>
      <c r="DG102" s="979" t="s">
        <v>545</v>
      </c>
      <c r="DH102" s="980"/>
      <c r="DI102" s="980"/>
      <c r="DJ102" s="980"/>
      <c r="DK102" s="981"/>
      <c r="DL102" s="979" t="s">
        <v>545</v>
      </c>
      <c r="DM102" s="980"/>
      <c r="DN102" s="980"/>
      <c r="DO102" s="980"/>
      <c r="DP102" s="981"/>
      <c r="DQ102" s="979" t="s">
        <v>545</v>
      </c>
      <c r="DR102" s="980"/>
      <c r="DS102" s="980"/>
      <c r="DT102" s="980"/>
      <c r="DU102" s="981"/>
      <c r="DV102" s="962"/>
      <c r="DW102" s="963"/>
      <c r="DX102" s="963"/>
      <c r="DY102" s="963"/>
      <c r="DZ102" s="964"/>
      <c r="EA102" s="199"/>
    </row>
    <row r="103" spans="1:131" s="200" customFormat="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5">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2">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2">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288</v>
      </c>
      <c r="AG109" s="923"/>
      <c r="AH109" s="923"/>
      <c r="AI109" s="923"/>
      <c r="AJ109" s="924"/>
      <c r="AK109" s="925" t="s">
        <v>287</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288</v>
      </c>
      <c r="BW109" s="923"/>
      <c r="BX109" s="923"/>
      <c r="BY109" s="923"/>
      <c r="BZ109" s="924"/>
      <c r="CA109" s="925" t="s">
        <v>287</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288</v>
      </c>
      <c r="DM109" s="923"/>
      <c r="DN109" s="923"/>
      <c r="DO109" s="923"/>
      <c r="DP109" s="924"/>
      <c r="DQ109" s="925" t="s">
        <v>287</v>
      </c>
      <c r="DR109" s="923"/>
      <c r="DS109" s="923"/>
      <c r="DT109" s="923"/>
      <c r="DU109" s="924"/>
      <c r="DV109" s="925" t="s">
        <v>402</v>
      </c>
      <c r="DW109" s="923"/>
      <c r="DX109" s="923"/>
      <c r="DY109" s="923"/>
      <c r="DZ109" s="954"/>
    </row>
    <row r="110" spans="1:131" s="199" customFormat="1" ht="26.25" customHeight="1" x14ac:dyDescent="0.2">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348268</v>
      </c>
      <c r="AB110" s="916"/>
      <c r="AC110" s="916"/>
      <c r="AD110" s="916"/>
      <c r="AE110" s="917"/>
      <c r="AF110" s="918">
        <v>257636</v>
      </c>
      <c r="AG110" s="916"/>
      <c r="AH110" s="916"/>
      <c r="AI110" s="916"/>
      <c r="AJ110" s="917"/>
      <c r="AK110" s="918">
        <v>257065</v>
      </c>
      <c r="AL110" s="916"/>
      <c r="AM110" s="916"/>
      <c r="AN110" s="916"/>
      <c r="AO110" s="917"/>
      <c r="AP110" s="919">
        <v>12.6</v>
      </c>
      <c r="AQ110" s="920"/>
      <c r="AR110" s="920"/>
      <c r="AS110" s="920"/>
      <c r="AT110" s="921"/>
      <c r="AU110" s="955" t="s">
        <v>62</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2273717</v>
      </c>
      <c r="BR110" s="863"/>
      <c r="BS110" s="863"/>
      <c r="BT110" s="863"/>
      <c r="BU110" s="863"/>
      <c r="BV110" s="863">
        <v>2317393</v>
      </c>
      <c r="BW110" s="863"/>
      <c r="BX110" s="863"/>
      <c r="BY110" s="863"/>
      <c r="BZ110" s="863"/>
      <c r="CA110" s="863">
        <v>4264170</v>
      </c>
      <c r="CB110" s="863"/>
      <c r="CC110" s="863"/>
      <c r="CD110" s="863"/>
      <c r="CE110" s="863"/>
      <c r="CF110" s="887">
        <v>208.4</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2">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78770</v>
      </c>
      <c r="BR111" s="835"/>
      <c r="BS111" s="835"/>
      <c r="BT111" s="835"/>
      <c r="BU111" s="835"/>
      <c r="BV111" s="835">
        <v>60026</v>
      </c>
      <c r="BW111" s="835"/>
      <c r="BX111" s="835"/>
      <c r="BY111" s="835"/>
      <c r="BZ111" s="835"/>
      <c r="CA111" s="835">
        <v>40663</v>
      </c>
      <c r="CB111" s="835"/>
      <c r="CC111" s="835"/>
      <c r="CD111" s="835"/>
      <c r="CE111" s="835"/>
      <c r="CF111" s="896">
        <v>2</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2">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1618</v>
      </c>
      <c r="BR112" s="835"/>
      <c r="BS112" s="835"/>
      <c r="BT112" s="835"/>
      <c r="BU112" s="835"/>
      <c r="BV112" s="835">
        <v>1460</v>
      </c>
      <c r="BW112" s="835"/>
      <c r="BX112" s="835"/>
      <c r="BY112" s="835"/>
      <c r="BZ112" s="835"/>
      <c r="CA112" s="835">
        <v>90821</v>
      </c>
      <c r="CB112" s="835"/>
      <c r="CC112" s="835"/>
      <c r="CD112" s="835"/>
      <c r="CE112" s="835"/>
      <c r="CF112" s="896">
        <v>4.4000000000000004</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2">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200</v>
      </c>
      <c r="AB113" s="944"/>
      <c r="AC113" s="944"/>
      <c r="AD113" s="944"/>
      <c r="AE113" s="945"/>
      <c r="AF113" s="946">
        <v>400</v>
      </c>
      <c r="AG113" s="944"/>
      <c r="AH113" s="944"/>
      <c r="AI113" s="944"/>
      <c r="AJ113" s="945"/>
      <c r="AK113" s="946">
        <v>2253</v>
      </c>
      <c r="AL113" s="944"/>
      <c r="AM113" s="944"/>
      <c r="AN113" s="944"/>
      <c r="AO113" s="945"/>
      <c r="AP113" s="947">
        <v>0.1</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97819</v>
      </c>
      <c r="BR113" s="835"/>
      <c r="BS113" s="835"/>
      <c r="BT113" s="835"/>
      <c r="BU113" s="835"/>
      <c r="BV113" s="835">
        <v>80857</v>
      </c>
      <c r="BW113" s="835"/>
      <c r="BX113" s="835"/>
      <c r="BY113" s="835"/>
      <c r="BZ113" s="835"/>
      <c r="CA113" s="835">
        <v>73337</v>
      </c>
      <c r="CB113" s="835"/>
      <c r="CC113" s="835"/>
      <c r="CD113" s="835"/>
      <c r="CE113" s="835"/>
      <c r="CF113" s="896">
        <v>3.6</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78770</v>
      </c>
      <c r="DH113" s="798"/>
      <c r="DI113" s="798"/>
      <c r="DJ113" s="798"/>
      <c r="DK113" s="799"/>
      <c r="DL113" s="800">
        <v>60026</v>
      </c>
      <c r="DM113" s="798"/>
      <c r="DN113" s="798"/>
      <c r="DO113" s="798"/>
      <c r="DP113" s="799"/>
      <c r="DQ113" s="800">
        <v>40663</v>
      </c>
      <c r="DR113" s="798"/>
      <c r="DS113" s="798"/>
      <c r="DT113" s="798"/>
      <c r="DU113" s="799"/>
      <c r="DV113" s="845">
        <v>2</v>
      </c>
      <c r="DW113" s="846"/>
      <c r="DX113" s="846"/>
      <c r="DY113" s="846"/>
      <c r="DZ113" s="847"/>
    </row>
    <row r="114" spans="1:130" s="199" customFormat="1" ht="26.25" customHeight="1" x14ac:dyDescent="0.2">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14325</v>
      </c>
      <c r="AB114" s="798"/>
      <c r="AC114" s="798"/>
      <c r="AD114" s="798"/>
      <c r="AE114" s="799"/>
      <c r="AF114" s="800">
        <v>14872</v>
      </c>
      <c r="AG114" s="798"/>
      <c r="AH114" s="798"/>
      <c r="AI114" s="798"/>
      <c r="AJ114" s="799"/>
      <c r="AK114" s="800">
        <v>15945</v>
      </c>
      <c r="AL114" s="798"/>
      <c r="AM114" s="798"/>
      <c r="AN114" s="798"/>
      <c r="AO114" s="799"/>
      <c r="AP114" s="845">
        <v>0.8</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371508</v>
      </c>
      <c r="BR114" s="835"/>
      <c r="BS114" s="835"/>
      <c r="BT114" s="835"/>
      <c r="BU114" s="835"/>
      <c r="BV114" s="835">
        <v>308501</v>
      </c>
      <c r="BW114" s="835"/>
      <c r="BX114" s="835"/>
      <c r="BY114" s="835"/>
      <c r="BZ114" s="835"/>
      <c r="CA114" s="835">
        <v>254989</v>
      </c>
      <c r="CB114" s="835"/>
      <c r="CC114" s="835"/>
      <c r="CD114" s="835"/>
      <c r="CE114" s="835"/>
      <c r="CF114" s="896">
        <v>12.5</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2">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24977</v>
      </c>
      <c r="AB115" s="944"/>
      <c r="AC115" s="944"/>
      <c r="AD115" s="944"/>
      <c r="AE115" s="945"/>
      <c r="AF115" s="946">
        <v>21344</v>
      </c>
      <c r="AG115" s="944"/>
      <c r="AH115" s="944"/>
      <c r="AI115" s="944"/>
      <c r="AJ115" s="945"/>
      <c r="AK115" s="946">
        <v>21343</v>
      </c>
      <c r="AL115" s="944"/>
      <c r="AM115" s="944"/>
      <c r="AN115" s="944"/>
      <c r="AO115" s="945"/>
      <c r="AP115" s="947">
        <v>1</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2">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2">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387770</v>
      </c>
      <c r="AB117" s="930"/>
      <c r="AC117" s="930"/>
      <c r="AD117" s="930"/>
      <c r="AE117" s="931"/>
      <c r="AF117" s="932">
        <v>294252</v>
      </c>
      <c r="AG117" s="930"/>
      <c r="AH117" s="930"/>
      <c r="AI117" s="930"/>
      <c r="AJ117" s="931"/>
      <c r="AK117" s="932">
        <v>296606</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2">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288</v>
      </c>
      <c r="AG118" s="923"/>
      <c r="AH118" s="923"/>
      <c r="AI118" s="923"/>
      <c r="AJ118" s="924"/>
      <c r="AK118" s="925" t="s">
        <v>287</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2">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2823432</v>
      </c>
      <c r="BR119" s="866"/>
      <c r="BS119" s="866"/>
      <c r="BT119" s="866"/>
      <c r="BU119" s="866"/>
      <c r="BV119" s="866">
        <v>2768237</v>
      </c>
      <c r="BW119" s="866"/>
      <c r="BX119" s="866"/>
      <c r="BY119" s="866"/>
      <c r="BZ119" s="866"/>
      <c r="CA119" s="866">
        <v>4723980</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2">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2247939</v>
      </c>
      <c r="BR120" s="863"/>
      <c r="BS120" s="863"/>
      <c r="BT120" s="863"/>
      <c r="BU120" s="863"/>
      <c r="BV120" s="863">
        <v>2018808</v>
      </c>
      <c r="BW120" s="863"/>
      <c r="BX120" s="863"/>
      <c r="BY120" s="863"/>
      <c r="BZ120" s="863"/>
      <c r="CA120" s="863">
        <v>1964157</v>
      </c>
      <c r="CB120" s="863"/>
      <c r="CC120" s="863"/>
      <c r="CD120" s="863"/>
      <c r="CE120" s="863"/>
      <c r="CF120" s="887">
        <v>96</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1618</v>
      </c>
      <c r="DH120" s="863"/>
      <c r="DI120" s="863"/>
      <c r="DJ120" s="863"/>
      <c r="DK120" s="863"/>
      <c r="DL120" s="863">
        <v>1460</v>
      </c>
      <c r="DM120" s="863"/>
      <c r="DN120" s="863"/>
      <c r="DO120" s="863"/>
      <c r="DP120" s="863"/>
      <c r="DQ120" s="863">
        <v>90821</v>
      </c>
      <c r="DR120" s="863"/>
      <c r="DS120" s="863"/>
      <c r="DT120" s="863"/>
      <c r="DU120" s="863"/>
      <c r="DV120" s="864">
        <v>4.4000000000000004</v>
      </c>
      <c r="DW120" s="864"/>
      <c r="DX120" s="864"/>
      <c r="DY120" s="864"/>
      <c r="DZ120" s="865"/>
    </row>
    <row r="121" spans="1:130" s="199" customFormat="1" ht="26.25" customHeight="1" x14ac:dyDescent="0.2">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24977</v>
      </c>
      <c r="AB121" s="798"/>
      <c r="AC121" s="798"/>
      <c r="AD121" s="798"/>
      <c r="AE121" s="799"/>
      <c r="AF121" s="800">
        <v>21344</v>
      </c>
      <c r="AG121" s="798"/>
      <c r="AH121" s="798"/>
      <c r="AI121" s="798"/>
      <c r="AJ121" s="799"/>
      <c r="AK121" s="800">
        <v>21343</v>
      </c>
      <c r="AL121" s="798"/>
      <c r="AM121" s="798"/>
      <c r="AN121" s="798"/>
      <c r="AO121" s="799"/>
      <c r="AP121" s="845">
        <v>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t="s">
        <v>113</v>
      </c>
      <c r="BR121" s="835"/>
      <c r="BS121" s="835"/>
      <c r="BT121" s="835"/>
      <c r="BU121" s="835"/>
      <c r="BV121" s="835" t="s">
        <v>113</v>
      </c>
      <c r="BW121" s="835"/>
      <c r="BX121" s="835"/>
      <c r="BY121" s="835"/>
      <c r="BZ121" s="835"/>
      <c r="CA121" s="835" t="s">
        <v>113</v>
      </c>
      <c r="CB121" s="835"/>
      <c r="CC121" s="835"/>
      <c r="CD121" s="835"/>
      <c r="CE121" s="835"/>
      <c r="CF121" s="896" t="s">
        <v>113</v>
      </c>
      <c r="CG121" s="897"/>
      <c r="CH121" s="897"/>
      <c r="CI121" s="897"/>
      <c r="CJ121" s="897"/>
      <c r="CK121" s="890"/>
      <c r="CL121" s="876"/>
      <c r="CM121" s="876"/>
      <c r="CN121" s="876"/>
      <c r="CO121" s="877"/>
      <c r="CP121" s="856" t="s">
        <v>439</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t="s">
        <v>113</v>
      </c>
      <c r="DR121" s="835"/>
      <c r="DS121" s="835"/>
      <c r="DT121" s="835"/>
      <c r="DU121" s="835"/>
      <c r="DV121" s="812" t="s">
        <v>113</v>
      </c>
      <c r="DW121" s="812"/>
      <c r="DX121" s="812"/>
      <c r="DY121" s="812"/>
      <c r="DZ121" s="813"/>
    </row>
    <row r="122" spans="1:130" s="199" customFormat="1" ht="26.25" customHeight="1" x14ac:dyDescent="0.2">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2352862</v>
      </c>
      <c r="BR122" s="866"/>
      <c r="BS122" s="866"/>
      <c r="BT122" s="866"/>
      <c r="BU122" s="866"/>
      <c r="BV122" s="866">
        <v>2326408</v>
      </c>
      <c r="BW122" s="866"/>
      <c r="BX122" s="866"/>
      <c r="BY122" s="866"/>
      <c r="BZ122" s="866"/>
      <c r="CA122" s="866">
        <v>4731665</v>
      </c>
      <c r="CB122" s="866"/>
      <c r="CC122" s="866"/>
      <c r="CD122" s="866"/>
      <c r="CE122" s="866"/>
      <c r="CF122" s="867">
        <v>231.3</v>
      </c>
      <c r="CG122" s="868"/>
      <c r="CH122" s="868"/>
      <c r="CI122" s="868"/>
      <c r="CJ122" s="868"/>
      <c r="CK122" s="890"/>
      <c r="CL122" s="876"/>
      <c r="CM122" s="876"/>
      <c r="CN122" s="876"/>
      <c r="CO122" s="877"/>
      <c r="CP122" s="856" t="s">
        <v>441</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x14ac:dyDescent="0.2">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4600801</v>
      </c>
      <c r="BR123" s="854"/>
      <c r="BS123" s="854"/>
      <c r="BT123" s="854"/>
      <c r="BU123" s="854"/>
      <c r="BV123" s="854">
        <v>4345216</v>
      </c>
      <c r="BW123" s="854"/>
      <c r="BX123" s="854"/>
      <c r="BY123" s="854"/>
      <c r="BZ123" s="854"/>
      <c r="CA123" s="854">
        <v>6695822</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5">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2">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5">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2">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5">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t="s">
        <v>113</v>
      </c>
      <c r="AB128" s="819"/>
      <c r="AC128" s="819"/>
      <c r="AD128" s="819"/>
      <c r="AE128" s="820"/>
      <c r="AF128" s="821" t="s">
        <v>113</v>
      </c>
      <c r="AG128" s="819"/>
      <c r="AH128" s="819"/>
      <c r="AI128" s="819"/>
      <c r="AJ128" s="820"/>
      <c r="AK128" s="821" t="s">
        <v>113</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2">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2303240</v>
      </c>
      <c r="AB129" s="798"/>
      <c r="AC129" s="798"/>
      <c r="AD129" s="798"/>
      <c r="AE129" s="799"/>
      <c r="AF129" s="800">
        <v>2273642</v>
      </c>
      <c r="AG129" s="798"/>
      <c r="AH129" s="798"/>
      <c r="AI129" s="798"/>
      <c r="AJ129" s="799"/>
      <c r="AK129" s="800">
        <v>2272807</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2">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292043</v>
      </c>
      <c r="AB130" s="798"/>
      <c r="AC130" s="798"/>
      <c r="AD130" s="798"/>
      <c r="AE130" s="799"/>
      <c r="AF130" s="800">
        <v>228456</v>
      </c>
      <c r="AG130" s="798"/>
      <c r="AH130" s="798"/>
      <c r="AI130" s="798"/>
      <c r="AJ130" s="799"/>
      <c r="AK130" s="800">
        <v>226873</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3.7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5">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2011197</v>
      </c>
      <c r="AB131" s="781"/>
      <c r="AC131" s="781"/>
      <c r="AD131" s="781"/>
      <c r="AE131" s="782"/>
      <c r="AF131" s="783">
        <v>2045186</v>
      </c>
      <c r="AG131" s="781"/>
      <c r="AH131" s="781"/>
      <c r="AI131" s="781"/>
      <c r="AJ131" s="782"/>
      <c r="AK131" s="783">
        <v>2045934</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2">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4.7597028039999998</v>
      </c>
      <c r="AB132" s="761"/>
      <c r="AC132" s="761"/>
      <c r="AD132" s="761"/>
      <c r="AE132" s="762"/>
      <c r="AF132" s="763">
        <v>3.2171157049999999</v>
      </c>
      <c r="AG132" s="761"/>
      <c r="AH132" s="761"/>
      <c r="AI132" s="761"/>
      <c r="AJ132" s="762"/>
      <c r="AK132" s="763">
        <v>3.4083699670000001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5">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6.1</v>
      </c>
      <c r="AB133" s="740"/>
      <c r="AC133" s="740"/>
      <c r="AD133" s="740"/>
      <c r="AE133" s="741"/>
      <c r="AF133" s="739">
        <v>4.5</v>
      </c>
      <c r="AG133" s="740"/>
      <c r="AH133" s="740"/>
      <c r="AI133" s="740"/>
      <c r="AJ133" s="741"/>
      <c r="AK133" s="739">
        <v>3.7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2"/>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2"/>
  <cols>
    <col min="1" max="36" width="9" style="244" customWidth="1"/>
    <col min="37" max="16384" width="9" style="243" hidden="1"/>
  </cols>
  <sheetData>
    <row r="1" spans="2:3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243"/>
    </row>
    <row r="17" spans="34:36" ht="13.2" x14ac:dyDescent="0.2">
      <c r="AJ17" s="243"/>
    </row>
    <row r="18" spans="34:36" ht="13.2" x14ac:dyDescent="0.2"/>
    <row r="19" spans="34:36" ht="13.2" x14ac:dyDescent="0.2"/>
    <row r="20" spans="34:36" ht="13.2" x14ac:dyDescent="0.2">
      <c r="AI20" s="243"/>
      <c r="AJ20" s="243"/>
    </row>
    <row r="21" spans="34:36" ht="13.2" x14ac:dyDescent="0.2">
      <c r="AJ21" s="243"/>
    </row>
    <row r="22" spans="34:36" ht="13.2" x14ac:dyDescent="0.2"/>
    <row r="23" spans="34:36" ht="13.2" x14ac:dyDescent="0.2">
      <c r="AI23" s="243"/>
      <c r="AJ23" s="243"/>
    </row>
    <row r="24" spans="34:36" ht="13.2" x14ac:dyDescent="0.2">
      <c r="AJ24" s="243"/>
    </row>
    <row r="25" spans="34:36" ht="13.2" x14ac:dyDescent="0.2">
      <c r="AJ25" s="243"/>
    </row>
    <row r="26" spans="34:36" ht="13.2" x14ac:dyDescent="0.2">
      <c r="AI26" s="243"/>
      <c r="AJ26" s="243"/>
    </row>
    <row r="27" spans="34:36" ht="13.2" x14ac:dyDescent="0.2"/>
    <row r="28" spans="34:36" ht="13.2" x14ac:dyDescent="0.2">
      <c r="AI28" s="243"/>
      <c r="AJ28" s="243"/>
    </row>
    <row r="29" spans="34:36" ht="13.2" x14ac:dyDescent="0.2">
      <c r="AJ29" s="243"/>
    </row>
    <row r="30" spans="34:36" ht="13.2" x14ac:dyDescent="0.2"/>
    <row r="31" spans="34:36" ht="13.2" x14ac:dyDescent="0.2">
      <c r="AH31" s="243"/>
      <c r="AI31" s="243"/>
      <c r="AJ31" s="243"/>
    </row>
    <row r="32" spans="34:36" ht="13.2" x14ac:dyDescent="0.2"/>
    <row r="33" spans="28:36" ht="13.2" x14ac:dyDescent="0.2">
      <c r="AI33" s="243"/>
      <c r="AJ33" s="243"/>
    </row>
    <row r="34" spans="28:36" ht="13.2" x14ac:dyDescent="0.2">
      <c r="AF34" s="243"/>
    </row>
    <row r="35" spans="28:36" ht="13.2" x14ac:dyDescent="0.2">
      <c r="AB35" s="243"/>
      <c r="AC35" s="243"/>
      <c r="AD35" s="243"/>
      <c r="AF35" s="243"/>
      <c r="AG35" s="243"/>
      <c r="AH35" s="243"/>
      <c r="AI35" s="243"/>
      <c r="AJ35" s="243"/>
    </row>
    <row r="36" spans="28:36" ht="13.2" x14ac:dyDescent="0.2"/>
    <row r="37" spans="28:36" ht="13.2" x14ac:dyDescent="0.2">
      <c r="AE37" s="243"/>
      <c r="AJ37" s="243"/>
    </row>
    <row r="38" spans="28:36" ht="13.2" x14ac:dyDescent="0.2">
      <c r="AB38" s="243"/>
      <c r="AC38" s="243"/>
      <c r="AD38" s="243"/>
      <c r="AE38" s="243"/>
      <c r="AG38" s="243"/>
      <c r="AH38" s="243"/>
      <c r="AI38" s="243"/>
      <c r="AJ38" s="243"/>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243"/>
      <c r="AH49" s="243"/>
      <c r="AI49" s="243"/>
      <c r="AJ49" s="243"/>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243"/>
      <c r="AA63" s="243"/>
    </row>
    <row r="64" spans="22:36" ht="13.2" x14ac:dyDescent="0.2">
      <c r="V64" s="243"/>
    </row>
    <row r="65" spans="15:36" ht="13.2" x14ac:dyDescent="0.2">
      <c r="X65" s="243"/>
      <c r="Z65" s="243"/>
      <c r="AC65" s="243"/>
    </row>
    <row r="66" spans="15:36" ht="13.2" x14ac:dyDescent="0.2">
      <c r="Q66" s="243"/>
      <c r="S66" s="243"/>
      <c r="U66" s="243"/>
      <c r="AF66" s="243"/>
    </row>
    <row r="67" spans="15:36" ht="13.2" x14ac:dyDescent="0.2">
      <c r="O67" s="243"/>
      <c r="P67" s="243"/>
      <c r="R67" s="243"/>
      <c r="T67" s="243"/>
      <c r="Y67" s="243"/>
      <c r="AB67" s="243"/>
      <c r="AD67" s="243"/>
      <c r="AE67" s="243"/>
      <c r="AG67" s="243"/>
      <c r="AH67" s="243"/>
      <c r="AI67" s="243"/>
      <c r="AJ67" s="243"/>
    </row>
    <row r="68" spans="15:36" ht="13.2" x14ac:dyDescent="0.2"/>
    <row r="69" spans="15:36" ht="13.2" x14ac:dyDescent="0.2"/>
    <row r="70" spans="15:36" ht="13.2" x14ac:dyDescent="0.2"/>
    <row r="71" spans="15:36" ht="13.2" x14ac:dyDescent="0.2"/>
    <row r="72" spans="15:36" ht="13.2" x14ac:dyDescent="0.2">
      <c r="AJ72" s="243"/>
    </row>
    <row r="73" spans="15:36" ht="13.2" x14ac:dyDescent="0.2">
      <c r="AJ73" s="243"/>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243"/>
    </row>
    <row r="97" spans="24:36" ht="13.2" x14ac:dyDescent="0.2">
      <c r="AA97" s="243"/>
    </row>
    <row r="98" spans="24:36" ht="13.2" hidden="1" x14ac:dyDescent="0.2">
      <c r="AA98" s="243"/>
    </row>
    <row r="99" spans="24:36" ht="13.2" hidden="1" x14ac:dyDescent="0.2">
      <c r="AA99" s="243"/>
    </row>
    <row r="100" spans="24:36" ht="13.2" hidden="1" x14ac:dyDescent="0.2"/>
    <row r="101" spans="24:36" ht="12" hidden="1" customHeight="1" x14ac:dyDescent="0.2">
      <c r="X101" s="243"/>
      <c r="Y101" s="243"/>
      <c r="Z101" s="243"/>
      <c r="AC101" s="243"/>
    </row>
    <row r="102" spans="24:36" ht="1.5" hidden="1" customHeight="1" x14ac:dyDescent="0.2">
      <c r="AC102" s="243"/>
      <c r="AF102" s="243"/>
    </row>
    <row r="103" spans="24:36" ht="13.2" hidden="1" x14ac:dyDescent="0.2">
      <c r="AB103" s="243"/>
      <c r="AD103" s="243"/>
      <c r="AE103" s="243"/>
      <c r="AF103" s="243"/>
      <c r="AG103" s="243"/>
      <c r="AH103" s="243"/>
      <c r="AI103" s="243"/>
      <c r="AJ103" s="243"/>
    </row>
    <row r="104" spans="24:36" ht="13.2" hidden="1" x14ac:dyDescent="0.2">
      <c r="AD104" s="243"/>
      <c r="AE104" s="243"/>
      <c r="AG104" s="243"/>
      <c r="AH104" s="243"/>
      <c r="AI104" s="243"/>
      <c r="AJ104" s="243"/>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2"/>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row r="3" spans="2:34" ht="13.2" x14ac:dyDescent="0.2"/>
    <row r="4" spans="2:34" ht="13.2" x14ac:dyDescent="0.2">
      <c r="R4" s="243"/>
      <c r="S4" s="243"/>
      <c r="T4" s="243"/>
      <c r="U4" s="243"/>
      <c r="V4" s="243"/>
      <c r="W4" s="243"/>
      <c r="X4" s="243"/>
      <c r="Y4" s="243"/>
      <c r="Z4" s="243"/>
      <c r="AA4" s="243"/>
      <c r="AB4" s="243"/>
      <c r="AC4" s="243"/>
      <c r="AD4" s="243"/>
      <c r="AE4" s="243"/>
      <c r="AF4" s="243"/>
      <c r="AG4" s="243"/>
      <c r="AH4" s="243"/>
    </row>
    <row r="5" spans="2:34" ht="13.2" x14ac:dyDescent="0.2">
      <c r="R5" s="243"/>
      <c r="S5" s="243"/>
      <c r="T5" s="243"/>
      <c r="U5" s="243"/>
      <c r="V5" s="243"/>
      <c r="W5" s="243"/>
      <c r="X5" s="243"/>
      <c r="Y5" s="243"/>
      <c r="Z5" s="243"/>
      <c r="AA5" s="243"/>
      <c r="AB5" s="243"/>
      <c r="AC5" s="243"/>
      <c r="AD5" s="243"/>
      <c r="AE5" s="243"/>
      <c r="AF5" s="243"/>
      <c r="AG5" s="243"/>
      <c r="AH5" s="243"/>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x14ac:dyDescent="0.2"/>
    <row r="20" spans="9:34" ht="13.2" x14ac:dyDescent="0.2"/>
    <row r="21" spans="9:34" ht="13.2" x14ac:dyDescent="0.2">
      <c r="AH21" s="243"/>
    </row>
    <row r="22" spans="9:34" ht="13.2" x14ac:dyDescent="0.2">
      <c r="AE22" s="243"/>
      <c r="AF22" s="243"/>
      <c r="AG22" s="243"/>
      <c r="AH22" s="243"/>
    </row>
    <row r="23" spans="9:34" ht="13.2" x14ac:dyDescent="0.2">
      <c r="U23" s="243"/>
      <c r="V23" s="243"/>
      <c r="W23" s="243"/>
      <c r="X23" s="243"/>
      <c r="Y23" s="243"/>
      <c r="Z23" s="243"/>
      <c r="AA23" s="243"/>
      <c r="AB23" s="243"/>
      <c r="AC23" s="243"/>
      <c r="AD23" s="243"/>
      <c r="AE23" s="243"/>
      <c r="AF23" s="243"/>
      <c r="AG23" s="243"/>
      <c r="AH23" s="243"/>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243"/>
      <c r="W35" s="243"/>
      <c r="X35" s="243"/>
      <c r="Y35" s="243"/>
      <c r="Z35" s="243"/>
      <c r="AA35" s="243"/>
      <c r="AB35" s="243"/>
      <c r="AC35" s="243"/>
      <c r="AD35" s="243"/>
      <c r="AE35" s="243"/>
      <c r="AF35" s="243"/>
      <c r="AG35" s="243"/>
      <c r="AH35" s="243"/>
    </row>
    <row r="36" spans="15:34" ht="13.2" x14ac:dyDescent="0.2"/>
    <row r="37" spans="15:34" ht="13.2" x14ac:dyDescent="0.2">
      <c r="AH37" s="243"/>
    </row>
    <row r="38" spans="15:34" ht="13.2" x14ac:dyDescent="0.2">
      <c r="AE38" s="243"/>
      <c r="AF38" s="243"/>
      <c r="AG38" s="243"/>
      <c r="AH38" s="243"/>
    </row>
    <row r="39" spans="15:34" ht="13.2" x14ac:dyDescent="0.2"/>
    <row r="40" spans="15:34" ht="13.2" x14ac:dyDescent="0.2"/>
    <row r="41" spans="15:34" ht="13.2" x14ac:dyDescent="0.2"/>
    <row r="42" spans="15:34" ht="13.2" x14ac:dyDescent="0.2"/>
    <row r="43" spans="15:34" ht="13.2" x14ac:dyDescent="0.2">
      <c r="O43" s="243"/>
      <c r="P43" s="243"/>
      <c r="Q43" s="243"/>
      <c r="R43" s="243"/>
      <c r="S43" s="243"/>
      <c r="T43" s="243"/>
      <c r="U43" s="243"/>
      <c r="V43" s="243"/>
      <c r="W43" s="243"/>
      <c r="X43" s="243"/>
      <c r="Y43" s="243"/>
      <c r="Z43" s="243"/>
      <c r="AA43" s="243"/>
      <c r="AB43" s="243"/>
      <c r="AC43" s="243"/>
      <c r="AD43" s="243"/>
      <c r="AE43" s="243"/>
      <c r="AF43" s="243"/>
      <c r="AG43" s="243"/>
      <c r="AH43" s="243"/>
    </row>
    <row r="44" spans="15:34" ht="13.2" x14ac:dyDescent="0.2">
      <c r="AH44" s="243"/>
    </row>
    <row r="45" spans="15:34" ht="13.2" x14ac:dyDescent="0.2"/>
    <row r="46" spans="15:34" ht="13.2" x14ac:dyDescent="0.2">
      <c r="W46" s="243"/>
      <c r="X46" s="243"/>
      <c r="Y46" s="243"/>
      <c r="Z46" s="243"/>
      <c r="AA46" s="243"/>
      <c r="AB46" s="243"/>
      <c r="AC46" s="243"/>
      <c r="AD46" s="243"/>
      <c r="AE46" s="243"/>
      <c r="AF46" s="243"/>
      <c r="AG46" s="243"/>
      <c r="AH46" s="243"/>
    </row>
    <row r="47" spans="15:34" ht="13.2" x14ac:dyDescent="0.2"/>
    <row r="48" spans="15:34" ht="13.2" x14ac:dyDescent="0.2"/>
    <row r="49" spans="22:34" ht="13.2" x14ac:dyDescent="0.2"/>
    <row r="50" spans="22:34" ht="13.2" x14ac:dyDescent="0.2">
      <c r="V50" s="243"/>
      <c r="W50" s="243"/>
      <c r="X50" s="243"/>
      <c r="Y50" s="243"/>
      <c r="Z50" s="243"/>
      <c r="AA50" s="243"/>
      <c r="AB50" s="243"/>
      <c r="AC50" s="243"/>
      <c r="AD50" s="243"/>
      <c r="AE50" s="243"/>
      <c r="AF50" s="243"/>
      <c r="AG50" s="243"/>
      <c r="AH50" s="243"/>
    </row>
    <row r="51" spans="22:34" ht="13.2" x14ac:dyDescent="0.2"/>
    <row r="52" spans="22:34" ht="13.2" x14ac:dyDescent="0.2"/>
    <row r="53" spans="22:34" ht="13.2" x14ac:dyDescent="0.2">
      <c r="AH53" s="243"/>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243"/>
      <c r="Z67" s="243"/>
      <c r="AA67" s="243"/>
      <c r="AB67" s="243"/>
      <c r="AC67" s="243"/>
      <c r="AD67" s="243"/>
      <c r="AE67" s="243"/>
      <c r="AF67" s="243"/>
      <c r="AG67" s="243"/>
      <c r="AH67" s="243"/>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2"/>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x14ac:dyDescent="0.2">
      <c r="O1" s="246"/>
      <c r="P1" s="246"/>
    </row>
    <row r="2" spans="1:16" ht="13.2" x14ac:dyDescent="0.2">
      <c r="O2" s="246"/>
      <c r="P2" s="246"/>
    </row>
    <row r="3" spans="1:16" ht="13.2" x14ac:dyDescent="0.2">
      <c r="O3" s="246"/>
      <c r="P3" s="246"/>
    </row>
    <row r="4" spans="1:16" ht="13.2" x14ac:dyDescent="0.2">
      <c r="O4" s="246"/>
      <c r="P4" s="246"/>
    </row>
    <row r="5" spans="1:16" ht="16.2" x14ac:dyDescent="0.2">
      <c r="A5" s="247" t="s">
        <v>468</v>
      </c>
      <c r="B5" s="248"/>
      <c r="C5" s="248"/>
      <c r="D5" s="248"/>
      <c r="E5" s="248"/>
      <c r="F5" s="248"/>
      <c r="G5" s="248"/>
      <c r="H5" s="248"/>
      <c r="I5" s="248"/>
      <c r="J5" s="248"/>
      <c r="K5" s="248"/>
      <c r="L5" s="248"/>
      <c r="M5" s="248"/>
      <c r="N5" s="248"/>
      <c r="O5" s="249"/>
    </row>
    <row r="6" spans="1:16" ht="13.2" x14ac:dyDescent="0.2">
      <c r="A6" s="250"/>
      <c r="B6" s="246"/>
      <c r="C6" s="246"/>
      <c r="D6" s="246"/>
      <c r="E6" s="246"/>
      <c r="F6" s="246"/>
      <c r="G6" s="251" t="s">
        <v>469</v>
      </c>
      <c r="H6" s="251"/>
      <c r="I6" s="251"/>
      <c r="J6" s="251"/>
      <c r="K6" s="246"/>
      <c r="L6" s="246"/>
      <c r="M6" s="246"/>
      <c r="N6" s="246"/>
    </row>
    <row r="7" spans="1:16" ht="13.2" x14ac:dyDescent="0.2">
      <c r="A7" s="250"/>
      <c r="B7" s="246"/>
      <c r="C7" s="246"/>
      <c r="D7" s="246"/>
      <c r="E7" s="246"/>
      <c r="F7" s="246"/>
      <c r="G7" s="253"/>
      <c r="H7" s="254"/>
      <c r="I7" s="254"/>
      <c r="J7" s="255"/>
      <c r="K7" s="1152" t="s">
        <v>470</v>
      </c>
      <c r="L7" s="256"/>
      <c r="M7" s="257" t="s">
        <v>471</v>
      </c>
      <c r="N7" s="258"/>
    </row>
    <row r="8" spans="1:16" ht="13.2" x14ac:dyDescent="0.2">
      <c r="A8" s="250"/>
      <c r="B8" s="246"/>
      <c r="C8" s="246"/>
      <c r="D8" s="246"/>
      <c r="E8" s="246"/>
      <c r="F8" s="246"/>
      <c r="G8" s="259"/>
      <c r="H8" s="260"/>
      <c r="I8" s="260"/>
      <c r="J8" s="261"/>
      <c r="K8" s="1153"/>
      <c r="L8" s="262" t="s">
        <v>472</v>
      </c>
      <c r="M8" s="263" t="s">
        <v>473</v>
      </c>
      <c r="N8" s="264" t="s">
        <v>474</v>
      </c>
    </row>
    <row r="9" spans="1:16" ht="13.2" x14ac:dyDescent="0.2">
      <c r="A9" s="250"/>
      <c r="B9" s="246"/>
      <c r="C9" s="246"/>
      <c r="D9" s="246"/>
      <c r="E9" s="246"/>
      <c r="F9" s="246"/>
      <c r="G9" s="1166" t="s">
        <v>475</v>
      </c>
      <c r="H9" s="1167"/>
      <c r="I9" s="1167"/>
      <c r="J9" s="1168"/>
      <c r="K9" s="265">
        <v>734881</v>
      </c>
      <c r="L9" s="266">
        <v>107360</v>
      </c>
      <c r="M9" s="267">
        <v>107954</v>
      </c>
      <c r="N9" s="268">
        <v>-0.6</v>
      </c>
    </row>
    <row r="10" spans="1:16" ht="13.2" x14ac:dyDescent="0.2">
      <c r="A10" s="250"/>
      <c r="B10" s="246"/>
      <c r="C10" s="246"/>
      <c r="D10" s="246"/>
      <c r="E10" s="246"/>
      <c r="F10" s="246"/>
      <c r="G10" s="1166" t="s">
        <v>476</v>
      </c>
      <c r="H10" s="1167"/>
      <c r="I10" s="1167"/>
      <c r="J10" s="1168"/>
      <c r="K10" s="269">
        <v>24952</v>
      </c>
      <c r="L10" s="270">
        <v>3645</v>
      </c>
      <c r="M10" s="271">
        <v>12579</v>
      </c>
      <c r="N10" s="272">
        <v>-71</v>
      </c>
    </row>
    <row r="11" spans="1:16" ht="13.5" customHeight="1" x14ac:dyDescent="0.2">
      <c r="A11" s="250"/>
      <c r="B11" s="246"/>
      <c r="C11" s="246"/>
      <c r="D11" s="246"/>
      <c r="E11" s="246"/>
      <c r="F11" s="246"/>
      <c r="G11" s="1166" t="s">
        <v>477</v>
      </c>
      <c r="H11" s="1167"/>
      <c r="I11" s="1167"/>
      <c r="J11" s="1168"/>
      <c r="K11" s="269">
        <v>50131</v>
      </c>
      <c r="L11" s="270">
        <v>7324</v>
      </c>
      <c r="M11" s="271">
        <v>13215</v>
      </c>
      <c r="N11" s="272">
        <v>-44.6</v>
      </c>
    </row>
    <row r="12" spans="1:16" ht="13.5" customHeight="1" x14ac:dyDescent="0.2">
      <c r="A12" s="250"/>
      <c r="B12" s="246"/>
      <c r="C12" s="246"/>
      <c r="D12" s="246"/>
      <c r="E12" s="246"/>
      <c r="F12" s="246"/>
      <c r="G12" s="1166" t="s">
        <v>478</v>
      </c>
      <c r="H12" s="1167"/>
      <c r="I12" s="1167"/>
      <c r="J12" s="1168"/>
      <c r="K12" s="269" t="s">
        <v>479</v>
      </c>
      <c r="L12" s="270" t="s">
        <v>479</v>
      </c>
      <c r="M12" s="271">
        <v>1280</v>
      </c>
      <c r="N12" s="272" t="s">
        <v>479</v>
      </c>
    </row>
    <row r="13" spans="1:16" ht="13.5" customHeight="1" x14ac:dyDescent="0.2">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2">
      <c r="A14" s="250"/>
      <c r="B14" s="246"/>
      <c r="C14" s="246"/>
      <c r="D14" s="246"/>
      <c r="E14" s="246"/>
      <c r="F14" s="246"/>
      <c r="G14" s="1166" t="s">
        <v>481</v>
      </c>
      <c r="H14" s="1167"/>
      <c r="I14" s="1167"/>
      <c r="J14" s="1168"/>
      <c r="K14" s="269">
        <v>30159</v>
      </c>
      <c r="L14" s="270">
        <v>4406</v>
      </c>
      <c r="M14" s="271">
        <v>5658</v>
      </c>
      <c r="N14" s="272">
        <v>-22.1</v>
      </c>
    </row>
    <row r="15" spans="1:16" ht="13.5" customHeight="1" x14ac:dyDescent="0.2">
      <c r="A15" s="250"/>
      <c r="B15" s="246"/>
      <c r="C15" s="246"/>
      <c r="D15" s="246"/>
      <c r="E15" s="246"/>
      <c r="F15" s="246"/>
      <c r="G15" s="1166" t="s">
        <v>482</v>
      </c>
      <c r="H15" s="1167"/>
      <c r="I15" s="1167"/>
      <c r="J15" s="1168"/>
      <c r="K15" s="269">
        <v>8374</v>
      </c>
      <c r="L15" s="270">
        <v>1223</v>
      </c>
      <c r="M15" s="271">
        <v>2915</v>
      </c>
      <c r="N15" s="272">
        <v>-58</v>
      </c>
    </row>
    <row r="16" spans="1:16" ht="13.2" x14ac:dyDescent="0.2">
      <c r="A16" s="250"/>
      <c r="B16" s="246"/>
      <c r="C16" s="246"/>
      <c r="D16" s="246"/>
      <c r="E16" s="246"/>
      <c r="F16" s="246"/>
      <c r="G16" s="1169" t="s">
        <v>483</v>
      </c>
      <c r="H16" s="1170"/>
      <c r="I16" s="1170"/>
      <c r="J16" s="1171"/>
      <c r="K16" s="270">
        <v>-66463</v>
      </c>
      <c r="L16" s="270">
        <v>-9710</v>
      </c>
      <c r="M16" s="271">
        <v>-10925</v>
      </c>
      <c r="N16" s="272">
        <v>-11.1</v>
      </c>
    </row>
    <row r="17" spans="1:16" ht="13.2" x14ac:dyDescent="0.2">
      <c r="A17" s="250"/>
      <c r="B17" s="246"/>
      <c r="C17" s="246"/>
      <c r="D17" s="246"/>
      <c r="E17" s="246"/>
      <c r="F17" s="246"/>
      <c r="G17" s="1169" t="s">
        <v>171</v>
      </c>
      <c r="H17" s="1170"/>
      <c r="I17" s="1170"/>
      <c r="J17" s="1171"/>
      <c r="K17" s="270">
        <v>782034</v>
      </c>
      <c r="L17" s="270">
        <v>114249</v>
      </c>
      <c r="M17" s="271">
        <v>132676</v>
      </c>
      <c r="N17" s="272">
        <v>-13.9</v>
      </c>
    </row>
    <row r="18" spans="1:16" ht="13.2" x14ac:dyDescent="0.2">
      <c r="A18" s="250"/>
      <c r="B18" s="246"/>
      <c r="C18" s="246"/>
      <c r="D18" s="246"/>
      <c r="E18" s="246"/>
      <c r="F18" s="246"/>
      <c r="G18" s="246"/>
      <c r="H18" s="246"/>
      <c r="I18" s="246"/>
      <c r="J18" s="246"/>
      <c r="K18" s="246"/>
      <c r="L18" s="246"/>
      <c r="M18" s="273"/>
      <c r="N18" s="273"/>
    </row>
    <row r="19" spans="1:16" ht="13.2" x14ac:dyDescent="0.2">
      <c r="A19" s="250"/>
      <c r="B19" s="246"/>
      <c r="C19" s="246"/>
      <c r="D19" s="246"/>
      <c r="E19" s="246"/>
      <c r="F19" s="246"/>
      <c r="G19" s="246" t="s">
        <v>484</v>
      </c>
      <c r="H19" s="246"/>
      <c r="I19" s="246"/>
      <c r="J19" s="246"/>
      <c r="K19" s="246"/>
      <c r="L19" s="246"/>
      <c r="M19" s="246"/>
      <c r="N19" s="246"/>
    </row>
    <row r="20" spans="1:16" ht="13.2" x14ac:dyDescent="0.2">
      <c r="A20" s="250"/>
      <c r="B20" s="246"/>
      <c r="C20" s="246"/>
      <c r="D20" s="246"/>
      <c r="E20" s="246"/>
      <c r="F20" s="246"/>
      <c r="G20" s="274"/>
      <c r="H20" s="275"/>
      <c r="I20" s="275"/>
      <c r="J20" s="276"/>
      <c r="K20" s="277" t="s">
        <v>485</v>
      </c>
      <c r="L20" s="278" t="s">
        <v>486</v>
      </c>
      <c r="M20" s="279" t="s">
        <v>487</v>
      </c>
      <c r="N20" s="280"/>
    </row>
    <row r="21" spans="1:16" s="286" customFormat="1" ht="13.2" x14ac:dyDescent="0.2">
      <c r="A21" s="281"/>
      <c r="B21" s="251"/>
      <c r="C21" s="251"/>
      <c r="D21" s="251"/>
      <c r="E21" s="251"/>
      <c r="F21" s="251"/>
      <c r="G21" s="1163" t="s">
        <v>488</v>
      </c>
      <c r="H21" s="1164"/>
      <c r="I21" s="1164"/>
      <c r="J21" s="1165"/>
      <c r="K21" s="282">
        <v>10.81</v>
      </c>
      <c r="L21" s="283">
        <v>12.61</v>
      </c>
      <c r="M21" s="284">
        <v>-1.8</v>
      </c>
      <c r="N21" s="251"/>
      <c r="O21" s="285"/>
      <c r="P21" s="281"/>
    </row>
    <row r="22" spans="1:16" s="286" customFormat="1" ht="13.2" x14ac:dyDescent="0.2">
      <c r="A22" s="281"/>
      <c r="B22" s="251"/>
      <c r="C22" s="251"/>
      <c r="D22" s="251"/>
      <c r="E22" s="251"/>
      <c r="F22" s="251"/>
      <c r="G22" s="1163" t="s">
        <v>489</v>
      </c>
      <c r="H22" s="1164"/>
      <c r="I22" s="1164"/>
      <c r="J22" s="1165"/>
      <c r="K22" s="287">
        <v>97.2</v>
      </c>
      <c r="L22" s="288">
        <v>96.2</v>
      </c>
      <c r="M22" s="289">
        <v>1</v>
      </c>
      <c r="N22" s="273"/>
      <c r="O22" s="285"/>
      <c r="P22" s="281"/>
    </row>
    <row r="23" spans="1:16" s="286" customFormat="1" ht="13.2" x14ac:dyDescent="0.2">
      <c r="A23" s="281"/>
      <c r="B23" s="251"/>
      <c r="C23" s="251"/>
      <c r="D23" s="251"/>
      <c r="E23" s="251"/>
      <c r="F23" s="251"/>
      <c r="G23" s="251"/>
      <c r="H23" s="251"/>
      <c r="I23" s="251"/>
      <c r="J23" s="251"/>
      <c r="K23" s="251"/>
      <c r="L23" s="273"/>
      <c r="M23" s="273"/>
      <c r="N23" s="273"/>
      <c r="O23" s="285"/>
      <c r="P23" s="281"/>
    </row>
    <row r="24" spans="1:16" s="286" customFormat="1" ht="13.2" x14ac:dyDescent="0.2">
      <c r="A24" s="281"/>
      <c r="B24" s="251"/>
      <c r="C24" s="251"/>
      <c r="D24" s="251"/>
      <c r="E24" s="251"/>
      <c r="F24" s="251"/>
      <c r="G24" s="251"/>
      <c r="H24" s="251"/>
      <c r="I24" s="251"/>
      <c r="J24" s="251"/>
      <c r="K24" s="251"/>
      <c r="L24" s="273"/>
      <c r="M24" s="273"/>
      <c r="N24" s="273"/>
      <c r="O24" s="285"/>
      <c r="P24" s="281"/>
    </row>
    <row r="25" spans="1:16" s="286" customFormat="1" ht="13.2" x14ac:dyDescent="0.2">
      <c r="A25" s="290"/>
      <c r="B25" s="291"/>
      <c r="C25" s="291"/>
      <c r="D25" s="291"/>
      <c r="E25" s="291"/>
      <c r="F25" s="291"/>
      <c r="G25" s="291"/>
      <c r="H25" s="291"/>
      <c r="I25" s="291"/>
      <c r="J25" s="291"/>
      <c r="K25" s="291"/>
      <c r="L25" s="292"/>
      <c r="M25" s="292"/>
      <c r="N25" s="292"/>
      <c r="O25" s="293"/>
      <c r="P25" s="281"/>
    </row>
    <row r="26" spans="1:16" s="286" customFormat="1" ht="13.2" x14ac:dyDescent="0.2">
      <c r="A26" s="251" t="s">
        <v>490</v>
      </c>
      <c r="B26" s="251"/>
      <c r="C26" s="251"/>
      <c r="D26" s="251"/>
      <c r="E26" s="251"/>
      <c r="F26" s="251"/>
      <c r="G26" s="251"/>
      <c r="H26" s="251"/>
      <c r="I26" s="251"/>
      <c r="J26" s="251"/>
      <c r="K26" s="251"/>
      <c r="L26" s="273"/>
      <c r="M26" s="273"/>
      <c r="N26" s="273"/>
      <c r="O26" s="251"/>
      <c r="P26" s="251"/>
    </row>
    <row r="27" spans="1:16" ht="13.2" x14ac:dyDescent="0.2">
      <c r="K27" s="246"/>
      <c r="L27" s="246"/>
      <c r="M27" s="246"/>
      <c r="N27" s="246"/>
      <c r="O27" s="246"/>
      <c r="P27" s="246"/>
    </row>
    <row r="28" spans="1:16" ht="16.2" x14ac:dyDescent="0.2">
      <c r="A28" s="247" t="s">
        <v>491</v>
      </c>
      <c r="B28" s="248"/>
      <c r="C28" s="248"/>
      <c r="D28" s="248"/>
      <c r="E28" s="248"/>
      <c r="F28" s="248"/>
      <c r="G28" s="248"/>
      <c r="H28" s="248"/>
      <c r="I28" s="248"/>
      <c r="J28" s="248"/>
      <c r="K28" s="248"/>
      <c r="L28" s="248"/>
      <c r="M28" s="248"/>
      <c r="N28" s="248"/>
      <c r="O28" s="294"/>
    </row>
    <row r="29" spans="1:16" ht="13.2" x14ac:dyDescent="0.2">
      <c r="A29" s="250"/>
      <c r="B29" s="246"/>
      <c r="C29" s="246"/>
      <c r="D29" s="246"/>
      <c r="E29" s="246"/>
      <c r="F29" s="246"/>
      <c r="G29" s="251" t="s">
        <v>492</v>
      </c>
      <c r="H29" s="251"/>
      <c r="I29" s="251"/>
      <c r="J29" s="251"/>
      <c r="K29" s="246"/>
      <c r="L29" s="246"/>
      <c r="M29" s="246"/>
      <c r="N29" s="246"/>
      <c r="O29" s="295"/>
    </row>
    <row r="30" spans="1:16" ht="13.2" x14ac:dyDescent="0.2">
      <c r="A30" s="250"/>
      <c r="B30" s="246"/>
      <c r="C30" s="246"/>
      <c r="D30" s="246"/>
      <c r="E30" s="246"/>
      <c r="F30" s="246"/>
      <c r="G30" s="253"/>
      <c r="H30" s="254"/>
      <c r="I30" s="254"/>
      <c r="J30" s="255"/>
      <c r="K30" s="1152" t="s">
        <v>470</v>
      </c>
      <c r="L30" s="256"/>
      <c r="M30" s="257" t="s">
        <v>471</v>
      </c>
      <c r="N30" s="258"/>
    </row>
    <row r="31" spans="1:16" ht="13.2" x14ac:dyDescent="0.2">
      <c r="A31" s="250"/>
      <c r="B31" s="246"/>
      <c r="C31" s="246"/>
      <c r="D31" s="246"/>
      <c r="E31" s="246"/>
      <c r="F31" s="246"/>
      <c r="G31" s="259"/>
      <c r="H31" s="260"/>
      <c r="I31" s="260"/>
      <c r="J31" s="261"/>
      <c r="K31" s="1153"/>
      <c r="L31" s="262" t="s">
        <v>472</v>
      </c>
      <c r="M31" s="263" t="s">
        <v>473</v>
      </c>
      <c r="N31" s="264" t="s">
        <v>474</v>
      </c>
    </row>
    <row r="32" spans="1:16" ht="27" customHeight="1" x14ac:dyDescent="0.2">
      <c r="A32" s="250"/>
      <c r="B32" s="246"/>
      <c r="C32" s="246"/>
      <c r="D32" s="246"/>
      <c r="E32" s="246"/>
      <c r="F32" s="246"/>
      <c r="G32" s="1154" t="s">
        <v>493</v>
      </c>
      <c r="H32" s="1155"/>
      <c r="I32" s="1155"/>
      <c r="J32" s="1156"/>
      <c r="K32" s="296">
        <v>257065</v>
      </c>
      <c r="L32" s="296">
        <v>37555</v>
      </c>
      <c r="M32" s="297">
        <v>67314</v>
      </c>
      <c r="N32" s="298">
        <v>-44.2</v>
      </c>
    </row>
    <row r="33" spans="1:16" ht="13.5" customHeight="1" x14ac:dyDescent="0.2">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2">
      <c r="A34" s="250"/>
      <c r="B34" s="246"/>
      <c r="C34" s="246"/>
      <c r="D34" s="246"/>
      <c r="E34" s="246"/>
      <c r="F34" s="246"/>
      <c r="G34" s="1154" t="s">
        <v>495</v>
      </c>
      <c r="H34" s="1155"/>
      <c r="I34" s="1155"/>
      <c r="J34" s="1156"/>
      <c r="K34" s="296" t="s">
        <v>479</v>
      </c>
      <c r="L34" s="296" t="s">
        <v>479</v>
      </c>
      <c r="M34" s="297" t="s">
        <v>479</v>
      </c>
      <c r="N34" s="298" t="s">
        <v>479</v>
      </c>
    </row>
    <row r="35" spans="1:16" ht="27" customHeight="1" x14ac:dyDescent="0.2">
      <c r="A35" s="250"/>
      <c r="B35" s="246"/>
      <c r="C35" s="246"/>
      <c r="D35" s="246"/>
      <c r="E35" s="246"/>
      <c r="F35" s="246"/>
      <c r="G35" s="1154" t="s">
        <v>496</v>
      </c>
      <c r="H35" s="1155"/>
      <c r="I35" s="1155"/>
      <c r="J35" s="1156"/>
      <c r="K35" s="296">
        <v>2253</v>
      </c>
      <c r="L35" s="296">
        <v>329</v>
      </c>
      <c r="M35" s="297">
        <v>23478</v>
      </c>
      <c r="N35" s="298">
        <v>-98.6</v>
      </c>
    </row>
    <row r="36" spans="1:16" ht="27" customHeight="1" x14ac:dyDescent="0.2">
      <c r="A36" s="250"/>
      <c r="B36" s="246"/>
      <c r="C36" s="246"/>
      <c r="D36" s="246"/>
      <c r="E36" s="246"/>
      <c r="F36" s="246"/>
      <c r="G36" s="1154" t="s">
        <v>497</v>
      </c>
      <c r="H36" s="1155"/>
      <c r="I36" s="1155"/>
      <c r="J36" s="1156"/>
      <c r="K36" s="296">
        <v>15945</v>
      </c>
      <c r="L36" s="296">
        <v>2329</v>
      </c>
      <c r="M36" s="297">
        <v>4589</v>
      </c>
      <c r="N36" s="298">
        <v>-49.2</v>
      </c>
    </row>
    <row r="37" spans="1:16" ht="13.5" customHeight="1" x14ac:dyDescent="0.2">
      <c r="A37" s="250"/>
      <c r="B37" s="246"/>
      <c r="C37" s="246"/>
      <c r="D37" s="246"/>
      <c r="E37" s="246"/>
      <c r="F37" s="246"/>
      <c r="G37" s="1154" t="s">
        <v>498</v>
      </c>
      <c r="H37" s="1155"/>
      <c r="I37" s="1155"/>
      <c r="J37" s="1156"/>
      <c r="K37" s="296">
        <v>21343</v>
      </c>
      <c r="L37" s="296">
        <v>3118</v>
      </c>
      <c r="M37" s="297">
        <v>859</v>
      </c>
      <c r="N37" s="298">
        <v>263</v>
      </c>
    </row>
    <row r="38" spans="1:16" ht="27" customHeight="1" x14ac:dyDescent="0.2">
      <c r="A38" s="250"/>
      <c r="B38" s="246"/>
      <c r="C38" s="246"/>
      <c r="D38" s="246"/>
      <c r="E38" s="246"/>
      <c r="F38" s="246"/>
      <c r="G38" s="1157" t="s">
        <v>499</v>
      </c>
      <c r="H38" s="1158"/>
      <c r="I38" s="1158"/>
      <c r="J38" s="1159"/>
      <c r="K38" s="299" t="s">
        <v>479</v>
      </c>
      <c r="L38" s="299" t="s">
        <v>479</v>
      </c>
      <c r="M38" s="300">
        <v>2</v>
      </c>
      <c r="N38" s="301" t="s">
        <v>479</v>
      </c>
      <c r="O38" s="295"/>
    </row>
    <row r="39" spans="1:16" ht="13.2" x14ac:dyDescent="0.2">
      <c r="A39" s="250"/>
      <c r="B39" s="246"/>
      <c r="C39" s="246"/>
      <c r="D39" s="246"/>
      <c r="E39" s="246"/>
      <c r="F39" s="246"/>
      <c r="G39" s="1157" t="s">
        <v>500</v>
      </c>
      <c r="H39" s="1158"/>
      <c r="I39" s="1158"/>
      <c r="J39" s="1159"/>
      <c r="K39" s="302" t="s">
        <v>479</v>
      </c>
      <c r="L39" s="302" t="s">
        <v>479</v>
      </c>
      <c r="M39" s="303">
        <v>-2412</v>
      </c>
      <c r="N39" s="304" t="s">
        <v>479</v>
      </c>
      <c r="O39" s="295"/>
    </row>
    <row r="40" spans="1:16" ht="27" customHeight="1" x14ac:dyDescent="0.2">
      <c r="A40" s="250"/>
      <c r="B40" s="246"/>
      <c r="C40" s="246"/>
      <c r="D40" s="246"/>
      <c r="E40" s="246"/>
      <c r="F40" s="246"/>
      <c r="G40" s="1154" t="s">
        <v>501</v>
      </c>
      <c r="H40" s="1155"/>
      <c r="I40" s="1155"/>
      <c r="J40" s="1156"/>
      <c r="K40" s="302">
        <v>-226873</v>
      </c>
      <c r="L40" s="302">
        <v>-33144</v>
      </c>
      <c r="M40" s="303">
        <v>-68535</v>
      </c>
      <c r="N40" s="304">
        <v>-51.6</v>
      </c>
      <c r="O40" s="295"/>
    </row>
    <row r="41" spans="1:16" ht="13.2" x14ac:dyDescent="0.2">
      <c r="A41" s="250"/>
      <c r="B41" s="246"/>
      <c r="C41" s="246"/>
      <c r="D41" s="246"/>
      <c r="E41" s="246"/>
      <c r="F41" s="246"/>
      <c r="G41" s="1160" t="s">
        <v>282</v>
      </c>
      <c r="H41" s="1161"/>
      <c r="I41" s="1161"/>
      <c r="J41" s="1162"/>
      <c r="K41" s="296">
        <v>69733</v>
      </c>
      <c r="L41" s="302">
        <v>10187</v>
      </c>
      <c r="M41" s="303">
        <v>25295</v>
      </c>
      <c r="N41" s="304">
        <v>-59.7</v>
      </c>
      <c r="O41" s="295"/>
    </row>
    <row r="42" spans="1:16" ht="13.2" x14ac:dyDescent="0.2">
      <c r="A42" s="250"/>
      <c r="B42" s="246"/>
      <c r="C42" s="246"/>
      <c r="D42" s="246"/>
      <c r="E42" s="246"/>
      <c r="F42" s="246"/>
      <c r="G42" s="305" t="s">
        <v>502</v>
      </c>
      <c r="H42" s="246"/>
      <c r="I42" s="246"/>
      <c r="J42" s="246"/>
      <c r="K42" s="246"/>
      <c r="L42" s="246"/>
      <c r="M42" s="273"/>
      <c r="N42" s="273"/>
      <c r="O42" s="295"/>
    </row>
    <row r="43" spans="1:16" ht="13.2" x14ac:dyDescent="0.2">
      <c r="A43" s="250"/>
      <c r="B43" s="246"/>
      <c r="C43" s="246"/>
      <c r="D43" s="246"/>
      <c r="E43" s="246"/>
      <c r="F43" s="246"/>
      <c r="G43" s="246"/>
      <c r="H43" s="246"/>
      <c r="I43" s="246"/>
      <c r="J43" s="246"/>
      <c r="K43" s="246"/>
      <c r="L43" s="306"/>
      <c r="M43" s="273"/>
      <c r="N43" s="246"/>
      <c r="O43" s="295"/>
    </row>
    <row r="44" spans="1:16" ht="13.2" x14ac:dyDescent="0.2">
      <c r="A44" s="250"/>
      <c r="B44" s="246"/>
      <c r="C44" s="246"/>
      <c r="D44" s="246"/>
      <c r="E44" s="246"/>
      <c r="F44" s="246"/>
      <c r="G44" s="246"/>
      <c r="H44" s="246"/>
      <c r="I44" s="246"/>
      <c r="J44" s="246"/>
      <c r="K44" s="246"/>
      <c r="L44" s="246"/>
      <c r="M44" s="273"/>
      <c r="N44" s="246"/>
    </row>
    <row r="45" spans="1:16" ht="13.2" x14ac:dyDescent="0.2">
      <c r="A45" s="248"/>
      <c r="B45" s="248"/>
      <c r="C45" s="248"/>
      <c r="D45" s="248"/>
      <c r="E45" s="248"/>
      <c r="F45" s="248"/>
      <c r="G45" s="248"/>
      <c r="H45" s="248"/>
      <c r="I45" s="248"/>
      <c r="J45" s="248"/>
      <c r="K45" s="248"/>
      <c r="L45" s="248"/>
      <c r="M45" s="307"/>
      <c r="N45" s="248"/>
      <c r="O45" s="248"/>
      <c r="P45" s="246"/>
    </row>
    <row r="46" spans="1:16" ht="13.2" x14ac:dyDescent="0.2">
      <c r="A46" s="308"/>
      <c r="B46" s="308"/>
      <c r="C46" s="308"/>
      <c r="D46" s="308"/>
      <c r="E46" s="308"/>
      <c r="F46" s="308"/>
      <c r="G46" s="308"/>
      <c r="H46" s="308"/>
      <c r="I46" s="308"/>
      <c r="J46" s="308"/>
      <c r="K46" s="308"/>
      <c r="L46" s="308"/>
      <c r="M46" s="308"/>
      <c r="N46" s="308"/>
      <c r="O46" s="308"/>
      <c r="P46" s="246"/>
    </row>
    <row r="47" spans="1:16" ht="17.25" customHeight="1" x14ac:dyDescent="0.2">
      <c r="A47" s="309" t="s">
        <v>503</v>
      </c>
      <c r="B47" s="246"/>
      <c r="C47" s="246"/>
      <c r="D47" s="246"/>
      <c r="E47" s="246"/>
      <c r="F47" s="246"/>
      <c r="G47" s="246"/>
      <c r="H47" s="246"/>
      <c r="I47" s="246"/>
      <c r="J47" s="246"/>
      <c r="K47" s="246"/>
      <c r="L47" s="246"/>
      <c r="M47" s="246"/>
      <c r="N47" s="246"/>
    </row>
    <row r="48" spans="1:16" ht="13.2" x14ac:dyDescent="0.2">
      <c r="A48" s="250"/>
      <c r="B48" s="246"/>
      <c r="C48" s="246"/>
      <c r="D48" s="246"/>
      <c r="E48" s="246"/>
      <c r="F48" s="246"/>
      <c r="G48" s="310" t="s">
        <v>504</v>
      </c>
      <c r="H48" s="310"/>
      <c r="I48" s="310"/>
      <c r="J48" s="310"/>
      <c r="K48" s="310"/>
      <c r="L48" s="310"/>
      <c r="M48" s="311"/>
      <c r="N48" s="310"/>
    </row>
    <row r="49" spans="1:14" ht="13.5" customHeight="1" x14ac:dyDescent="0.2">
      <c r="A49" s="250"/>
      <c r="B49" s="246"/>
      <c r="C49" s="246"/>
      <c r="D49" s="246"/>
      <c r="E49" s="246"/>
      <c r="F49" s="246"/>
      <c r="G49" s="312"/>
      <c r="H49" s="313"/>
      <c r="I49" s="1147" t="s">
        <v>470</v>
      </c>
      <c r="J49" s="1149" t="s">
        <v>505</v>
      </c>
      <c r="K49" s="1150"/>
      <c r="L49" s="1150"/>
      <c r="M49" s="1150"/>
      <c r="N49" s="1151"/>
    </row>
    <row r="50" spans="1:14" ht="13.2" x14ac:dyDescent="0.2">
      <c r="A50" s="250"/>
      <c r="B50" s="246"/>
      <c r="C50" s="246"/>
      <c r="D50" s="246"/>
      <c r="E50" s="246"/>
      <c r="F50" s="246"/>
      <c r="G50" s="314"/>
      <c r="H50" s="315"/>
      <c r="I50" s="1148"/>
      <c r="J50" s="316" t="s">
        <v>506</v>
      </c>
      <c r="K50" s="317" t="s">
        <v>507</v>
      </c>
      <c r="L50" s="318" t="s">
        <v>508</v>
      </c>
      <c r="M50" s="319" t="s">
        <v>509</v>
      </c>
      <c r="N50" s="320" t="s">
        <v>510</v>
      </c>
    </row>
    <row r="51" spans="1:14" ht="13.2" x14ac:dyDescent="0.2">
      <c r="A51" s="250"/>
      <c r="B51" s="246"/>
      <c r="C51" s="246"/>
      <c r="D51" s="246"/>
      <c r="E51" s="246"/>
      <c r="F51" s="246"/>
      <c r="G51" s="312" t="s">
        <v>511</v>
      </c>
      <c r="H51" s="313"/>
      <c r="I51" s="321">
        <v>535108</v>
      </c>
      <c r="J51" s="322">
        <v>75634</v>
      </c>
      <c r="K51" s="323">
        <v>33.4</v>
      </c>
      <c r="L51" s="324">
        <v>117673</v>
      </c>
      <c r="M51" s="325">
        <v>22.2</v>
      </c>
      <c r="N51" s="326">
        <v>11.2</v>
      </c>
    </row>
    <row r="52" spans="1:14" ht="13.2" x14ac:dyDescent="0.2">
      <c r="A52" s="250"/>
      <c r="B52" s="246"/>
      <c r="C52" s="246"/>
      <c r="D52" s="246"/>
      <c r="E52" s="246"/>
      <c r="F52" s="246"/>
      <c r="G52" s="327"/>
      <c r="H52" s="328" t="s">
        <v>512</v>
      </c>
      <c r="I52" s="329">
        <v>295459</v>
      </c>
      <c r="J52" s="330">
        <v>41761</v>
      </c>
      <c r="K52" s="331">
        <v>-1.2</v>
      </c>
      <c r="L52" s="332">
        <v>62359</v>
      </c>
      <c r="M52" s="333">
        <v>9.3000000000000007</v>
      </c>
      <c r="N52" s="334">
        <v>-10.5</v>
      </c>
    </row>
    <row r="53" spans="1:14" ht="13.2" x14ac:dyDescent="0.2">
      <c r="A53" s="250"/>
      <c r="B53" s="246"/>
      <c r="C53" s="246"/>
      <c r="D53" s="246"/>
      <c r="E53" s="246"/>
      <c r="F53" s="246"/>
      <c r="G53" s="312" t="s">
        <v>513</v>
      </c>
      <c r="H53" s="313"/>
      <c r="I53" s="321">
        <v>957426</v>
      </c>
      <c r="J53" s="322">
        <v>135172</v>
      </c>
      <c r="K53" s="323">
        <v>78.7</v>
      </c>
      <c r="L53" s="324">
        <v>118223</v>
      </c>
      <c r="M53" s="325">
        <v>0.5</v>
      </c>
      <c r="N53" s="326">
        <v>78.2</v>
      </c>
    </row>
    <row r="54" spans="1:14" ht="13.2" x14ac:dyDescent="0.2">
      <c r="A54" s="250"/>
      <c r="B54" s="246"/>
      <c r="C54" s="246"/>
      <c r="D54" s="246"/>
      <c r="E54" s="246"/>
      <c r="F54" s="246"/>
      <c r="G54" s="327"/>
      <c r="H54" s="328" t="s">
        <v>512</v>
      </c>
      <c r="I54" s="329">
        <v>359024</v>
      </c>
      <c r="J54" s="330">
        <v>50688</v>
      </c>
      <c r="K54" s="331">
        <v>21.4</v>
      </c>
      <c r="L54" s="332">
        <v>57106</v>
      </c>
      <c r="M54" s="333">
        <v>-8.4</v>
      </c>
      <c r="N54" s="334">
        <v>29.8</v>
      </c>
    </row>
    <row r="55" spans="1:14" ht="13.2" x14ac:dyDescent="0.2">
      <c r="A55" s="250"/>
      <c r="B55" s="246"/>
      <c r="C55" s="246"/>
      <c r="D55" s="246"/>
      <c r="E55" s="246"/>
      <c r="F55" s="246"/>
      <c r="G55" s="312" t="s">
        <v>514</v>
      </c>
      <c r="H55" s="313"/>
      <c r="I55" s="321">
        <v>525820</v>
      </c>
      <c r="J55" s="322">
        <v>73810</v>
      </c>
      <c r="K55" s="323">
        <v>-45.4</v>
      </c>
      <c r="L55" s="324">
        <v>128485</v>
      </c>
      <c r="M55" s="325">
        <v>8.6999999999999993</v>
      </c>
      <c r="N55" s="326">
        <v>-54.1</v>
      </c>
    </row>
    <row r="56" spans="1:14" ht="13.2" x14ac:dyDescent="0.2">
      <c r="A56" s="250"/>
      <c r="B56" s="246"/>
      <c r="C56" s="246"/>
      <c r="D56" s="246"/>
      <c r="E56" s="246"/>
      <c r="F56" s="246"/>
      <c r="G56" s="327"/>
      <c r="H56" s="328" t="s">
        <v>512</v>
      </c>
      <c r="I56" s="329">
        <v>292511</v>
      </c>
      <c r="J56" s="330">
        <v>41060</v>
      </c>
      <c r="K56" s="331">
        <v>-19</v>
      </c>
      <c r="L56" s="332">
        <v>62765</v>
      </c>
      <c r="M56" s="333">
        <v>9.9</v>
      </c>
      <c r="N56" s="334">
        <v>-28.9</v>
      </c>
    </row>
    <row r="57" spans="1:14" ht="13.2" x14ac:dyDescent="0.2">
      <c r="A57" s="250"/>
      <c r="B57" s="246"/>
      <c r="C57" s="246"/>
      <c r="D57" s="246"/>
      <c r="E57" s="246"/>
      <c r="F57" s="246"/>
      <c r="G57" s="312" t="s">
        <v>515</v>
      </c>
      <c r="H57" s="313"/>
      <c r="I57" s="321">
        <v>1148127</v>
      </c>
      <c r="J57" s="322">
        <v>162555</v>
      </c>
      <c r="K57" s="323">
        <v>120.2</v>
      </c>
      <c r="L57" s="324">
        <v>128611</v>
      </c>
      <c r="M57" s="325">
        <v>0.1</v>
      </c>
      <c r="N57" s="326">
        <v>120.1</v>
      </c>
    </row>
    <row r="58" spans="1:14" ht="13.2" x14ac:dyDescent="0.2">
      <c r="A58" s="250"/>
      <c r="B58" s="246"/>
      <c r="C58" s="246"/>
      <c r="D58" s="246"/>
      <c r="E58" s="246"/>
      <c r="F58" s="246"/>
      <c r="G58" s="327"/>
      <c r="H58" s="328" t="s">
        <v>512</v>
      </c>
      <c r="I58" s="329">
        <v>528882</v>
      </c>
      <c r="J58" s="330">
        <v>74881</v>
      </c>
      <c r="K58" s="331">
        <v>82.4</v>
      </c>
      <c r="L58" s="332">
        <v>61552</v>
      </c>
      <c r="M58" s="333">
        <v>-1.9</v>
      </c>
      <c r="N58" s="334">
        <v>84.3</v>
      </c>
    </row>
    <row r="59" spans="1:14" ht="13.2" x14ac:dyDescent="0.2">
      <c r="A59" s="250"/>
      <c r="B59" s="246"/>
      <c r="C59" s="246"/>
      <c r="D59" s="246"/>
      <c r="E59" s="246"/>
      <c r="F59" s="246"/>
      <c r="G59" s="312" t="s">
        <v>516</v>
      </c>
      <c r="H59" s="313"/>
      <c r="I59" s="321">
        <v>313533</v>
      </c>
      <c r="J59" s="322">
        <v>45805</v>
      </c>
      <c r="K59" s="323">
        <v>-71.8</v>
      </c>
      <c r="L59" s="324">
        <v>138651</v>
      </c>
      <c r="M59" s="325">
        <v>7.8</v>
      </c>
      <c r="N59" s="326">
        <v>-79.599999999999994</v>
      </c>
    </row>
    <row r="60" spans="1:14" ht="13.2" x14ac:dyDescent="0.2">
      <c r="A60" s="250"/>
      <c r="B60" s="246"/>
      <c r="C60" s="246"/>
      <c r="D60" s="246"/>
      <c r="E60" s="246"/>
      <c r="F60" s="246"/>
      <c r="G60" s="327"/>
      <c r="H60" s="328" t="s">
        <v>512</v>
      </c>
      <c r="I60" s="335">
        <v>86595</v>
      </c>
      <c r="J60" s="330">
        <v>12651</v>
      </c>
      <c r="K60" s="331">
        <v>-83.1</v>
      </c>
      <c r="L60" s="332">
        <v>71211</v>
      </c>
      <c r="M60" s="333">
        <v>15.7</v>
      </c>
      <c r="N60" s="334">
        <v>-98.8</v>
      </c>
    </row>
    <row r="61" spans="1:14" ht="13.2" x14ac:dyDescent="0.2">
      <c r="A61" s="250"/>
      <c r="B61" s="246"/>
      <c r="C61" s="246"/>
      <c r="D61" s="246"/>
      <c r="E61" s="246"/>
      <c r="F61" s="246"/>
      <c r="G61" s="312" t="s">
        <v>517</v>
      </c>
      <c r="H61" s="336"/>
      <c r="I61" s="337">
        <v>696003</v>
      </c>
      <c r="J61" s="338">
        <v>98595</v>
      </c>
      <c r="K61" s="339">
        <v>23</v>
      </c>
      <c r="L61" s="340">
        <v>126329</v>
      </c>
      <c r="M61" s="341">
        <v>7.9</v>
      </c>
      <c r="N61" s="326">
        <v>15.1</v>
      </c>
    </row>
    <row r="62" spans="1:14" ht="13.2" x14ac:dyDescent="0.2">
      <c r="A62" s="250"/>
      <c r="B62" s="246"/>
      <c r="C62" s="246"/>
      <c r="D62" s="246"/>
      <c r="E62" s="246"/>
      <c r="F62" s="246"/>
      <c r="G62" s="327"/>
      <c r="H62" s="328" t="s">
        <v>512</v>
      </c>
      <c r="I62" s="329">
        <v>312494</v>
      </c>
      <c r="J62" s="330">
        <v>44208</v>
      </c>
      <c r="K62" s="331">
        <v>0.1</v>
      </c>
      <c r="L62" s="332">
        <v>62999</v>
      </c>
      <c r="M62" s="333">
        <v>4.9000000000000004</v>
      </c>
      <c r="N62" s="334">
        <v>-4.8</v>
      </c>
    </row>
    <row r="63" spans="1:14" ht="13.2" x14ac:dyDescent="0.2">
      <c r="A63" s="250"/>
      <c r="B63" s="246"/>
      <c r="C63" s="246"/>
      <c r="D63" s="246"/>
      <c r="E63" s="246"/>
      <c r="F63" s="246"/>
      <c r="G63" s="246"/>
      <c r="H63" s="246"/>
      <c r="I63" s="246"/>
      <c r="J63" s="246"/>
      <c r="K63" s="246"/>
      <c r="L63" s="246"/>
      <c r="M63" s="246"/>
      <c r="N63" s="246"/>
    </row>
    <row r="64" spans="1:14" ht="13.2" x14ac:dyDescent="0.2">
      <c r="A64" s="250"/>
      <c r="B64" s="246"/>
      <c r="C64" s="246"/>
      <c r="D64" s="246"/>
      <c r="E64" s="246"/>
      <c r="F64" s="246"/>
      <c r="G64" s="246"/>
      <c r="H64" s="246"/>
      <c r="I64" s="246"/>
      <c r="J64" s="246"/>
      <c r="K64" s="246"/>
      <c r="L64" s="246"/>
      <c r="M64" s="246"/>
      <c r="N64" s="246"/>
    </row>
    <row r="65" spans="1:16" ht="13.2" x14ac:dyDescent="0.2">
      <c r="A65" s="250"/>
      <c r="B65" s="246"/>
      <c r="C65" s="246"/>
      <c r="D65" s="246"/>
      <c r="E65" s="246"/>
      <c r="F65" s="246"/>
      <c r="G65" s="246"/>
      <c r="H65" s="246"/>
      <c r="I65" s="246"/>
      <c r="J65" s="246"/>
      <c r="K65" s="246"/>
      <c r="L65" s="246"/>
      <c r="M65" s="246"/>
      <c r="N65" s="246"/>
    </row>
    <row r="66" spans="1:16" ht="13.2" x14ac:dyDescent="0.2">
      <c r="A66" s="342"/>
      <c r="B66" s="308"/>
      <c r="C66" s="308"/>
      <c r="D66" s="308"/>
      <c r="E66" s="308"/>
      <c r="F66" s="308"/>
      <c r="G66" s="308"/>
      <c r="H66" s="308"/>
      <c r="I66" s="308"/>
      <c r="J66" s="308"/>
      <c r="K66" s="308"/>
      <c r="L66" s="308"/>
      <c r="M66" s="308"/>
      <c r="N66" s="308"/>
      <c r="O66" s="343"/>
    </row>
    <row r="67" spans="1:16" ht="13.5" hidden="1" customHeight="1" x14ac:dyDescent="0.2">
      <c r="G67" s="246"/>
      <c r="H67" s="246"/>
      <c r="I67" s="246"/>
      <c r="J67" s="246"/>
      <c r="K67" s="246"/>
      <c r="L67" s="246"/>
      <c r="M67" s="246"/>
      <c r="N67" s="246"/>
      <c r="O67" s="246"/>
      <c r="P67" s="246"/>
    </row>
    <row r="68" spans="1:16" ht="13.5" hidden="1" customHeight="1" x14ac:dyDescent="0.2">
      <c r="G68" s="246"/>
      <c r="H68" s="246"/>
      <c r="I68" s="246"/>
      <c r="J68" s="246"/>
      <c r="K68" s="246"/>
      <c r="L68" s="246"/>
      <c r="M68" s="246"/>
      <c r="N68" s="246"/>
    </row>
    <row r="69" spans="1:16" ht="13.5" hidden="1" customHeight="1" x14ac:dyDescent="0.2">
      <c r="G69" s="246"/>
      <c r="H69" s="246"/>
      <c r="I69" s="246"/>
      <c r="J69" s="246"/>
      <c r="K69" s="246"/>
      <c r="L69" s="246"/>
      <c r="M69" s="246"/>
      <c r="N69" s="246"/>
    </row>
    <row r="70" spans="1:16" ht="13.2" hidden="1" x14ac:dyDescent="0.2">
      <c r="G70" s="246"/>
      <c r="H70" s="246"/>
      <c r="I70" s="246"/>
      <c r="J70" s="246"/>
      <c r="K70" s="246"/>
      <c r="L70" s="246"/>
      <c r="M70" s="246"/>
      <c r="N70" s="246"/>
    </row>
    <row r="71" spans="1:16" ht="13.2" hidden="1" x14ac:dyDescent="0.2">
      <c r="G71" s="246"/>
      <c r="H71" s="246"/>
      <c r="I71" s="246"/>
      <c r="J71" s="246"/>
      <c r="K71" s="246"/>
      <c r="L71" s="246"/>
      <c r="M71" s="246"/>
      <c r="N71" s="246"/>
    </row>
    <row r="72" spans="1:16" ht="13.2" hidden="1" x14ac:dyDescent="0.2">
      <c r="G72" s="246"/>
      <c r="H72" s="246"/>
      <c r="I72" s="246"/>
      <c r="J72" s="246"/>
      <c r="K72" s="246"/>
      <c r="L72" s="246"/>
      <c r="M72" s="246"/>
      <c r="N72" s="246"/>
    </row>
    <row r="73" spans="1:16" ht="13.2" hidden="1" x14ac:dyDescent="0.2">
      <c r="G73" s="246"/>
      <c r="H73" s="246"/>
      <c r="I73" s="246"/>
      <c r="J73" s="246"/>
      <c r="K73" s="246"/>
      <c r="L73" s="246"/>
      <c r="M73" s="246"/>
      <c r="N73" s="246"/>
    </row>
    <row r="74" spans="1:16" ht="13.2" hidden="1" x14ac:dyDescent="0.2"/>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B2" s="243"/>
      <c r="T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B2" s="243"/>
      <c r="T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2">
      <c r="B47" s="10"/>
      <c r="C47" s="1172" t="s">
        <v>3</v>
      </c>
      <c r="D47" s="1172"/>
      <c r="E47" s="1173"/>
      <c r="F47" s="11">
        <v>47.89</v>
      </c>
      <c r="G47" s="12">
        <v>52.96</v>
      </c>
      <c r="H47" s="12">
        <v>57.67</v>
      </c>
      <c r="I47" s="12">
        <v>56.06</v>
      </c>
      <c r="J47" s="13">
        <v>54.05</v>
      </c>
    </row>
    <row r="48" spans="2:10" ht="57.75" customHeight="1" x14ac:dyDescent="0.2">
      <c r="B48" s="14"/>
      <c r="C48" s="1174" t="s">
        <v>4</v>
      </c>
      <c r="D48" s="1174"/>
      <c r="E48" s="1175"/>
      <c r="F48" s="15">
        <v>9.2899999999999991</v>
      </c>
      <c r="G48" s="16">
        <v>11.88</v>
      </c>
      <c r="H48" s="16">
        <v>12.51</v>
      </c>
      <c r="I48" s="16">
        <v>13.4</v>
      </c>
      <c r="J48" s="17">
        <v>18.43</v>
      </c>
    </row>
    <row r="49" spans="2:10" ht="57.75" customHeight="1" thickBot="1" x14ac:dyDescent="0.25">
      <c r="B49" s="18"/>
      <c r="C49" s="1176" t="s">
        <v>5</v>
      </c>
      <c r="D49" s="1176"/>
      <c r="E49" s="1177"/>
      <c r="F49" s="19">
        <v>4.91</v>
      </c>
      <c r="G49" s="20">
        <v>7.71</v>
      </c>
      <c r="H49" s="20">
        <v>3.42</v>
      </c>
      <c r="I49" s="20" t="s">
        <v>524</v>
      </c>
      <c r="J49" s="21">
        <v>3</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2018-10-22T07:42:39Z</cp:lastPrinted>
  <dcterms:created xsi:type="dcterms:W3CDTF">2018-01-24T06:31:08Z</dcterms:created>
  <dcterms:modified xsi:type="dcterms:W3CDTF">2018-10-22T07:42:58Z</dcterms:modified>
</cp:coreProperties>
</file>