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oumu14.SOUMUKA\Desktop\【財政状況資料集】_434256_産山村_2016\"/>
    </mc:Choice>
  </mc:AlternateContent>
  <bookViews>
    <workbookView xWindow="0" yWindow="0" windowWidth="15180" windowHeight="10680" firstSheet="11"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E41" i="7"/>
  <c r="AM41" i="7"/>
  <c r="U41" i="7"/>
  <c r="E41" i="7"/>
  <c r="C41" i="7" s="1"/>
  <c r="DG40" i="7"/>
  <c r="CQ40" i="7"/>
  <c r="CO40" i="7" s="1"/>
  <c r="BY40" i="7"/>
  <c r="BE40" i="7"/>
  <c r="AM40" i="7"/>
  <c r="U40" i="7"/>
  <c r="E40" i="7"/>
  <c r="C40" i="7" s="1"/>
  <c r="DG39" i="7"/>
  <c r="CQ39" i="7"/>
  <c r="CO39" i="7"/>
  <c r="BY39" i="7"/>
  <c r="BE39" i="7"/>
  <c r="AM39" i="7"/>
  <c r="U39" i="7"/>
  <c r="E39" i="7"/>
  <c r="C39" i="7" s="1"/>
  <c r="DG38" i="7"/>
  <c r="CQ38" i="7"/>
  <c r="CO38" i="7" s="1"/>
  <c r="BY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CO35" i="7" s="1"/>
  <c r="BY35" i="7"/>
  <c r="BG35" i="7"/>
  <c r="AM35" i="7"/>
  <c r="W35" i="7"/>
  <c r="E35" i="7"/>
  <c r="C35" i="7" s="1"/>
  <c r="DG34" i="7"/>
  <c r="CQ34" i="7"/>
  <c r="BY34" i="7"/>
  <c r="BG34" i="7"/>
  <c r="AM34" i="7"/>
  <c r="W34" i="7"/>
  <c r="E34" i="7"/>
  <c r="C34" i="7" s="1"/>
  <c r="U34" i="7" l="1"/>
  <c r="U35" i="7" s="1"/>
  <c r="U36" i="7" s="1"/>
  <c r="BE34" i="7" l="1"/>
  <c r="BE35" i="7" s="1"/>
  <c r="BW34" i="7" l="1"/>
  <c r="BW35" i="7" s="1"/>
  <c r="BW36" i="7" s="1"/>
  <c r="BW37" i="7" s="1"/>
  <c r="BW38" i="7" s="1"/>
  <c r="BW39" i="7" s="1"/>
  <c r="BW40" i="7" s="1"/>
  <c r="BW41" i="7" s="1"/>
  <c r="CO34" i="7"/>
</calcChain>
</file>

<file path=xl/sharedStrings.xml><?xml version="1.0" encoding="utf-8"?>
<sst xmlns="http://schemas.openxmlformats.org/spreadsheetml/2006/main" count="1025" uniqueCount="538">
  <si>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</si>
  <si>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</si>
  <si>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</si>
  <si>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</si>
  <si>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</si>
  <si>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</si>
  <si>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</si>
  <si>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</si>
  <si>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</si>
  <si>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</si>
  <si>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</si>
  <si>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</si>
  <si>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</si>
  <si>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</si>
  <si>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</si>
  <si>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</si>
  <si>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今後償却率の高い施設等は、当然撤去等していくことになると考えるが、その際の財源としては、交付税算入率の高い起債等を利用していき、将来負担率の増加を抑えていきたい。</t>
    <phoneticPr fontId="6"/>
  </si>
  <si>
    <t>予算編成の中で毎年度の借入額を徐々に減らしていった結果、完済等により実質公債比率の割合は徐々に降下している状況にあるが、今後熊本地震関連の償還が始まるので、公債比率の増は避けられないと考えている。村としては、借入額の抑制をはかり、H２７年度水準まで戻したいと考えている。今後将来負担比率に変化はない。</t>
    <phoneticPr fontId="6"/>
  </si>
  <si>
    <t>平成28年度　財政状況資料集</t>
    <phoneticPr fontId="6"/>
  </si>
  <si>
    <t>総括表（市町村）</t>
    <rPh sb="0" eb="2">
      <t>ソウカツ</t>
    </rPh>
    <rPh sb="2" eb="3">
      <t>ヒョウ</t>
    </rPh>
    <rPh sb="4" eb="7">
      <t>シチョウソン</t>
    </rPh>
    <phoneticPr fontId="6"/>
  </si>
  <si>
    <t>都道府県名</t>
    <phoneticPr fontId="6"/>
  </si>
  <si>
    <t>熊本県</t>
    <phoneticPr fontId="6"/>
  </si>
  <si>
    <t>市町村類型</t>
    <phoneticPr fontId="6"/>
  </si>
  <si>
    <t>Ⅰ－０</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</si>
  <si>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</si>
  <si>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</si>
  <si>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</si>
  <si>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</si>
  <si>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</si>
  <si>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</si>
  <si>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</si>
  <si>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</si>
  <si>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</si>
  <si>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</si>
  <si>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</si>
  <si>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</si>
  <si>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</si>
  <si>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産山村</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</si>
  <si>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</si>
  <si>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</si>
  <si>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</si>
  <si>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</si>
  <si>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</si>
  <si>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</si>
  <si>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</si>
  <si>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</si>
  <si>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</si>
  <si>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</si>
  <si>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</si>
  <si>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</si>
  <si>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</si>
  <si>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</si>
  <si>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</si>
  <si>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</si>
  <si>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</si>
  <si>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</si>
  <si>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</si>
  <si>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</si>
  <si>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</si>
  <si>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</si>
  <si>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</si>
  <si>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</si>
  <si>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</si>
  <si>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-6.0</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</si>
  <si>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</si>
  <si>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</si>
  <si>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</si>
  <si>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</si>
  <si>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</si>
  <si>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</si>
  <si>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</si>
  <si>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</si>
  <si>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</si>
  <si>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</si>
  <si>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</si>
  <si>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</si>
  <si>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</si>
  <si>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</si>
  <si>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</si>
  <si>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</si>
  <si>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</si>
  <si>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</si>
  <si>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</si>
  <si>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</si>
  <si>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</si>
  <si>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</si>
  <si>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</si>
  <si>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</si>
  <si>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</si>
  <si>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</si>
  <si>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-3.1</t>
    <phoneticPr fontId="6"/>
  </si>
  <si>
    <t>基準財政需要額</t>
    <phoneticPr fontId="15"/>
  </si>
  <si>
    <t>うち日本人(％)</t>
    <phoneticPr fontId="6"/>
  </si>
  <si>
    <t>-2.9</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</si>
  <si>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</si>
  <si>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</si>
  <si>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</si>
  <si>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</si>
  <si>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</si>
  <si>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</si>
  <si>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</si>
  <si>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</si>
  <si>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</si>
  <si>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</si>
  <si>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</si>
  <si>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</si>
  <si>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</si>
  <si>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</si>
  <si>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</si>
  <si>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</si>
  <si>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</si>
  <si>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</si>
  <si>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</si>
  <si>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</si>
  <si>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</si>
  <si>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</si>
  <si>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</si>
  <si>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t>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</si>
  <si>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</si>
  <si>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</si>
  <si>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</si>
  <si>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</si>
  <si>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</si>
  <si>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</si>
  <si>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</si>
  <si>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</si>
  <si>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</si>
  <si>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</si>
  <si>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</si>
  <si>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</si>
  <si>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</si>
  <si>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</si>
  <si>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</si>
  <si>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</si>
  <si>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</si>
  <si>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</si>
  <si>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</si>
  <si>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</si>
  <si>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</si>
  <si>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</si>
  <si>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</si>
  <si>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</si>
  <si>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</si>
  <si>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</si>
  <si>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</si>
  <si>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</si>
  <si>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</si>
  <si>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</si>
  <si>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</si>
  <si>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</si>
  <si>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</si>
  <si>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</si>
  <si>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</si>
  <si>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熊本県産山村</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</si>
  <si>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</si>
  <si>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</si>
  <si>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</si>
  <si>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</si>
  <si>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</si>
  <si>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</si>
  <si>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</si>
  <si>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</si>
  <si>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</si>
  <si>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</si>
  <si>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</si>
  <si>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</si>
  <si>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</si>
  <si>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</si>
  <si>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</si>
  <si>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</si>
  <si>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</si>
  <si>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</si>
  <si>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</si>
  <si>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</si>
  <si>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</si>
  <si>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</si>
  <si>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</si>
  <si>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</si>
  <si>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</si>
  <si>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</si>
  <si>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</si>
  <si>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</si>
  <si>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</si>
  <si>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</si>
  <si>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</si>
  <si>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</si>
  <si>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</si>
  <si>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</si>
  <si>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</si>
  <si>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</si>
  <si>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</si>
  <si>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</si>
  <si>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</si>
  <si>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</si>
  <si>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</si>
  <si>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</si>
  <si>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</si>
  <si>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</si>
  <si>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</si>
  <si>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</si>
  <si>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</si>
  <si>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</si>
  <si>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</si>
  <si>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</si>
  <si>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</si>
  <si>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</si>
  <si>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</si>
  <si>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</si>
  <si>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</si>
  <si>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</si>
  <si>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</si>
  <si>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</si>
  <si>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</si>
  <si>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</si>
  <si>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</si>
  <si>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</si>
  <si>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</si>
  <si>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</si>
  <si>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</si>
  <si>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</si>
  <si>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</si>
  <si>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</si>
  <si>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</si>
  <si>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</si>
  <si>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</si>
  <si>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</si>
  <si>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</si>
  <si>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</si>
  <si>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</si>
  <si>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</si>
  <si>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</si>
  <si>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</si>
  <si>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</si>
  <si>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</si>
  <si>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</si>
  <si>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</si>
  <si>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</si>
  <si>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</si>
  <si>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</si>
  <si>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</si>
  <si>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</si>
  <si>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</si>
  <si>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</si>
  <si>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</si>
  <si>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</si>
  <si>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</si>
  <si>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</si>
  <si>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</si>
  <si>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</si>
  <si>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</si>
  <si>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</si>
  <si>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</si>
  <si>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</si>
  <si>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</si>
  <si>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</si>
  <si>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</si>
  <si>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</si>
  <si>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</si>
  <si>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</si>
  <si>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</si>
  <si>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</si>
  <si>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</si>
  <si>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</si>
  <si>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</si>
  <si>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</si>
  <si>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</si>
  <si>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</si>
  <si>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</si>
  <si>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</si>
  <si>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</si>
  <si>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簡易水道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</si>
  <si>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</si>
  <si>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</si>
  <si>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</si>
  <si>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</si>
  <si>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</si>
  <si>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</si>
  <si>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</si>
  <si>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</si>
  <si>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</si>
  <si>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</si>
  <si>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</si>
  <si>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</si>
  <si>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</si>
  <si>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</si>
  <si>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</si>
  <si>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</si>
  <si>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</si>
  <si>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</si>
  <si>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</si>
  <si>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</si>
  <si>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</si>
  <si>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</si>
  <si>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</si>
  <si>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</si>
  <si>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</si>
  <si>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</si>
  <si>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</si>
  <si>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</si>
  <si>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</si>
  <si>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</si>
  <si>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</si>
  <si>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熊本県産山村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</si>
  <si>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</si>
  <si>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</si>
  <si>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</si>
  <si>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</si>
  <si>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</si>
  <si>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</si>
  <si>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</si>
  <si>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</si>
  <si>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</si>
  <si>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</si>
  <si>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</si>
  <si>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</si>
  <si>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</si>
  <si>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</si>
  <si>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</si>
  <si>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</si>
  <si>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</si>
  <si>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</si>
  <si>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</si>
  <si>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</si>
  <si>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株式会社うぶやま</t>
    <rPh sb="0" eb="2">
      <t>カブシキ</t>
    </rPh>
    <rPh sb="2" eb="4">
      <t>カイシャ</t>
    </rPh>
    <phoneticPr fontId="2"/>
  </si>
  <si>
    <t>-</t>
    <phoneticPr fontId="25"/>
  </si>
  <si>
    <t>産山村診療所特別会計</t>
    <phoneticPr fontId="6"/>
  </si>
  <si>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</si>
  <si>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</si>
  <si>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</si>
  <si>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</si>
  <si>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</si>
  <si>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</si>
  <si>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</si>
  <si>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</si>
  <si>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</si>
  <si>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</si>
  <si>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</si>
  <si>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</si>
  <si>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</si>
  <si>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</si>
  <si>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t>
    <phoneticPr fontId="6"/>
  </si>
  <si>
    <t>介護保険事業</t>
    <phoneticPr fontId="6"/>
  </si>
  <si>
    <t>後期高齢者医療事業</t>
    <phoneticPr fontId="6"/>
  </si>
  <si>
    <t>簡易水道事業</t>
    <phoneticPr fontId="6"/>
  </si>
  <si>
    <t>法非適用企業</t>
    <phoneticPr fontId="6"/>
  </si>
  <si>
    <t>電気事業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</si>
  <si>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</si>
  <si>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</si>
  <si>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</si>
  <si>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</si>
  <si>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</si>
  <si>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熊本県市町村総合事務組合</t>
    <rPh sb="0" eb="3">
      <t>クマモトケン</t>
    </rPh>
    <rPh sb="3" eb="6">
      <t>シチョウソン</t>
    </rPh>
    <rPh sb="6" eb="8">
      <t>ソウゴウ</t>
    </rPh>
    <rPh sb="8" eb="10">
      <t>ジム</t>
    </rPh>
    <rPh sb="10" eb="12">
      <t>クミアイ</t>
    </rPh>
    <phoneticPr fontId="25"/>
  </si>
  <si>
    <t>-</t>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</si>
  <si>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5"/>
  </si>
  <si>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5"/>
  </si>
  <si>
    <t>阿蘇広域行政事務組合（阿蘇ふるさと市町村圏特別会計）</t>
    <rPh sb="0" eb="2">
      <t>アソ</t>
    </rPh>
    <rPh sb="2" eb="4">
      <t>コウイキ</t>
    </rPh>
    <rPh sb="4" eb="6">
      <t>ギョウセイ</t>
    </rPh>
    <rPh sb="6" eb="8">
      <t>ジム</t>
    </rPh>
    <rPh sb="8" eb="10">
      <t>クミアイ</t>
    </rPh>
    <rPh sb="11" eb="13">
      <t>アソ</t>
    </rPh>
    <rPh sb="17" eb="20">
      <t>シチョウソン</t>
    </rPh>
    <rPh sb="20" eb="21">
      <t>ケン</t>
    </rPh>
    <rPh sb="21" eb="23">
      <t>トクベツ</t>
    </rPh>
    <rPh sb="23" eb="25">
      <t>カイケイ</t>
    </rPh>
    <phoneticPr fontId="25"/>
  </si>
  <si>
    <t>阿蘇広域行政事務組合（阿蘇圏域市町村緊急通報システム事業特別会計）</t>
    <rPh sb="0" eb="2">
      <t>アソ</t>
    </rPh>
    <rPh sb="2" eb="4">
      <t>コウイキ</t>
    </rPh>
    <rPh sb="4" eb="6">
      <t>ギョウセイ</t>
    </rPh>
    <rPh sb="6" eb="8">
      <t>ジム</t>
    </rPh>
    <rPh sb="8" eb="10">
      <t>クミアイ</t>
    </rPh>
    <rPh sb="11" eb="13">
      <t>アソ</t>
    </rPh>
    <rPh sb="13" eb="15">
      <t>ケンイキ</t>
    </rPh>
    <rPh sb="15" eb="18">
      <t>シチョウソン</t>
    </rPh>
    <rPh sb="18" eb="20">
      <t>キンキュウ</t>
    </rPh>
    <rPh sb="20" eb="22">
      <t>ツウホウ</t>
    </rPh>
    <rPh sb="26" eb="28">
      <t>ジギョウ</t>
    </rPh>
    <rPh sb="28" eb="30">
      <t>トクベツ</t>
    </rPh>
    <rPh sb="30" eb="32">
      <t>カイケイ</t>
    </rPh>
    <phoneticPr fontId="25"/>
  </si>
  <si>
    <t>阿蘇広域行政事務組合（特別養護老人ホーム阿蘇みやま荘特別会計）</t>
    <rPh sb="0" eb="2">
      <t>アソ</t>
    </rPh>
    <rPh sb="2" eb="4">
      <t>コウイキ</t>
    </rPh>
    <rPh sb="4" eb="6">
      <t>ギョウセイ</t>
    </rPh>
    <rPh sb="6" eb="8">
      <t>ジム</t>
    </rPh>
    <rPh sb="8" eb="10">
      <t>クミアイ</t>
    </rPh>
    <rPh sb="11" eb="13">
      <t>トクベツ</t>
    </rPh>
    <rPh sb="13" eb="15">
      <t>ヨウゴ</t>
    </rPh>
    <rPh sb="15" eb="17">
      <t>ロウジン</t>
    </rPh>
    <rPh sb="20" eb="22">
      <t>アソ</t>
    </rPh>
    <rPh sb="25" eb="26">
      <t>ソウ</t>
    </rPh>
    <rPh sb="26" eb="28">
      <t>トクベツ</t>
    </rPh>
    <rPh sb="28" eb="30">
      <t>カイケイ</t>
    </rPh>
    <phoneticPr fontId="25"/>
  </si>
  <si>
    <t>法非適用企業</t>
    <phoneticPr fontId="25"/>
  </si>
  <si>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5"/>
  </si>
  <si>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</si>
  <si>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</si>
  <si>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</si>
  <si>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</si>
  <si>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</si>
  <si>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</si>
  <si>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</si>
  <si>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</si>
  <si>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</si>
  <si>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</si>
  <si>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</si>
  <si>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</si>
  <si>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</si>
  <si>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</si>
  <si>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</si>
  <si>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</si>
  <si>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</si>
  <si>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</si>
  <si>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</si>
  <si>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</si>
  <si>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</si>
  <si>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</si>
  <si>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</si>
  <si>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</si>
  <si>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</si>
  <si>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</si>
  <si>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</si>
  <si>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</si>
  <si>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</si>
  <si>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</si>
  <si>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</si>
  <si>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</si>
  <si>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</si>
  <si>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</si>
  <si>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</si>
  <si>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</si>
  <si>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</si>
  <si>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</si>
  <si>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</si>
  <si>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</si>
  <si>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</si>
  <si>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</si>
  <si>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</si>
  <si>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</si>
  <si>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</si>
  <si>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</si>
  <si>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</si>
  <si>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産山村簡易水道事業</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</si>
  <si>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</si>
  <si>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</si>
  <si>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</si>
  <si>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</si>
  <si>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</si>
  <si>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</si>
  <si>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</si>
  <si>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</si>
  <si>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</si>
  <si>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</si>
  <si>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</si>
  <si>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</si>
  <si>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</si>
  <si>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</si>
  <si>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</si>
  <si>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</si>
  <si>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</si>
  <si>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</si>
  <si>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</si>
  <si>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</si>
  <si>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6"/>
  </si>
  <si>
    <t>-</t>
    <phoneticPr fontId="6"/>
  </si>
  <si>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</si>
  <si>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</si>
  <si>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</si>
  <si>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</si>
  <si>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</si>
  <si>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</si>
  <si>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</si>
  <si>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</si>
  <si>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</si>
  <si>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</si>
  <si>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</si>
  <si>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</si>
  <si>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</si>
  <si>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</si>
  <si>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</si>
  <si>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</si>
  <si>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</si>
  <si>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</si>
  <si>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</si>
  <si>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</si>
  <si>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</si>
  <si>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</si>
  <si>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</si>
  <si>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</si>
  <si>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</si>
  <si>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</si>
  <si>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</si>
  <si>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</si>
  <si>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</si>
  <si>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</si>
  <si>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</si>
  <si>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</si>
  <si>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</si>
  <si>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</si>
  <si>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</si>
  <si>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</si>
  <si>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</si>
  <si>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</si>
  <si>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</si>
  <si>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</si>
  <si>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</si>
  <si>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</si>
  <si>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</si>
  <si>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</si>
  <si>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</si>
  <si>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</si>
  <si>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</si>
  <si>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</si>
  <si>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</si>
  <si>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</si>
  <si>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</si>
  <si>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</si>
  <si>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</si>
  <si>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</si>
  <si>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</si>
  <si>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</si>
  <si>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</si>
  <si>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</si>
  <si>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</si>
  <si>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</si>
  <si>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</si>
  <si>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</si>
  <si>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</si>
  <si>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</si>
  <si>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</si>
  <si>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9.66</t>
  </si>
  <si>
    <t>会計</t>
    <rPh sb="0" eb="2">
      <t>カイケイ</t>
    </rPh>
    <phoneticPr fontId="6"/>
  </si>
  <si>
    <t>一般会計</t>
  </si>
  <si>
    <t>介護保険事業</t>
  </si>
  <si>
    <t>国民健康保険事業</t>
  </si>
  <si>
    <t>簡易水道事業</t>
  </si>
  <si>
    <t>電気事業</t>
  </si>
  <si>
    <t>産山村診療所特別会計</t>
  </si>
  <si>
    <t>後期高齢者医療事業</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</si>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</sst>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6"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5"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6"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6"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6"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228305</c:v>
                </c:pt>
                <c:pt idx="1">
                  <c:v>316331</c:v>
                </c:pt>
                <c:pt idx="2">
                  <c:v>333013</c:v>
                </c:pt>
                <c:pt idx="3">
                  <c:v>280458</c:v>
                </c:pt>
                <c:pt idx="4">
                  <c:v>291945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211737</c:v>
                </c:pt>
                <c:pt idx="1">
                  <c:v>280216</c:v>
                </c:pt>
                <c:pt idx="2">
                  <c:v>607068</c:v>
                </c:pt>
                <c:pt idx="3">
                  <c:v>318141</c:v>
                </c:pt>
                <c:pt idx="4">
                  <c:v>299324</c:v>
                </c:pt>
              </c:numCache>
            </c:numRef>
          </c:val>
          <c:smooth val="0"/>
        </c:ser>
        <c:dLbls>
          <c:showLegendKey val="0"/>
          <c:showVal val="0"/>
          <c:showCatName val="0"/>
          <c:showSerName val="0"/>
          <c:showPercent val="0"/>
          <c:showBubbleSize val="0"/>
        </c:dLbls>
        <c:marker val="1"/>
        <c:smooth val="0"/>
        <c:axId val="115258056"/>
        <c:axId val="472579800"/>
      </c:lineChart>
      <c:catAx>
        <c:axId val="115258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579800"/>
        <c:crosses val="autoZero"/>
        <c:auto val="1"/>
        <c:lblAlgn val="ctr"/>
        <c:lblOffset val="100"/>
        <c:tickLblSkip val="1"/>
        <c:tickMarkSkip val="1"/>
        <c:noMultiLvlLbl val="0"/>
      </c:catAx>
      <c:valAx>
        <c:axId val="47257980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258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7.8</c:v>
                </c:pt>
                <c:pt idx="1">
                  <c:v>7.53</c:v>
                </c:pt>
                <c:pt idx="2">
                  <c:v>11.21</c:v>
                </c:pt>
                <c:pt idx="3">
                  <c:v>10.39</c:v>
                </c:pt>
                <c:pt idx="4">
                  <c:v>5.43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61.7</c:v>
                </c:pt>
                <c:pt idx="1">
                  <c:v>64.239999999999995</c:v>
                </c:pt>
                <c:pt idx="2">
                  <c:v>64.180000000000007</c:v>
                </c:pt>
                <c:pt idx="3">
                  <c:v>69.08</c:v>
                </c:pt>
                <c:pt idx="4">
                  <c:v>67.58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2579016"/>
        <c:axId val="4725845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6.55</c:v>
                </c:pt>
                <c:pt idx="1">
                  <c:v>0.55000000000000004</c:v>
                </c:pt>
                <c:pt idx="2">
                  <c:v>0.41</c:v>
                </c:pt>
                <c:pt idx="3">
                  <c:v>5.99</c:v>
                </c:pt>
                <c:pt idx="4">
                  <c:v>-9.66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2579016"/>
        <c:axId val="472584504"/>
      </c:lineChart>
      <c:catAx>
        <c:axId val="47257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2584504"/>
        <c:crosses val="autoZero"/>
        <c:auto val="1"/>
        <c:lblAlgn val="ctr"/>
        <c:lblOffset val="100"/>
        <c:tickLblSkip val="1"/>
        <c:tickMarkSkip val="1"/>
        <c:noMultiLvlLbl val="0"/>
      </c:catAx>
      <c:valAx>
        <c:axId val="472584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57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0.08</c:v>
                </c:pt>
                <c:pt idx="2">
                  <c:v>#N/A</c:v>
                </c:pt>
                <c:pt idx="3">
                  <c:v>0.02</c:v>
                </c:pt>
                <c:pt idx="4">
                  <c:v>#N/A</c:v>
                </c:pt>
                <c:pt idx="5">
                  <c:v>0.04</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産山村診療所特別会計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0.27</c:v>
                </c:pt>
                <c:pt idx="2">
                  <c:v>#N/A</c:v>
                </c:pt>
                <c:pt idx="3">
                  <c:v>0.09</c:v>
                </c:pt>
                <c:pt idx="4">
                  <c:v>#N/A</c:v>
                </c:pt>
                <c:pt idx="5">
                  <c:v>0.19</c:v>
                </c:pt>
                <c:pt idx="6">
                  <c:v>#N/A</c:v>
                </c:pt>
                <c:pt idx="7">
                  <c:v>0.52</c:v>
                </c:pt>
                <c:pt idx="8">
                  <c:v>#N/A</c:v>
                </c:pt>
                <c:pt idx="9">
                  <c:v>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電気事業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0.19</c:v>
                </c:pt>
                <c:pt idx="2">
                  <c:v>#N/A</c:v>
                </c:pt>
                <c:pt idx="3">
                  <c:v>0.1</c:v>
                </c:pt>
                <c:pt idx="4">
                  <c:v>#N/A</c:v>
                </c:pt>
                <c:pt idx="5">
                  <c:v>0.51</c:v>
                </c:pt>
                <c:pt idx="6">
                  <c:v>#N/A</c:v>
                </c:pt>
                <c:pt idx="7">
                  <c:v>0.56999999999999995</c:v>
                </c:pt>
                <c:pt idx="8">
                  <c:v>#N/A</c:v>
                </c:pt>
                <c:pt idx="9">
                  <c:v>0.82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簡易水道事業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c:v>
                </c:pt>
                <c:pt idx="2">
                  <c:v>#N/A</c:v>
                </c:pt>
                <c:pt idx="3">
                  <c:v>0</c:v>
                </c:pt>
                <c:pt idx="4">
                  <c:v>#N/A</c:v>
                </c:pt>
                <c:pt idx="5">
                  <c:v>0.24</c:v>
                </c:pt>
                <c:pt idx="6">
                  <c:v>#N/A</c:v>
                </c:pt>
                <c:pt idx="7">
                  <c:v>0.03</c:v>
                </c:pt>
                <c:pt idx="8">
                  <c:v>#N/A</c:v>
                </c:pt>
                <c:pt idx="9">
                  <c:v>0.99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1.68</c:v>
                </c:pt>
                <c:pt idx="2">
                  <c:v>#N/A</c:v>
                </c:pt>
                <c:pt idx="3">
                  <c:v>1.66</c:v>
                </c:pt>
                <c:pt idx="4">
                  <c:v>#N/A</c:v>
                </c:pt>
                <c:pt idx="5">
                  <c:v>2.2999999999999998</c:v>
                </c:pt>
                <c:pt idx="6">
                  <c:v>#N/A</c:v>
                </c:pt>
                <c:pt idx="7">
                  <c:v>0.59</c:v>
                </c:pt>
                <c:pt idx="8">
                  <c:v>#N/A</c:v>
                </c:pt>
                <c:pt idx="9">
                  <c:v>1.67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介護保険事業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0.95</c:v>
                </c:pt>
                <c:pt idx="2">
                  <c:v>#N/A</c:v>
                </c:pt>
                <c:pt idx="3">
                  <c:v>1.08</c:v>
                </c:pt>
                <c:pt idx="4">
                  <c:v>#N/A</c:v>
                </c:pt>
                <c:pt idx="5">
                  <c:v>1.44</c:v>
                </c:pt>
                <c:pt idx="6">
                  <c:v>#N/A</c:v>
                </c:pt>
                <c:pt idx="7">
                  <c:v>2.64</c:v>
                </c:pt>
                <c:pt idx="8">
                  <c:v>#N/A</c:v>
                </c:pt>
                <c:pt idx="9">
                  <c:v>3.12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7.52</c:v>
                </c:pt>
                <c:pt idx="2">
                  <c:v>#N/A</c:v>
                </c:pt>
                <c:pt idx="3">
                  <c:v>7.43</c:v>
                </c:pt>
                <c:pt idx="4">
                  <c:v>#N/A</c:v>
                </c:pt>
                <c:pt idx="5">
                  <c:v>11.01</c:v>
                </c:pt>
                <c:pt idx="6">
                  <c:v>#N/A</c:v>
                </c:pt>
                <c:pt idx="7">
                  <c:v>9.86</c:v>
                </c:pt>
                <c:pt idx="8">
                  <c:v>#N/A</c:v>
                </c:pt>
                <c:pt idx="9">
                  <c:v>5.27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1334792"/>
        <c:axId val="481335184"/>
      </c:barChart>
      <c:catAx>
        <c:axId val="48133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1335184"/>
        <c:crosses val="autoZero"/>
        <c:auto val="1"/>
        <c:lblAlgn val="ctr"/>
        <c:lblOffset val="100"/>
        <c:tickLblSkip val="1"/>
        <c:tickMarkSkip val="1"/>
        <c:noMultiLvlLbl val="0"/>
      </c:catAx>
      <c:valAx>
        <c:axId val="481335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334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236</c:v>
                </c:pt>
                <c:pt idx="5">
                  <c:v>219</c:v>
                </c:pt>
                <c:pt idx="8">
                  <c:v>205</c:v>
                </c:pt>
                <c:pt idx="11">
                  <c:v>185</c:v>
                </c:pt>
                <c:pt idx="14">
                  <c:v>166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17</c:v>
                </c:pt>
                <c:pt idx="3">
                  <c:v>20</c:v>
                </c:pt>
                <c:pt idx="6">
                  <c:v>19</c:v>
                </c:pt>
                <c:pt idx="9">
                  <c:v>17</c:v>
                </c:pt>
                <c:pt idx="12">
                  <c:v>36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10</c:v>
                </c:pt>
                <c:pt idx="3">
                  <c:v>10</c:v>
                </c:pt>
                <c:pt idx="6">
                  <c:v>10</c:v>
                </c:pt>
                <c:pt idx="9">
                  <c:v>11</c:v>
                </c:pt>
                <c:pt idx="12">
                  <c:v>11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17</c:v>
                </c:pt>
                <c:pt idx="3">
                  <c:v>16</c:v>
                </c:pt>
                <c:pt idx="6">
                  <c:v>16</c:v>
                </c:pt>
                <c:pt idx="9">
                  <c:v>16</c:v>
                </c:pt>
                <c:pt idx="12">
                  <c:v>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308</c:v>
                </c:pt>
                <c:pt idx="3">
                  <c:v>282</c:v>
                </c:pt>
                <c:pt idx="6">
                  <c:v>258</c:v>
                </c:pt>
                <c:pt idx="9">
                  <c:v>221</c:v>
                </c:pt>
                <c:pt idx="12">
                  <c:v>205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81337144"/>
        <c:axId val="4813375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116</c:v>
                </c:pt>
                <c:pt idx="2">
                  <c:v>#N/A</c:v>
                </c:pt>
                <c:pt idx="3">
                  <c:v>#N/A</c:v>
                </c:pt>
                <c:pt idx="4">
                  <c:v>109</c:v>
                </c:pt>
                <c:pt idx="5">
                  <c:v>#N/A</c:v>
                </c:pt>
                <c:pt idx="6">
                  <c:v>#N/A</c:v>
                </c:pt>
                <c:pt idx="7">
                  <c:v>98</c:v>
                </c:pt>
                <c:pt idx="8">
                  <c:v>#N/A</c:v>
                </c:pt>
                <c:pt idx="9">
                  <c:v>#N/A</c:v>
                </c:pt>
                <c:pt idx="10">
                  <c:v>80</c:v>
                </c:pt>
                <c:pt idx="11">
                  <c:v>#N/A</c:v>
                </c:pt>
                <c:pt idx="12">
                  <c:v>#N/A</c:v>
                </c:pt>
                <c:pt idx="13">
                  <c:v>104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81337144"/>
        <c:axId val="481337536"/>
      </c:lineChart>
      <c:catAx>
        <c:axId val="481337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1337536"/>
        <c:crosses val="autoZero"/>
        <c:auto val="1"/>
        <c:lblAlgn val="ctr"/>
        <c:lblOffset val="100"/>
        <c:tickLblSkip val="1"/>
        <c:tickMarkSkip val="1"/>
        <c:noMultiLvlLbl val="0"/>
      </c:catAx>
      <c:valAx>
        <c:axId val="481337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337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1467</c:v>
                </c:pt>
                <c:pt idx="5">
                  <c:v>1349</c:v>
                </c:pt>
                <c:pt idx="8">
                  <c:v>1354</c:v>
                </c:pt>
                <c:pt idx="11">
                  <c:v>1328</c:v>
                </c:pt>
                <c:pt idx="14">
                  <c:v>1287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81</c:v>
                </c:pt>
                <c:pt idx="5">
                  <c:v>91</c:v>
                </c:pt>
                <c:pt idx="8">
                  <c:v>87</c:v>
                </c:pt>
                <c:pt idx="11">
                  <c:v>103</c:v>
                </c:pt>
                <c:pt idx="14">
                  <c:v>131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992</c:v>
                </c:pt>
                <c:pt idx="5">
                  <c:v>1051</c:v>
                </c:pt>
                <c:pt idx="8">
                  <c:v>1007</c:v>
                </c:pt>
                <c:pt idx="11">
                  <c:v>1080</c:v>
                </c:pt>
                <c:pt idx="14">
                  <c:v>1011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266</c:v>
                </c:pt>
                <c:pt idx="3">
                  <c:v>236</c:v>
                </c:pt>
                <c:pt idx="6">
                  <c:v>209</c:v>
                </c:pt>
                <c:pt idx="9">
                  <c:v>271</c:v>
                </c:pt>
                <c:pt idx="12">
                  <c:v>68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55</c:v>
                </c:pt>
                <c:pt idx="3">
                  <c:v>48</c:v>
                </c:pt>
                <c:pt idx="6">
                  <c:v>54</c:v>
                </c:pt>
                <c:pt idx="9">
                  <c:v>49</c:v>
                </c:pt>
                <c:pt idx="12">
                  <c:v>43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143</c:v>
                </c:pt>
                <c:pt idx="3">
                  <c:v>128</c:v>
                </c:pt>
                <c:pt idx="6">
                  <c:v>115</c:v>
                </c:pt>
                <c:pt idx="9">
                  <c:v>102</c:v>
                </c:pt>
                <c:pt idx="12">
                  <c:v>103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14</c:v>
                </c:pt>
                <c:pt idx="3">
                  <c:v>15</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1855</c:v>
                </c:pt>
                <c:pt idx="3">
                  <c:v>1748</c:v>
                </c:pt>
                <c:pt idx="6">
                  <c:v>1783</c:v>
                </c:pt>
                <c:pt idx="9">
                  <c:v>2009</c:v>
                </c:pt>
                <c:pt idx="12">
                  <c:v>2022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1338320"/>
        <c:axId val="48133871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1338320"/>
        <c:axId val="481338712"/>
      </c:lineChart>
      <c:catAx>
        <c:axId val="48133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1338712"/>
        <c:crosses val="autoZero"/>
        <c:auto val="1"/>
        <c:lblAlgn val="ctr"/>
        <c:lblOffset val="100"/>
        <c:tickLblSkip val="1"/>
        <c:tickMarkSkip val="1"/>
        <c:noMultiLvlLbl val="0"/>
      </c:catAx>
      <c:valAx>
        <c:axId val="481338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33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{8BC14B80-92DA-4DBC-BCF3-9E5049532088}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{3C815FEB-AA29-487F-93D5-59515938E55E}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{32DC8833-0F66-437C-9115-10FE116F6501}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{2F4F8958-5A9D-4834-B788-B1A70B78074E}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{56781346-6A23-401B-A56D-66969E5BCD01}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{9E0CD1BC-2860-47D9-BC0B-04E11008FA14}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{28316554-755A-440B-9E17-793B094FE83E}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{8253E6D0-F312-4017-B3B8-B4E9596E8D65}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{55F55006-6E19-48D3-A5E3-A50EAC020691}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{33DD5A94-FF54-4474-8724-DFD8B8726F8C}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5258448"/>
        <c:axId val="115258840"/>
      </c:scatterChart>
      <c:valAx>
        <c:axId val="115258448"/>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258840"/>
        <c:crosses val="autoZero"/>
        <c:crossBetween val="midCat"/>
      </c:valAx>
      <c:valAx>
        <c:axId val="1152588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258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{97EF945F-DDB8-4F9D-8E5C-D170D2C7A2F0}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{DEA9CC59-5327-4665-B03A-10DDE63B1ABC}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{B9EA7892-7317-4318-B5BB-9E436B441098}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{9B28F54C-CA55-4939-8C59-DD1748FA9F5E}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{80B08184-918F-4829-BD3F-EF7D35A15807}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11.4</c:v>
                </c:pt>
                <c:pt idx="2">
                  <c:v>10.3</c:v>
                </c:pt>
                <c:pt idx="3">
                  <c:v>9.1</c:v>
                </c:pt>
                <c:pt idx="4">
                  <c:v>9.1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{1C704ACC-59D4-4A73-98F3-79F3563194B2}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{58FF6D68-A562-4BEB-BECA-464A6038794D}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{3855C4E2-F07E-4CC3-8345-C66D9D53C352}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{49D900B4-E7B9-4841-A8BA-A8FBDB05E3AB}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{1ED2343E-07DC-4812-8E30-D31BC68EA9AB}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40112600"/>
        <c:axId val="340112208"/>
      </c:scatterChart>
      <c:valAx>
        <c:axId val="340112600"/>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0112208"/>
        <c:crosses val="autoZero"/>
        <c:crossBetween val="midCat"/>
      </c:valAx>
      <c:valAx>
        <c:axId val="3401122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01126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統合小学校建設等による起債償還は平成２０年度にピークを迎えた。</a:t>
          </a:r>
        </a:p>
        <a:p>
          <a:r>
            <a:rPr kumimoji="1" lang="ja-JP" altLang="en-US" sz="1400">
              <a:latin typeface="ＭＳ ゴシック" pitchFamily="49" charset="-128"/>
              <a:ea typeface="ＭＳ ゴシック" pitchFamily="49" charset="-128"/>
            </a:rPr>
            <a:t>　このため、財政運営の健全化の観点からそれ以後の借入額を抑制していたので、償還金は年々減少傾向にあった。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しかし、元利償還金は九州北部豪雨災害や</a:t>
          </a:r>
          <a:r>
            <a:rPr kumimoji="1" lang="ja-JP" altLang="en-US" sz="1400">
              <a:solidFill>
                <a:sysClr val="windowText" lastClr="000000"/>
              </a:solidFill>
              <a:latin typeface="ＭＳ ゴシック" pitchFamily="49" charset="-128"/>
              <a:ea typeface="ＭＳ ゴシック" pitchFamily="49" charset="-128"/>
            </a:rPr>
            <a:t>平成２８年</a:t>
          </a:r>
          <a:r>
            <a:rPr kumimoji="1" lang="ja-JP" altLang="en-US" sz="1400">
              <a:latin typeface="ＭＳ ゴシック" pitchFamily="49" charset="-128"/>
              <a:ea typeface="ＭＳ ゴシック" pitchFamily="49" charset="-128"/>
            </a:rPr>
            <a:t>熊本地震災害及び義務教育学校移行に伴う校舎改修等により今年度以降は増加するものと思われる。</a:t>
          </a:r>
        </a:p>
        <a:p>
          <a:r>
            <a:rPr kumimoji="1" lang="ja-JP" altLang="en-US" sz="1400">
              <a:latin typeface="ＭＳ ゴシック" pitchFamily="49" charset="-128"/>
              <a:ea typeface="ＭＳ ゴシック" pitchFamily="49" charset="-128"/>
            </a:rPr>
            <a:t>　今後とも、緊急度・住民のニーズの把握に基づいた的確な事業実施を行い、起債の新規発行抑制と併せて計画的な活用に努めていく。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平成２３年度から将来負担比率はマイナスで推移していたが、九州北部豪雨災害や義務教育学校移行に伴う校舎改修等により地方債</a:t>
          </a:r>
          <a:r>
            <a:rPr kumimoji="1" lang="ja-JP" altLang="en-US" sz="1400">
              <a:solidFill>
                <a:sysClr val="windowText" lastClr="000000"/>
              </a:solidFill>
              <a:latin typeface="ＭＳ ゴシック" pitchFamily="49" charset="-128"/>
              <a:ea typeface="ＭＳ ゴシック" pitchFamily="49" charset="-128"/>
            </a:rPr>
            <a:t>現在高</a:t>
          </a:r>
          <a:r>
            <a:rPr kumimoji="1" lang="ja-JP" altLang="en-US" sz="1400">
              <a:latin typeface="ＭＳ ゴシック" pitchFamily="49" charset="-128"/>
              <a:ea typeface="ＭＳ ゴシック" pitchFamily="49" charset="-128"/>
            </a:rPr>
            <a:t>が増加傾向にある。</a:t>
          </a:r>
        </a:p>
        <a:p>
          <a:r>
            <a:rPr kumimoji="1" lang="ja-JP" altLang="en-US" sz="1400">
              <a:latin typeface="ＭＳ ゴシック" pitchFamily="49" charset="-128"/>
              <a:ea typeface="ＭＳ ゴシック" pitchFamily="49" charset="-128"/>
            </a:rPr>
            <a:t>　また、基準財政需要額算入見込みが年々減少傾向にあるため、今後は起債発行額の抑制を含め将来負担額の増加の抑制に努めるとともに、</a:t>
          </a:r>
          <a:r>
            <a:rPr kumimoji="1" lang="ja-JP" altLang="en-US" sz="1400">
              <a:solidFill>
                <a:sysClr val="windowText" lastClr="000000"/>
              </a:solidFill>
              <a:latin typeface="ＭＳ ゴシック" pitchFamily="49" charset="-128"/>
              <a:ea typeface="ＭＳ ゴシック" pitchFamily="49" charset="-128"/>
            </a:rPr>
            <a:t>基準財政需要額算入率が高い有利な地方債の借入を行う</a:t>
          </a:r>
          <a:r>
            <a:rPr kumimoji="1" lang="ja-JP" altLang="en-US" sz="1400">
              <a:latin typeface="ＭＳ ゴシック" pitchFamily="49" charset="-128"/>
              <a:ea typeface="ＭＳ ゴシック" pitchFamily="49" charset="-128"/>
            </a:rPr>
            <a:t>よう取り組む必要があると思われる。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充当可能財源は、毎年財政調整基金の積立を行っているが、特定目的基金積立も含め積立を継続して行う予定である。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本村では全国・県平均を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回ってはいるが、</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集約化または複合化を図り更新することで、償却率を下げていきたい。</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70" name="直線コネクタ 69"/>
        <xdr:cNvCxnSpPr/>
      </xdr:nvCxnSpPr>
      <xdr:spPr>
        <a:xfrm flipV="1">
          <a:off x="4760595" y="541358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71" name="有形固定資産減価償却率最小値テキスト"/>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72" name="直線コネクタ 71"/>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73"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4" name="直線コネクタ 73"/>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5"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6" name="フローチャート : 判断 75"/>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7" name="フローチャート : 判断 76"/>
        <xdr:cNvSpPr/>
      </xdr:nvSpPr>
      <xdr:spPr>
        <a:xfrm>
          <a:off x="4000500" y="639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82550</xdr:rowOff>
    </xdr:from>
    <xdr:to>
      <xdr:col>3</xdr:col>
      <xdr:colOff>511175</xdr:colOff>
      <xdr:row>34</xdr:row>
      <xdr:rowOff>12700</xdr:rowOff>
    </xdr:to>
    <xdr:sp macro="" textlink="">
      <xdr:nvSpPr>
        <xdr:cNvPr id="83" name="円/楕円 82"/>
        <xdr:cNvSpPr/>
      </xdr:nvSpPr>
      <xdr:spPr>
        <a:xfrm>
          <a:off x="4000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78334</xdr:rowOff>
    </xdr:from>
    <xdr:ext cx="405111" cy="259045"/>
    <xdr:sp macro="" textlink="">
      <xdr:nvSpPr>
        <xdr:cNvPr id="84" name="n_1aveValue有形固定資産減価償却率"/>
        <xdr:cNvSpPr txBox="1"/>
      </xdr:nvSpPr>
      <xdr:spPr>
        <a:xfrm>
          <a:off x="3836043" y="617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3827</xdr:rowOff>
    </xdr:from>
    <xdr:ext cx="405111" cy="259045"/>
    <xdr:sp macro="" textlink="">
      <xdr:nvSpPr>
        <xdr:cNvPr id="85" name="n_1mainValue有形固定資産減価償却率"/>
        <xdr:cNvSpPr txBox="1"/>
      </xdr:nvSpPr>
      <xdr:spPr>
        <a:xfrm>
          <a:off x="3836043"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42</xdr:row>
      <xdr:rowOff>16256</xdr:rowOff>
    </xdr:from>
    <xdr:to>
      <xdr:col>5</xdr:col>
      <xdr:colOff>409575</xdr:colOff>
      <xdr:row>42</xdr:row>
      <xdr:rowOff>117856</xdr:rowOff>
    </xdr:to>
    <xdr:sp macro="" textlink="">
      <xdr:nvSpPr>
        <xdr:cNvPr id="68" name="円/楕円 67"/>
        <xdr:cNvSpPr/>
      </xdr:nvSpPr>
      <xdr:spPr>
        <a:xfrm>
          <a:off x="3746500" y="72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129811</xdr:rowOff>
    </xdr:from>
    <xdr:ext cx="405111" cy="259045"/>
    <xdr:sp macro="" textlink="">
      <xdr:nvSpPr>
        <xdr:cNvPr id="69" name="n_1aveValue【道路】&#10;有形固定資産減価償却率"/>
        <xdr:cNvSpPr txBox="1"/>
      </xdr:nvSpPr>
      <xdr:spPr>
        <a:xfrm>
          <a:off x="3582043" y="664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108983</xdr:rowOff>
    </xdr:from>
    <xdr:ext cx="405111" cy="259045"/>
    <xdr:sp macro="" textlink="">
      <xdr:nvSpPr>
        <xdr:cNvPr id="70" name="n_1mainValue【道路】&#10;有形固定資産減価償却率"/>
        <xdr:cNvSpPr txBox="1"/>
      </xdr:nvSpPr>
      <xdr:spPr>
        <a:xfrm>
          <a:off x="3582043" y="73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139029</xdr:rowOff>
    </xdr:from>
    <xdr:to>
      <xdr:col>14</xdr:col>
      <xdr:colOff>79375</xdr:colOff>
      <xdr:row>41</xdr:row>
      <xdr:rowOff>69179</xdr:rowOff>
    </xdr:to>
    <xdr:sp macro="" textlink="">
      <xdr:nvSpPr>
        <xdr:cNvPr id="107" name="円/楕円 106"/>
        <xdr:cNvSpPr/>
      </xdr:nvSpPr>
      <xdr:spPr>
        <a:xfrm>
          <a:off x="9588500" y="69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41</xdr:row>
      <xdr:rowOff>103251</xdr:rowOff>
    </xdr:from>
    <xdr:ext cx="534377" cy="259045"/>
    <xdr:sp macro="" textlink="">
      <xdr:nvSpPr>
        <xdr:cNvPr id="108" name="n_1aveValue【道路】&#10;一人当たり延長"/>
        <xdr:cNvSpPr txBox="1"/>
      </xdr:nvSpPr>
      <xdr:spPr>
        <a:xfrm>
          <a:off x="9359410"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402169</xdr:colOff>
      <xdr:row>39</xdr:row>
      <xdr:rowOff>85706</xdr:rowOff>
    </xdr:from>
    <xdr:ext cx="599010" cy="259045"/>
    <xdr:sp macro="" textlink="">
      <xdr:nvSpPr>
        <xdr:cNvPr id="109" name="n_1mainValue【道路】&#10;一人当たり延長"/>
        <xdr:cNvSpPr txBox="1"/>
      </xdr:nvSpPr>
      <xdr:spPr>
        <a:xfrm>
          <a:off x="9327094" y="677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100.352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2" name="直線コネクタ 131"/>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3"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4" name="直線コネクタ 133"/>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5"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6" name="直線コネクタ 135"/>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7"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38" name="フローチャート : 判断 13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39" name="フローチャート : 判断 138"/>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10922</xdr:rowOff>
    </xdr:from>
    <xdr:to>
      <xdr:col>5</xdr:col>
      <xdr:colOff>409575</xdr:colOff>
      <xdr:row>61</xdr:row>
      <xdr:rowOff>112522</xdr:rowOff>
    </xdr:to>
    <xdr:sp macro="" textlink="">
      <xdr:nvSpPr>
        <xdr:cNvPr id="145" name="円/楕円 144"/>
        <xdr:cNvSpPr/>
      </xdr:nvSpPr>
      <xdr:spPr>
        <a:xfrm>
          <a:off x="3746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39641</xdr:rowOff>
    </xdr:from>
    <xdr:ext cx="405111" cy="259045"/>
    <xdr:sp macro="" textlink="">
      <xdr:nvSpPr>
        <xdr:cNvPr id="146" name="n_1aveValue【橋りょう・トンネル】&#10;有形固定資産減価償却率"/>
        <xdr:cNvSpPr txBox="1"/>
      </xdr:nvSpPr>
      <xdr:spPr>
        <a:xfrm>
          <a:off x="3582043"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129049</xdr:rowOff>
    </xdr:from>
    <xdr:ext cx="405111" cy="259045"/>
    <xdr:sp macro="" textlink="">
      <xdr:nvSpPr>
        <xdr:cNvPr id="147" name="n_1mainValue【橋りょう・トンネル】&#10;有形固定資産減価償却率"/>
        <xdr:cNvSpPr txBox="1"/>
      </xdr:nvSpPr>
      <xdr:spPr>
        <a:xfrm>
          <a:off x="3582043" y="1024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3" name="テキスト ボックス 16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5" name="テキスト ボックス 16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7" name="テキスト ボックス 16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1" name="直線コネクタ 170"/>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2"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3" name="直線コネクタ 172"/>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4"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5" name="直線コネクタ 174"/>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76"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77" name="フローチャート : 判断 176"/>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78" name="フローチャート : 判断 177"/>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120963</xdr:rowOff>
    </xdr:from>
    <xdr:to>
      <xdr:col>14</xdr:col>
      <xdr:colOff>79375</xdr:colOff>
      <xdr:row>57</xdr:row>
      <xdr:rowOff>51113</xdr:rowOff>
    </xdr:to>
    <xdr:sp macro="" textlink="">
      <xdr:nvSpPr>
        <xdr:cNvPr id="184" name="円/楕円 183"/>
        <xdr:cNvSpPr/>
      </xdr:nvSpPr>
      <xdr:spPr>
        <a:xfrm>
          <a:off x="9588500" y="97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111161</xdr:rowOff>
    </xdr:from>
    <xdr:ext cx="599010" cy="259045"/>
    <xdr:sp macro="" textlink="">
      <xdr:nvSpPr>
        <xdr:cNvPr id="185" name="n_1aveValue【橋りょう・トンネル】&#10;一人当たり有形固定資産（償却資産）額"/>
        <xdr:cNvSpPr txBox="1"/>
      </xdr:nvSpPr>
      <xdr:spPr>
        <a:xfrm>
          <a:off x="9327094" y="1039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356579</xdr:colOff>
      <xdr:row>55</xdr:row>
      <xdr:rowOff>67640</xdr:rowOff>
    </xdr:from>
    <xdr:ext cx="690189" cy="259045"/>
    <xdr:sp macro="" textlink="">
      <xdr:nvSpPr>
        <xdr:cNvPr id="186" name="n_1mainValue【橋りょう・トンネル】&#10;一人当たり有形固定資産（償却資産）額"/>
        <xdr:cNvSpPr txBox="1"/>
      </xdr:nvSpPr>
      <xdr:spPr>
        <a:xfrm>
          <a:off x="9281504" y="9497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1,674,589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5" name="テキスト ボックス 20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09" name="直線コネクタ 208"/>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0"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1" name="直線コネクタ 210"/>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2"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3" name="直線コネクタ 212"/>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4"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5" name="フローチャート : 判断 214"/>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6" name="フローチャート : 判断 215"/>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110744</xdr:rowOff>
    </xdr:from>
    <xdr:to>
      <xdr:col>5</xdr:col>
      <xdr:colOff>409575</xdr:colOff>
      <xdr:row>81</xdr:row>
      <xdr:rowOff>40894</xdr:rowOff>
    </xdr:to>
    <xdr:sp macro="" textlink="">
      <xdr:nvSpPr>
        <xdr:cNvPr id="222" name="円/楕円 221"/>
        <xdr:cNvSpPr/>
      </xdr:nvSpPr>
      <xdr:spPr>
        <a:xfrm>
          <a:off x="3746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3"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57421</xdr:rowOff>
    </xdr:from>
    <xdr:ext cx="405111" cy="259045"/>
    <xdr:sp macro="" textlink="">
      <xdr:nvSpPr>
        <xdr:cNvPr id="224" name="n_1mainValue【公営住宅】&#10;有形固定資産減価償却率"/>
        <xdr:cNvSpPr txBox="1"/>
      </xdr:nvSpPr>
      <xdr:spPr>
        <a:xfrm>
          <a:off x="3582043"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5" name="テキスト ボックス 23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87</xdr:row>
      <xdr:rowOff>38100</xdr:rowOff>
    </xdr:from>
    <xdr:to>
      <xdr:col>16</xdr:col>
      <xdr:colOff>307975</xdr:colOff>
      <xdr:row>87</xdr:row>
      <xdr:rowOff>38100</xdr:rowOff>
    </xdr:to>
    <xdr:cxnSp macro="">
      <xdr:nvCxnSpPr>
        <xdr:cNvPr id="236" name="直線コネクタ 235"/>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37" name="テキスト ボックス 236"/>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38" name="直線コネクタ 23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39" name="テキスト ボックス 23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0" name="直線コネクタ 239"/>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1" name="テキスト ボックス 240"/>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4" name="直線コネクタ 243"/>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124477</xdr:rowOff>
    </xdr:from>
    <xdr:ext cx="531299" cy="259045"/>
    <xdr:sp macro="" textlink="">
      <xdr:nvSpPr>
        <xdr:cNvPr id="245" name="テキスト ボックス 244"/>
        <xdr:cNvSpPr txBox="1"/>
      </xdr:nvSpPr>
      <xdr:spPr>
        <a:xfrm>
          <a:off x="607270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6" name="直線コネクタ 24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10177</xdr:rowOff>
    </xdr:from>
    <xdr:ext cx="531299" cy="259045"/>
    <xdr:sp macro="" textlink="">
      <xdr:nvSpPr>
        <xdr:cNvPr id="247" name="テキスト ボックス 246"/>
        <xdr:cNvSpPr txBox="1"/>
      </xdr:nvSpPr>
      <xdr:spPr>
        <a:xfrm>
          <a:off x="6072701" y="1338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48" name="直線コネクタ 247"/>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67327</xdr:rowOff>
    </xdr:from>
    <xdr:ext cx="531299" cy="259045"/>
    <xdr:sp macro="" textlink="">
      <xdr:nvSpPr>
        <xdr:cNvPr id="249" name="テキスト ボックス 248"/>
        <xdr:cNvSpPr txBox="1"/>
      </xdr:nvSpPr>
      <xdr:spPr>
        <a:xfrm>
          <a:off x="6072701" y="1309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1" name="テキスト ボックス 25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11954</xdr:rowOff>
    </xdr:from>
    <xdr:to>
      <xdr:col>15</xdr:col>
      <xdr:colOff>180340</xdr:colOff>
      <xdr:row>86</xdr:row>
      <xdr:rowOff>4096</xdr:rowOff>
    </xdr:to>
    <xdr:cxnSp macro="">
      <xdr:nvCxnSpPr>
        <xdr:cNvPr id="253" name="直線コネクタ 252"/>
        <xdr:cNvCxnSpPr/>
      </xdr:nvCxnSpPr>
      <xdr:spPr>
        <a:xfrm flipV="1">
          <a:off x="10476865" y="13385054"/>
          <a:ext cx="0" cy="136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7923</xdr:rowOff>
    </xdr:from>
    <xdr:ext cx="469744" cy="259045"/>
    <xdr:sp macro="" textlink="">
      <xdr:nvSpPr>
        <xdr:cNvPr id="254" name="【公営住宅】&#10;一人当たり面積最小値テキスト"/>
        <xdr:cNvSpPr txBox="1"/>
      </xdr:nvSpPr>
      <xdr:spPr>
        <a:xfrm>
          <a:off x="10566400" y="1475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4096</xdr:rowOff>
    </xdr:from>
    <xdr:to>
      <xdr:col>15</xdr:col>
      <xdr:colOff>269875</xdr:colOff>
      <xdr:row>86</xdr:row>
      <xdr:rowOff>4096</xdr:rowOff>
    </xdr:to>
    <xdr:cxnSp macro="">
      <xdr:nvCxnSpPr>
        <xdr:cNvPr id="255" name="直線コネクタ 254"/>
        <xdr:cNvCxnSpPr/>
      </xdr:nvCxnSpPr>
      <xdr:spPr>
        <a:xfrm>
          <a:off x="10388600" y="1474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130081</xdr:rowOff>
    </xdr:from>
    <xdr:ext cx="534377" cy="259045"/>
    <xdr:sp macro="" textlink="">
      <xdr:nvSpPr>
        <xdr:cNvPr id="256" name="【公営住宅】&#10;一人当たり面積最大値テキスト"/>
        <xdr:cNvSpPr txBox="1"/>
      </xdr:nvSpPr>
      <xdr:spPr>
        <a:xfrm>
          <a:off x="10566400" y="131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11954</xdr:rowOff>
    </xdr:from>
    <xdr:to>
      <xdr:col>15</xdr:col>
      <xdr:colOff>269875</xdr:colOff>
      <xdr:row>78</xdr:row>
      <xdr:rowOff>11954</xdr:rowOff>
    </xdr:to>
    <xdr:cxnSp macro="">
      <xdr:nvCxnSpPr>
        <xdr:cNvPr id="257" name="直線コネクタ 256"/>
        <xdr:cNvCxnSpPr/>
      </xdr:nvCxnSpPr>
      <xdr:spPr>
        <a:xfrm>
          <a:off x="10388600" y="1338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102601</xdr:rowOff>
    </xdr:from>
    <xdr:ext cx="469744" cy="259045"/>
    <xdr:sp macro="" textlink="">
      <xdr:nvSpPr>
        <xdr:cNvPr id="258" name="【公営住宅】&#10;一人当たり面積平均値テキスト"/>
        <xdr:cNvSpPr txBox="1"/>
      </xdr:nvSpPr>
      <xdr:spPr>
        <a:xfrm>
          <a:off x="10566400" y="14332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124174</xdr:rowOff>
    </xdr:from>
    <xdr:to>
      <xdr:col>15</xdr:col>
      <xdr:colOff>231775</xdr:colOff>
      <xdr:row>84</xdr:row>
      <xdr:rowOff>54324</xdr:rowOff>
    </xdr:to>
    <xdr:sp macro="" textlink="">
      <xdr:nvSpPr>
        <xdr:cNvPr id="259" name="フローチャート : 判断 258"/>
        <xdr:cNvSpPr/>
      </xdr:nvSpPr>
      <xdr:spPr>
        <a:xfrm>
          <a:off x="10426700" y="1435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98743</xdr:rowOff>
    </xdr:from>
    <xdr:to>
      <xdr:col>14</xdr:col>
      <xdr:colOff>79375</xdr:colOff>
      <xdr:row>86</xdr:row>
      <xdr:rowOff>28893</xdr:rowOff>
    </xdr:to>
    <xdr:sp macro="" textlink="">
      <xdr:nvSpPr>
        <xdr:cNvPr id="260" name="フローチャート : 判断 259"/>
        <xdr:cNvSpPr/>
      </xdr:nvSpPr>
      <xdr:spPr>
        <a:xfrm>
          <a:off x="9588500" y="1467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120031</xdr:rowOff>
    </xdr:from>
    <xdr:to>
      <xdr:col>14</xdr:col>
      <xdr:colOff>79375</xdr:colOff>
      <xdr:row>86</xdr:row>
      <xdr:rowOff>50181</xdr:rowOff>
    </xdr:to>
    <xdr:sp macro="" textlink="">
      <xdr:nvSpPr>
        <xdr:cNvPr id="266" name="円/楕円 265"/>
        <xdr:cNvSpPr/>
      </xdr:nvSpPr>
      <xdr:spPr>
        <a:xfrm>
          <a:off x="9588500" y="146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45420</xdr:rowOff>
    </xdr:from>
    <xdr:ext cx="469744" cy="259045"/>
    <xdr:sp macro="" textlink="">
      <xdr:nvSpPr>
        <xdr:cNvPr id="267" name="n_1aveValue【公営住宅】&#10;一人当たり面積"/>
        <xdr:cNvSpPr txBox="1"/>
      </xdr:nvSpPr>
      <xdr:spPr>
        <a:xfrm>
          <a:off x="9391727" y="1444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41308</xdr:rowOff>
    </xdr:from>
    <xdr:ext cx="469744" cy="259045"/>
    <xdr:sp macro="" textlink="">
      <xdr:nvSpPr>
        <xdr:cNvPr id="268" name="n_1mainValue【公営住宅】&#10;一人当たり面積"/>
        <xdr:cNvSpPr txBox="1"/>
      </xdr:nvSpPr>
      <xdr:spPr>
        <a:xfrm>
          <a:off x="9391727" y="1478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6" name="テキスト ボックス 29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6" name="テキスト ボックス 30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10" name="直線コネクタ 309"/>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11" name="【認定こども園・幼稚園・保育所】&#10;有形固定資産減価償却率最小値テキスト"/>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12" name="直線コネクタ 311"/>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1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4" name="直線コネクタ 31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15" name="【認定こども園・幼稚園・保育所】&#10;有形固定資産減価償却率平均値テキスト"/>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16" name="フローチャート : 判断 315"/>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17" name="フローチャート : 判断 31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115207</xdr:rowOff>
    </xdr:from>
    <xdr:to>
      <xdr:col>22</xdr:col>
      <xdr:colOff>415925</xdr:colOff>
      <xdr:row>36</xdr:row>
      <xdr:rowOff>45357</xdr:rowOff>
    </xdr:to>
    <xdr:sp macro="" textlink="">
      <xdr:nvSpPr>
        <xdr:cNvPr id="323" name="円/楕円 322"/>
        <xdr:cNvSpPr/>
      </xdr:nvSpPr>
      <xdr:spPr>
        <a:xfrm>
          <a:off x="15430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80571</xdr:rowOff>
    </xdr:from>
    <xdr:ext cx="405111" cy="259045"/>
    <xdr:sp macro="" textlink="">
      <xdr:nvSpPr>
        <xdr:cNvPr id="324" name="n_1aveValue【認定こども園・幼稚園・保育所】&#10;有形固定資産減価償却率"/>
        <xdr:cNvSpPr txBox="1"/>
      </xdr:nvSpPr>
      <xdr:spPr>
        <a:xfrm>
          <a:off x="15266043"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61884</xdr:rowOff>
    </xdr:from>
    <xdr:ext cx="405111" cy="259045"/>
    <xdr:sp macro="" textlink="">
      <xdr:nvSpPr>
        <xdr:cNvPr id="325" name="n_1mainValue【認定こども園・幼稚園・保育所】&#10;有形固定資産減価償却率"/>
        <xdr:cNvSpPr txBox="1"/>
      </xdr:nvSpPr>
      <xdr:spPr>
        <a:xfrm>
          <a:off x="15266043"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7" name="テキスト ボックス 3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9" name="テキスト ボックス 33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41" name="テキスト ボックス 34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43" name="テキスト ボックス 342"/>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5" name="テキスト ボックス 34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347" name="直線コネクタ 346"/>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348" name="【認定こども園・幼稚園・保育所】&#10;一人当たり面積最小値テキスト"/>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349" name="直線コネクタ 348"/>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350" name="【認定こども園・幼稚園・保育所】&#10;一人当たり面積最大値テキスト"/>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351" name="直線コネクタ 350"/>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352" name="【認定こども園・幼稚園・保育所】&#10;一人当たり面積平均値テキスト"/>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353" name="フローチャート : 判断 352"/>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354" name="フローチャート : 判断 353"/>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58089</xdr:rowOff>
    </xdr:from>
    <xdr:to>
      <xdr:col>31</xdr:col>
      <xdr:colOff>85725</xdr:colOff>
      <xdr:row>41</xdr:row>
      <xdr:rowOff>159689</xdr:rowOff>
    </xdr:to>
    <xdr:sp macro="" textlink="">
      <xdr:nvSpPr>
        <xdr:cNvPr id="360" name="円/楕円 359"/>
        <xdr:cNvSpPr/>
      </xdr:nvSpPr>
      <xdr:spPr>
        <a:xfrm>
          <a:off x="21272500" y="70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158041</xdr:rowOff>
    </xdr:from>
    <xdr:ext cx="469744" cy="259045"/>
    <xdr:sp macro="" textlink="">
      <xdr:nvSpPr>
        <xdr:cNvPr id="361" name="n_1aveValue【認定こども園・幼稚園・保育所】&#10;一人当たり面積"/>
        <xdr:cNvSpPr txBox="1"/>
      </xdr:nvSpPr>
      <xdr:spPr>
        <a:xfrm>
          <a:off x="21075727" y="71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4766</xdr:rowOff>
    </xdr:from>
    <xdr:ext cx="469744" cy="259045"/>
    <xdr:sp macro="" textlink="">
      <xdr:nvSpPr>
        <xdr:cNvPr id="362" name="n_1mainValue【認定こども園・幼稚園・保育所】&#10;一人当たり面積"/>
        <xdr:cNvSpPr txBox="1"/>
      </xdr:nvSpPr>
      <xdr:spPr>
        <a:xfrm>
          <a:off x="21075727" y="686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87" name="直線コネクタ 386"/>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88"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89" name="直線コネクタ 388"/>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0"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1" name="直線コネクタ 390"/>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92"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93" name="フローチャート : 判断 392"/>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94" name="フローチャート : 判断 393"/>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29210</xdr:rowOff>
    </xdr:from>
    <xdr:to>
      <xdr:col>22</xdr:col>
      <xdr:colOff>415925</xdr:colOff>
      <xdr:row>62</xdr:row>
      <xdr:rowOff>130810</xdr:rowOff>
    </xdr:to>
    <xdr:sp macro="" textlink="">
      <xdr:nvSpPr>
        <xdr:cNvPr id="400" name="円/楕円 399"/>
        <xdr:cNvSpPr/>
      </xdr:nvSpPr>
      <xdr:spPr>
        <a:xfrm>
          <a:off x="1543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36847</xdr:rowOff>
    </xdr:from>
    <xdr:ext cx="405111" cy="259045"/>
    <xdr:sp macro="" textlink="">
      <xdr:nvSpPr>
        <xdr:cNvPr id="401" name="n_1aveValue【学校施設】&#10;有形固定資産減価償却率"/>
        <xdr:cNvSpPr txBox="1"/>
      </xdr:nvSpPr>
      <xdr:spPr>
        <a:xfrm>
          <a:off x="15266043"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121937</xdr:rowOff>
    </xdr:from>
    <xdr:ext cx="405111" cy="259045"/>
    <xdr:sp macro="" textlink="">
      <xdr:nvSpPr>
        <xdr:cNvPr id="402" name="n_1mainValue【学校施設】&#10;有形固定資産減価償却率"/>
        <xdr:cNvSpPr txBox="1"/>
      </xdr:nvSpPr>
      <xdr:spPr>
        <a:xfrm>
          <a:off x="15266043"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18" name="テキスト ボックス 41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20" name="テキスト ボックス 41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22" name="テキスト ボックス 42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4" name="テキスト ボックス 4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26" name="直線コネクタ 425"/>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27"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28" name="直線コネクタ 427"/>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29"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30" name="直線コネクタ 429"/>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31"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32" name="フローチャート : 判断 431"/>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33" name="フローチャート : 判断 432"/>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47498</xdr:rowOff>
    </xdr:from>
    <xdr:to>
      <xdr:col>31</xdr:col>
      <xdr:colOff>85725</xdr:colOff>
      <xdr:row>62</xdr:row>
      <xdr:rowOff>149098</xdr:rowOff>
    </xdr:to>
    <xdr:sp macro="" textlink="">
      <xdr:nvSpPr>
        <xdr:cNvPr id="439" name="円/楕円 438"/>
        <xdr:cNvSpPr/>
      </xdr:nvSpPr>
      <xdr:spPr>
        <a:xfrm>
          <a:off x="21272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2303</xdr:rowOff>
    </xdr:from>
    <xdr:ext cx="469744" cy="259045"/>
    <xdr:sp macro="" textlink="">
      <xdr:nvSpPr>
        <xdr:cNvPr id="440" name="n_1aveValue【学校施設】&#10;一人当たり面積"/>
        <xdr:cNvSpPr txBox="1"/>
      </xdr:nvSpPr>
      <xdr:spPr>
        <a:xfrm>
          <a:off x="21075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165625</xdr:rowOff>
    </xdr:from>
    <xdr:ext cx="469744" cy="259045"/>
    <xdr:sp macro="" textlink="">
      <xdr:nvSpPr>
        <xdr:cNvPr id="441" name="n_1mainValue【学校施設】&#10;一人当たり面積"/>
        <xdr:cNvSpPr txBox="1"/>
      </xdr:nvSpPr>
      <xdr:spPr>
        <a:xfrm>
          <a:off x="21075727" y="1045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43" name="正方形/長方形 442"/>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44" name="正方形/長方形 443"/>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45" name="正方形/長方形 444"/>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46" name="正方形/長方形 445"/>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49" name="正方形/長方形 448"/>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50" name="正方形/長方形 449"/>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51" name="正方形/長方形 450"/>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52" name="正方形/長方形 451"/>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4" name="直線コネクタ 4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5" name="テキスト ボックス 4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6" name="直線コネクタ 4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7" name="テキスト ボックス 4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8" name="直線コネクタ 4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9" name="テキスト ボックス 4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0" name="直線コネクタ 4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1" name="テキスト ボックス 4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2" name="直線コネクタ 4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3" name="テキスト ボックス 4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4" name="直線コネクタ 4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5" name="テキスト ボックス 4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79" name="直線コネクタ 478"/>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80"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81" name="直線コネクタ 480"/>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82"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83" name="直線コネクタ 48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84"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85" name="フローチャート : 判断 484"/>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6" name="フローチャート : 判断 485"/>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7" name="テキスト ボックス 4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111942</xdr:rowOff>
    </xdr:from>
    <xdr:to>
      <xdr:col>22</xdr:col>
      <xdr:colOff>415925</xdr:colOff>
      <xdr:row>102</xdr:row>
      <xdr:rowOff>42092</xdr:rowOff>
    </xdr:to>
    <xdr:sp macro="" textlink="">
      <xdr:nvSpPr>
        <xdr:cNvPr id="492" name="円/楕円 491"/>
        <xdr:cNvSpPr/>
      </xdr:nvSpPr>
      <xdr:spPr>
        <a:xfrm>
          <a:off x="15430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493" name="n_1aveValue【公民館】&#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58619</xdr:rowOff>
    </xdr:from>
    <xdr:ext cx="405111" cy="259045"/>
    <xdr:sp macro="" textlink="">
      <xdr:nvSpPr>
        <xdr:cNvPr id="494" name="n_1mainValue【公民館】&#10;有形固定資産減価償却率"/>
        <xdr:cNvSpPr txBox="1"/>
      </xdr:nvSpPr>
      <xdr:spPr>
        <a:xfrm>
          <a:off x="15266043"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5" name="直線コネクタ 5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6" name="テキスト ボックス 5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7" name="直線コネクタ 5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8" name="テキスト ボックス 5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9" name="直線コネクタ 5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0" name="テキスト ボックス 5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1" name="直線コネクタ 5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2" name="テキスト ボックス 5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3" name="直線コネクタ 5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4" name="テキスト ボックス 5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103</xdr:row>
      <xdr:rowOff>110032</xdr:rowOff>
    </xdr:from>
    <xdr:to>
      <xdr:col>32</xdr:col>
      <xdr:colOff>186689</xdr:colOff>
      <xdr:row>106</xdr:row>
      <xdr:rowOff>80314</xdr:rowOff>
    </xdr:to>
    <xdr:cxnSp macro="">
      <xdr:nvCxnSpPr>
        <xdr:cNvPr id="516" name="直線コネクタ 515"/>
        <xdr:cNvCxnSpPr/>
      </xdr:nvCxnSpPr>
      <xdr:spPr>
        <a:xfrm flipV="1">
          <a:off x="22160864" y="17769382"/>
          <a:ext cx="0" cy="48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84141</xdr:rowOff>
    </xdr:from>
    <xdr:ext cx="469744" cy="259045"/>
    <xdr:sp macro="" textlink="">
      <xdr:nvSpPr>
        <xdr:cNvPr id="517" name="【公民館】&#10;一人当たり面積最小値テキスト"/>
        <xdr:cNvSpPr txBox="1"/>
      </xdr:nvSpPr>
      <xdr:spPr>
        <a:xfrm>
          <a:off x="22250400" y="182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106</xdr:row>
      <xdr:rowOff>80314</xdr:rowOff>
    </xdr:from>
    <xdr:to>
      <xdr:col>32</xdr:col>
      <xdr:colOff>276225</xdr:colOff>
      <xdr:row>106</xdr:row>
      <xdr:rowOff>80314</xdr:rowOff>
    </xdr:to>
    <xdr:cxnSp macro="">
      <xdr:nvCxnSpPr>
        <xdr:cNvPr id="518" name="直線コネクタ 517"/>
        <xdr:cNvCxnSpPr/>
      </xdr:nvCxnSpPr>
      <xdr:spPr>
        <a:xfrm>
          <a:off x="22072600" y="1825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56709</xdr:rowOff>
    </xdr:from>
    <xdr:ext cx="469744" cy="259045"/>
    <xdr:sp macro="" textlink="">
      <xdr:nvSpPr>
        <xdr:cNvPr id="519" name="【公民館】&#10;一人当たり面積最大値テキスト"/>
        <xdr:cNvSpPr txBox="1"/>
      </xdr:nvSpPr>
      <xdr:spPr>
        <a:xfrm>
          <a:off x="22250400" y="175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103</xdr:row>
      <xdr:rowOff>110032</xdr:rowOff>
    </xdr:from>
    <xdr:to>
      <xdr:col>32</xdr:col>
      <xdr:colOff>276225</xdr:colOff>
      <xdr:row>103</xdr:row>
      <xdr:rowOff>110032</xdr:rowOff>
    </xdr:to>
    <xdr:cxnSp macro="">
      <xdr:nvCxnSpPr>
        <xdr:cNvPr id="520" name="直線コネクタ 519"/>
        <xdr:cNvCxnSpPr/>
      </xdr:nvCxnSpPr>
      <xdr:spPr>
        <a:xfrm>
          <a:off x="22072600" y="1776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156990</xdr:rowOff>
    </xdr:from>
    <xdr:ext cx="469744" cy="259045"/>
    <xdr:sp macro="" textlink="">
      <xdr:nvSpPr>
        <xdr:cNvPr id="521" name="【公民館】&#10;一人当たり面積平均値テキスト"/>
        <xdr:cNvSpPr txBox="1"/>
      </xdr:nvSpPr>
      <xdr:spPr>
        <a:xfrm>
          <a:off x="22250400" y="17987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7113</xdr:rowOff>
    </xdr:from>
    <xdr:to>
      <xdr:col>32</xdr:col>
      <xdr:colOff>238125</xdr:colOff>
      <xdr:row>105</xdr:row>
      <xdr:rowOff>108713</xdr:rowOff>
    </xdr:to>
    <xdr:sp macro="" textlink="">
      <xdr:nvSpPr>
        <xdr:cNvPr id="522" name="フローチャート : 判断 521"/>
        <xdr:cNvSpPr/>
      </xdr:nvSpPr>
      <xdr:spPr>
        <a:xfrm>
          <a:off x="22110700" y="1800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67463</xdr:rowOff>
    </xdr:from>
    <xdr:to>
      <xdr:col>31</xdr:col>
      <xdr:colOff>85725</xdr:colOff>
      <xdr:row>106</xdr:row>
      <xdr:rowOff>169063</xdr:rowOff>
    </xdr:to>
    <xdr:sp macro="" textlink="">
      <xdr:nvSpPr>
        <xdr:cNvPr id="523" name="フローチャート : 判断 522"/>
        <xdr:cNvSpPr/>
      </xdr:nvSpPr>
      <xdr:spPr>
        <a:xfrm>
          <a:off x="21272500" y="182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4" name="テキスト ボックス 5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5" name="テキスト ボックス 5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6" name="テキスト ボックス 5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7" name="テキスト ボックス 5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8" name="テキスト ボックス 5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152502</xdr:rowOff>
    </xdr:from>
    <xdr:to>
      <xdr:col>31</xdr:col>
      <xdr:colOff>85725</xdr:colOff>
      <xdr:row>101</xdr:row>
      <xdr:rowOff>82652</xdr:rowOff>
    </xdr:to>
    <xdr:sp macro="" textlink="">
      <xdr:nvSpPr>
        <xdr:cNvPr id="529" name="円/楕円 528"/>
        <xdr:cNvSpPr/>
      </xdr:nvSpPr>
      <xdr:spPr>
        <a:xfrm>
          <a:off x="21272500" y="172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160190</xdr:rowOff>
    </xdr:from>
    <xdr:ext cx="469744" cy="259045"/>
    <xdr:sp macro="" textlink="">
      <xdr:nvSpPr>
        <xdr:cNvPr id="530" name="n_1aveValue【公民館】&#10;一人当たり面積"/>
        <xdr:cNvSpPr txBox="1"/>
      </xdr:nvSpPr>
      <xdr:spPr>
        <a:xfrm>
          <a:off x="21075727" y="183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99179</xdr:rowOff>
    </xdr:from>
    <xdr:ext cx="469744" cy="259045"/>
    <xdr:sp macro="" textlink="">
      <xdr:nvSpPr>
        <xdr:cNvPr id="531" name="n_1mainValue【公民館】&#10;一人当たり面積"/>
        <xdr:cNvSpPr txBox="1"/>
      </xdr:nvSpPr>
      <xdr:spPr>
        <a:xfrm>
          <a:off x="21075727" y="170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2" name="正方形/長方形 5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3" name="正方形/長方形 5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4" name="テキスト ボックス 5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学校施設の減価償却率が平均を下回っているのは、定期的な改良・補修を行っており、また、学校の統廃合を行ったことに起因していることが大きい。また、平均値を超えているものに関しては、今後大きな補修などが必要になることも予想される。予算編成の中で、適時必要なものを判断していくことが重要となる。一人当たり面積も平均値を大きく上回っているため、集約・複合などを考えていく必要があ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160799</xdr:rowOff>
    </xdr:from>
    <xdr:ext cx="405111" cy="259045"/>
    <xdr:sp macro="" textlink="">
      <xdr:nvSpPr>
        <xdr:cNvPr id="79" name="n_1aveValue【体育館・プール】&#10;有形固定資産減価償却率"/>
        <xdr:cNvSpPr txBox="1"/>
      </xdr:nvSpPr>
      <xdr:spPr>
        <a:xfrm>
          <a:off x="3582043"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47498</xdr:rowOff>
    </xdr:from>
    <xdr:to>
      <xdr:col>5</xdr:col>
      <xdr:colOff>409575</xdr:colOff>
      <xdr:row>59</xdr:row>
      <xdr:rowOff>149098</xdr:rowOff>
    </xdr:to>
    <xdr:sp macro="" textlink="">
      <xdr:nvSpPr>
        <xdr:cNvPr id="85" name="円/楕円 84"/>
        <xdr:cNvSpPr/>
      </xdr:nvSpPr>
      <xdr:spPr>
        <a:xfrm>
          <a:off x="3746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165625</xdr:rowOff>
    </xdr:from>
    <xdr:ext cx="405111" cy="259045"/>
    <xdr:sp macro="" textlink="">
      <xdr:nvSpPr>
        <xdr:cNvPr id="86" name="n_1mainValue【体育館・プール】&#10;有形固定資産減価償却率"/>
        <xdr:cNvSpPr txBox="1"/>
      </xdr:nvSpPr>
      <xdr:spPr>
        <a:xfrm>
          <a:off x="3582043"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51398</xdr:rowOff>
    </xdr:from>
    <xdr:ext cx="469744" cy="259045"/>
    <xdr:sp macro="" textlink="">
      <xdr:nvSpPr>
        <xdr:cNvPr id="120" name="n_1aveValue【体育館・プール】&#10;一人当たり面積"/>
        <xdr:cNvSpPr txBox="1"/>
      </xdr:nvSpPr>
      <xdr:spPr>
        <a:xfrm>
          <a:off x="9391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60561</xdr:rowOff>
    </xdr:from>
    <xdr:to>
      <xdr:col>14</xdr:col>
      <xdr:colOff>79375</xdr:colOff>
      <xdr:row>62</xdr:row>
      <xdr:rowOff>162161</xdr:rowOff>
    </xdr:to>
    <xdr:sp macro="" textlink="">
      <xdr:nvSpPr>
        <xdr:cNvPr id="126" name="円/楕円 125"/>
        <xdr:cNvSpPr/>
      </xdr:nvSpPr>
      <xdr:spPr>
        <a:xfrm>
          <a:off x="9588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7238</xdr:rowOff>
    </xdr:from>
    <xdr:ext cx="469744" cy="259045"/>
    <xdr:sp macro="" textlink="">
      <xdr:nvSpPr>
        <xdr:cNvPr id="127" name="n_1mainValue【体育館・プール】&#10;一人当たり面積"/>
        <xdr:cNvSpPr txBox="1"/>
      </xdr:nvSpPr>
      <xdr:spPr>
        <a:xfrm>
          <a:off x="9391727" y="104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160" name="n_1aveValue【福祉施設】&#10;有形固定資産減価償却率"/>
        <xdr:cNvSpPr txBox="1"/>
      </xdr:nvSpPr>
      <xdr:spPr>
        <a:xfrm>
          <a:off x="3582043"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2539</xdr:rowOff>
    </xdr:from>
    <xdr:to>
      <xdr:col>5</xdr:col>
      <xdr:colOff>409575</xdr:colOff>
      <xdr:row>80</xdr:row>
      <xdr:rowOff>104139</xdr:rowOff>
    </xdr:to>
    <xdr:sp macro="" textlink="">
      <xdr:nvSpPr>
        <xdr:cNvPr id="166" name="円/楕円 165"/>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120666</xdr:rowOff>
    </xdr:from>
    <xdr:ext cx="405111" cy="259045"/>
    <xdr:sp macro="" textlink="">
      <xdr:nvSpPr>
        <xdr:cNvPr id="167" name="n_1mainValue【福祉施設】&#10;有形固定資産減価償却率"/>
        <xdr:cNvSpPr txBox="1"/>
      </xdr:nvSpPr>
      <xdr:spPr>
        <a:xfrm>
          <a:off x="3582043"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8" name="テキスト ボックス 17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192" name="直線コネクタ 191"/>
        <xdr:cNvCxnSpPr/>
      </xdr:nvCxnSpPr>
      <xdr:spPr>
        <a:xfrm flipV="1">
          <a:off x="10476865" y="13415011"/>
          <a:ext cx="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193"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194" name="直線コネクタ 1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195" name="【福祉施設】&#10;一人当たり面積最大値テキスト"/>
        <xdr:cNvSpPr txBox="1"/>
      </xdr:nvSpPr>
      <xdr:spPr>
        <a:xfrm>
          <a:off x="10566400" y="131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196" name="直線コネクタ 195"/>
        <xdr:cNvCxnSpPr/>
      </xdr:nvCxnSpPr>
      <xdr:spPr>
        <a:xfrm>
          <a:off x="10388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197" name="【福祉施設】&#10;一人当たり面積平均値テキスト"/>
        <xdr:cNvSpPr txBox="1"/>
      </xdr:nvSpPr>
      <xdr:spPr>
        <a:xfrm>
          <a:off x="10566400" y="141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198" name="フローチャート : 判断 197"/>
        <xdr:cNvSpPr/>
      </xdr:nvSpPr>
      <xdr:spPr>
        <a:xfrm>
          <a:off x="10426700" y="141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199" name="フローチャート : 判断 198"/>
        <xdr:cNvSpPr/>
      </xdr:nvSpPr>
      <xdr:spPr>
        <a:xfrm>
          <a:off x="9588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112031</xdr:rowOff>
    </xdr:from>
    <xdr:ext cx="469744" cy="259045"/>
    <xdr:sp macro="" textlink="">
      <xdr:nvSpPr>
        <xdr:cNvPr id="200" name="n_1aveValue【福祉施設】&#10;一人当たり面積"/>
        <xdr:cNvSpPr txBox="1"/>
      </xdr:nvSpPr>
      <xdr:spPr>
        <a:xfrm>
          <a:off x="9391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1" name="テキスト ボックス 2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138937</xdr:rowOff>
    </xdr:from>
    <xdr:to>
      <xdr:col>14</xdr:col>
      <xdr:colOff>79375</xdr:colOff>
      <xdr:row>80</xdr:row>
      <xdr:rowOff>69087</xdr:rowOff>
    </xdr:to>
    <xdr:sp macro="" textlink="">
      <xdr:nvSpPr>
        <xdr:cNvPr id="206" name="円/楕円 205"/>
        <xdr:cNvSpPr/>
      </xdr:nvSpPr>
      <xdr:spPr>
        <a:xfrm>
          <a:off x="9588500" y="136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85614</xdr:rowOff>
    </xdr:from>
    <xdr:ext cx="469744" cy="259045"/>
    <xdr:sp macro="" textlink="">
      <xdr:nvSpPr>
        <xdr:cNvPr id="207" name="n_1mainValue【福祉施設】&#10;一人当たり面積"/>
        <xdr:cNvSpPr txBox="1"/>
      </xdr:nvSpPr>
      <xdr:spPr>
        <a:xfrm>
          <a:off x="9391727" y="1345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2" name="テキスト ボックス 2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3" name="直線コネクタ 2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4" name="テキスト ボックス 23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5" name="直線コネクタ 2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6" name="テキスト ボックス 2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7" name="直線コネクタ 2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8" name="テキスト ボックス 2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9" name="直線コネクタ 2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0" name="テキスト ボックス 2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1" name="直線コネクタ 2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2" name="テキスト ボックス 2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3" name="直線コネクタ 2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4" name="テキスト ボックス 24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5" name="直線コネクタ 2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6" name="テキスト ボックス 24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15240</xdr:rowOff>
    </xdr:from>
    <xdr:to>
      <xdr:col>23</xdr:col>
      <xdr:colOff>516889</xdr:colOff>
      <xdr:row>40</xdr:row>
      <xdr:rowOff>15240</xdr:rowOff>
    </xdr:to>
    <xdr:cxnSp macro="">
      <xdr:nvCxnSpPr>
        <xdr:cNvPr id="248" name="直線コネクタ 247"/>
        <xdr:cNvCxnSpPr/>
      </xdr:nvCxnSpPr>
      <xdr:spPr>
        <a:xfrm flipV="1">
          <a:off x="16318864" y="584454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19067</xdr:rowOff>
    </xdr:from>
    <xdr:ext cx="405111" cy="259045"/>
    <xdr:sp macro="" textlink="">
      <xdr:nvSpPr>
        <xdr:cNvPr id="249" name="【一般廃棄物処理施設】&#10;有形固定資産減価償却率最小値テキスト"/>
        <xdr:cNvSpPr txBox="1"/>
      </xdr:nvSpPr>
      <xdr:spPr>
        <a:xfrm>
          <a:off x="164084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23</xdr:col>
      <xdr:colOff>428625</xdr:colOff>
      <xdr:row>40</xdr:row>
      <xdr:rowOff>15240</xdr:rowOff>
    </xdr:from>
    <xdr:to>
      <xdr:col>23</xdr:col>
      <xdr:colOff>606425</xdr:colOff>
      <xdr:row>40</xdr:row>
      <xdr:rowOff>15240</xdr:rowOff>
    </xdr:to>
    <xdr:cxnSp macro="">
      <xdr:nvCxnSpPr>
        <xdr:cNvPr id="250" name="直線コネクタ 249"/>
        <xdr:cNvCxnSpPr/>
      </xdr:nvCxnSpPr>
      <xdr:spPr>
        <a:xfrm>
          <a:off x="16230600" y="68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133367</xdr:rowOff>
    </xdr:from>
    <xdr:ext cx="405111" cy="259045"/>
    <xdr:sp macro="" textlink="">
      <xdr:nvSpPr>
        <xdr:cNvPr id="251" name="【一般廃棄物処理施設】&#10;有形固定資産減価償却率最大値テキスト"/>
        <xdr:cNvSpPr txBox="1"/>
      </xdr:nvSpPr>
      <xdr:spPr>
        <a:xfrm>
          <a:off x="1640840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428625</xdr:colOff>
      <xdr:row>34</xdr:row>
      <xdr:rowOff>15240</xdr:rowOff>
    </xdr:from>
    <xdr:to>
      <xdr:col>23</xdr:col>
      <xdr:colOff>606425</xdr:colOff>
      <xdr:row>34</xdr:row>
      <xdr:rowOff>15240</xdr:rowOff>
    </xdr:to>
    <xdr:cxnSp macro="">
      <xdr:nvCxnSpPr>
        <xdr:cNvPr id="252" name="直線コネクタ 251"/>
        <xdr:cNvCxnSpPr/>
      </xdr:nvCxnSpPr>
      <xdr:spPr>
        <a:xfrm>
          <a:off x="16230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17</xdr:rowOff>
    </xdr:from>
    <xdr:ext cx="405111" cy="259045"/>
    <xdr:sp macro="" textlink="">
      <xdr:nvSpPr>
        <xdr:cNvPr id="253" name="【一般廃棄物処理施設】&#10;有形固定資産減価償却率平均値テキスト"/>
        <xdr:cNvSpPr txBox="1"/>
      </xdr:nvSpPr>
      <xdr:spPr>
        <a:xfrm>
          <a:off x="164084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21590</xdr:rowOff>
    </xdr:from>
    <xdr:to>
      <xdr:col>23</xdr:col>
      <xdr:colOff>568325</xdr:colOff>
      <xdr:row>37</xdr:row>
      <xdr:rowOff>123190</xdr:rowOff>
    </xdr:to>
    <xdr:sp macro="" textlink="">
      <xdr:nvSpPr>
        <xdr:cNvPr id="254" name="フローチャート : 判断 253"/>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132080</xdr:rowOff>
    </xdr:from>
    <xdr:to>
      <xdr:col>22</xdr:col>
      <xdr:colOff>415925</xdr:colOff>
      <xdr:row>38</xdr:row>
      <xdr:rowOff>62230</xdr:rowOff>
    </xdr:to>
    <xdr:sp macro="" textlink="">
      <xdr:nvSpPr>
        <xdr:cNvPr id="255" name="フローチャート : 判断 254"/>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78757</xdr:rowOff>
    </xdr:from>
    <xdr:ext cx="405111" cy="259045"/>
    <xdr:sp macro="" textlink="">
      <xdr:nvSpPr>
        <xdr:cNvPr id="256" name="n_1aveValue【一般廃棄物処理施設】&#10;有形固定資産減価償却率"/>
        <xdr:cNvSpPr txBox="1"/>
      </xdr:nvSpPr>
      <xdr:spPr>
        <a:xfrm>
          <a:off x="15266043"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7" name="テキスト ボックス 2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8" name="テキスト ボックス 2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9" name="テキスト ボックス 2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0" name="テキスト ボックス 2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1" name="テキスト ボックス 2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166370</xdr:rowOff>
    </xdr:from>
    <xdr:to>
      <xdr:col>22</xdr:col>
      <xdr:colOff>415925</xdr:colOff>
      <xdr:row>42</xdr:row>
      <xdr:rowOff>96520</xdr:rowOff>
    </xdr:to>
    <xdr:sp macro="" textlink="">
      <xdr:nvSpPr>
        <xdr:cNvPr id="262" name="円/楕円 261"/>
        <xdr:cNvSpPr/>
      </xdr:nvSpPr>
      <xdr:spPr>
        <a:xfrm>
          <a:off x="154305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87647</xdr:rowOff>
    </xdr:from>
    <xdr:ext cx="405111" cy="259045"/>
    <xdr:sp macro="" textlink="">
      <xdr:nvSpPr>
        <xdr:cNvPr id="263" name="n_1mainValue【一般廃棄物処理施設】&#10;有形固定資産減価償却率"/>
        <xdr:cNvSpPr txBox="1"/>
      </xdr:nvSpPr>
      <xdr:spPr>
        <a:xfrm>
          <a:off x="15266043"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4" name="正方形/長方形 2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5" name="正方形/長方形 2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6" name="正方形/長方形 2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7" name="正方形/長方形 2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8" name="正方形/長方形 2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9" name="正方形/長方形 2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0" name="正方形/長方形 2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1" name="正方形/長方形 2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2" name="テキスト ボックス 2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3" name="直線コネクタ 2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4" name="直線コネクタ 2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5" name="テキスト ボックス 27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6" name="直線コネクタ 2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7" name="テキスト ボックス 27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8" name="直線コネクタ 2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9" name="テキスト ボックス 27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0" name="直線コネクタ 2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81" name="テキスト ボックス 28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3" name="テキスト ボックス 2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9074</xdr:rowOff>
    </xdr:from>
    <xdr:to>
      <xdr:col>32</xdr:col>
      <xdr:colOff>186689</xdr:colOff>
      <xdr:row>41</xdr:row>
      <xdr:rowOff>93487</xdr:rowOff>
    </xdr:to>
    <xdr:cxnSp macro="">
      <xdr:nvCxnSpPr>
        <xdr:cNvPr id="285" name="直線コネクタ 284"/>
        <xdr:cNvCxnSpPr/>
      </xdr:nvCxnSpPr>
      <xdr:spPr>
        <a:xfrm flipV="1">
          <a:off x="22160864" y="5838374"/>
          <a:ext cx="0" cy="128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97314</xdr:rowOff>
    </xdr:from>
    <xdr:ext cx="469744" cy="259045"/>
    <xdr:sp macro="" textlink="">
      <xdr:nvSpPr>
        <xdr:cNvPr id="286" name="【一般廃棄物処理施設】&#10;一人当たり有形固定資産（償却資産）額最小値テキスト"/>
        <xdr:cNvSpPr txBox="1"/>
      </xdr:nvSpPr>
      <xdr:spPr>
        <a:xfrm>
          <a:off x="22250400" y="712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8,719</a:t>
          </a:r>
          <a:endParaRPr kumimoji="1" lang="ja-JP" altLang="en-US" sz="1000" b="1">
            <a:latin typeface="ＭＳ Ｐゴシック"/>
          </a:endParaRPr>
        </a:p>
      </xdr:txBody>
    </xdr:sp>
    <xdr:clientData/>
  </xdr:oneCellAnchor>
  <xdr:twoCellAnchor>
    <xdr:from>
      <xdr:col>32</xdr:col>
      <xdr:colOff>98425</xdr:colOff>
      <xdr:row>41</xdr:row>
      <xdr:rowOff>93487</xdr:rowOff>
    </xdr:from>
    <xdr:to>
      <xdr:col>32</xdr:col>
      <xdr:colOff>276225</xdr:colOff>
      <xdr:row>41</xdr:row>
      <xdr:rowOff>93487</xdr:rowOff>
    </xdr:to>
    <xdr:cxnSp macro="">
      <xdr:nvCxnSpPr>
        <xdr:cNvPr id="287" name="直線コネクタ 286"/>
        <xdr:cNvCxnSpPr/>
      </xdr:nvCxnSpPr>
      <xdr:spPr>
        <a:xfrm>
          <a:off x="22072600" y="712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127201</xdr:rowOff>
    </xdr:from>
    <xdr:ext cx="599010" cy="259045"/>
    <xdr:sp macro="" textlink="">
      <xdr:nvSpPr>
        <xdr:cNvPr id="288" name="【一般廃棄物処理施設】&#10;一人当たり有形固定資産（償却資産）額最大値テキスト"/>
        <xdr:cNvSpPr txBox="1"/>
      </xdr:nvSpPr>
      <xdr:spPr>
        <a:xfrm>
          <a:off x="22250400" y="561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289,682</a:t>
          </a:r>
          <a:endParaRPr kumimoji="1" lang="ja-JP" altLang="en-US" sz="1000" b="1">
            <a:latin typeface="ＭＳ Ｐゴシック"/>
          </a:endParaRPr>
        </a:p>
      </xdr:txBody>
    </xdr:sp>
    <xdr:clientData/>
  </xdr:oneCellAnchor>
  <xdr:twoCellAnchor>
    <xdr:from>
      <xdr:col>32</xdr:col>
      <xdr:colOff>98425</xdr:colOff>
      <xdr:row>34</xdr:row>
      <xdr:rowOff>9074</xdr:rowOff>
    </xdr:from>
    <xdr:to>
      <xdr:col>32</xdr:col>
      <xdr:colOff>276225</xdr:colOff>
      <xdr:row>34</xdr:row>
      <xdr:rowOff>9074</xdr:rowOff>
    </xdr:to>
    <xdr:cxnSp macro="">
      <xdr:nvCxnSpPr>
        <xdr:cNvPr id="289" name="直線コネクタ 288"/>
        <xdr:cNvCxnSpPr/>
      </xdr:nvCxnSpPr>
      <xdr:spPr>
        <a:xfrm>
          <a:off x="22072600" y="58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150881</xdr:rowOff>
    </xdr:from>
    <xdr:ext cx="534377" cy="259045"/>
    <xdr:sp macro="" textlink="">
      <xdr:nvSpPr>
        <xdr:cNvPr id="290" name="【一般廃棄物処理施設】&#10;一人当たり有形固定資産（償却資産）額平均値テキスト"/>
        <xdr:cNvSpPr txBox="1"/>
      </xdr:nvSpPr>
      <xdr:spPr>
        <a:xfrm>
          <a:off x="22250400" y="666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1004</xdr:rowOff>
    </xdr:from>
    <xdr:to>
      <xdr:col>32</xdr:col>
      <xdr:colOff>238125</xdr:colOff>
      <xdr:row>39</xdr:row>
      <xdr:rowOff>102604</xdr:rowOff>
    </xdr:to>
    <xdr:sp macro="" textlink="">
      <xdr:nvSpPr>
        <xdr:cNvPr id="291" name="フローチャート : 判断 290"/>
        <xdr:cNvSpPr/>
      </xdr:nvSpPr>
      <xdr:spPr>
        <a:xfrm>
          <a:off x="22110700" y="668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118125</xdr:rowOff>
    </xdr:from>
    <xdr:to>
      <xdr:col>31</xdr:col>
      <xdr:colOff>85725</xdr:colOff>
      <xdr:row>37</xdr:row>
      <xdr:rowOff>48275</xdr:rowOff>
    </xdr:to>
    <xdr:sp macro="" textlink="">
      <xdr:nvSpPr>
        <xdr:cNvPr id="292" name="フローチャート : 判断 291"/>
        <xdr:cNvSpPr/>
      </xdr:nvSpPr>
      <xdr:spPr>
        <a:xfrm>
          <a:off x="21272500" y="62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64802</xdr:rowOff>
    </xdr:from>
    <xdr:ext cx="599010" cy="259045"/>
    <xdr:sp macro="" textlink="">
      <xdr:nvSpPr>
        <xdr:cNvPr id="293" name="n_1aveValue【一般廃棄物処理施設】&#10;一人当たり有形固定資産（償却資産）額"/>
        <xdr:cNvSpPr txBox="1"/>
      </xdr:nvSpPr>
      <xdr:spPr>
        <a:xfrm>
          <a:off x="21011094" y="606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4" name="テキスト ボックス 2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5" name="テキスト ボックス 2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6" name="テキスト ボックス 2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7" name="テキスト ボックス 2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8" name="テキスト ボックス 2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5489</xdr:rowOff>
    </xdr:from>
    <xdr:to>
      <xdr:col>31</xdr:col>
      <xdr:colOff>85725</xdr:colOff>
      <xdr:row>38</xdr:row>
      <xdr:rowOff>107089</xdr:rowOff>
    </xdr:to>
    <xdr:sp macro="" textlink="">
      <xdr:nvSpPr>
        <xdr:cNvPr id="299" name="円/楕円 298"/>
        <xdr:cNvSpPr/>
      </xdr:nvSpPr>
      <xdr:spPr>
        <a:xfrm>
          <a:off x="21272500" y="65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98216</xdr:rowOff>
    </xdr:from>
    <xdr:ext cx="599010" cy="259045"/>
    <xdr:sp macro="" textlink="">
      <xdr:nvSpPr>
        <xdr:cNvPr id="300" name="n_1mainValue【一般廃棄物処理施設】&#10;一人当たり有形固定資産（償却資産）額"/>
        <xdr:cNvSpPr txBox="1"/>
      </xdr:nvSpPr>
      <xdr:spPr>
        <a:xfrm>
          <a:off x="21011094" y="661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129,355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9" name="正方形/長方形 3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0" name="正方形/長方形 3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1" name="正方形/長方形 3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2" name="正方形/長方形 3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3" name="正方形/長方形 3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4" name="正方形/長方形 3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5" name="正方形/長方形 3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6" name="正方形/長方形 3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5" name="テキスト ボックス 3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6" name="直線コネクタ 3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27" name="直線コネクタ 3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28" name="テキスト ボックス 32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29" name="直線コネクタ 3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30" name="テキスト ボックス 3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31" name="直線コネクタ 3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32" name="テキスト ボックス 3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3" name="直線コネクタ 3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4" name="テキスト ボックス 3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35" name="直線コネクタ 3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36" name="テキスト ボックス 3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37" name="直線コネクタ 3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38" name="テキスト ボックス 33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9" name="直線コネクタ 3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0" name="テキスト ボックス 3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342" name="直線コネクタ 341"/>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343"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344" name="直線コネクタ 343"/>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345"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346" name="直線コネクタ 34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347"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348" name="フローチャート : 判断 347"/>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349" name="フローチャート : 判断 348"/>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69504</xdr:rowOff>
    </xdr:from>
    <xdr:ext cx="405111" cy="259045"/>
    <xdr:sp macro="" textlink="">
      <xdr:nvSpPr>
        <xdr:cNvPr id="350" name="n_1aveValue【消防施設】&#10;有形固定資産減価償却率"/>
        <xdr:cNvSpPr txBox="1"/>
      </xdr:nvSpPr>
      <xdr:spPr>
        <a:xfrm>
          <a:off x="15266043"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1" name="テキスト ボックス 3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2" name="テキスト ボックス 3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3" name="テキスト ボックス 3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4" name="テキスト ボックス 3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5" name="テキスト ボックス 3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95069</xdr:rowOff>
    </xdr:from>
    <xdr:to>
      <xdr:col>22</xdr:col>
      <xdr:colOff>415925</xdr:colOff>
      <xdr:row>86</xdr:row>
      <xdr:rowOff>25219</xdr:rowOff>
    </xdr:to>
    <xdr:sp macro="" textlink="">
      <xdr:nvSpPr>
        <xdr:cNvPr id="356" name="円/楕円 355"/>
        <xdr:cNvSpPr/>
      </xdr:nvSpPr>
      <xdr:spPr>
        <a:xfrm>
          <a:off x="15430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16346</xdr:rowOff>
    </xdr:from>
    <xdr:ext cx="405111" cy="259045"/>
    <xdr:sp macro="" textlink="">
      <xdr:nvSpPr>
        <xdr:cNvPr id="357" name="n_1mainValue【消防施設】&#10;有形固定資産減価償却率"/>
        <xdr:cNvSpPr txBox="1"/>
      </xdr:nvSpPr>
      <xdr:spPr>
        <a:xfrm>
          <a:off x="15266043"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8" name="正方形/長方形 3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9" name="正方形/長方形 3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0" name="正方形/長方形 3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1" name="正方形/長方形 3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2" name="正方形/長方形 3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3" name="正方形/長方形 3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4" name="正方形/長方形 3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5" name="正方形/長方形 3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6" name="テキスト ボックス 3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7" name="直線コネクタ 3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68" name="直線コネクタ 36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69" name="テキスト ボックス 36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70" name="直線コネクタ 36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71" name="テキスト ボックス 37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2" name="直線コネクタ 37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3" name="テキスト ボックス 37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74" name="直線コネクタ 37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75" name="テキスト ボックス 37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76" name="直線コネクタ 37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77" name="テキスト ボックス 37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8" name="直線コネクタ 3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9" name="テキスト ボックス 3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381" name="直線コネクタ 380"/>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382"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383" name="直線コネクタ 382"/>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384"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385" name="直線コネクタ 384"/>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386"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387" name="フローチャート : 判断 386"/>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388" name="フローチャート : 判断 387"/>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389" name="n_1ave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0" name="テキスト ボックス 3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1" name="テキスト ボックス 3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2" name="テキスト ボックス 3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3" name="テキスト ボックス 3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4" name="テキスト ボックス 3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128270</xdr:rowOff>
    </xdr:from>
    <xdr:to>
      <xdr:col>31</xdr:col>
      <xdr:colOff>85725</xdr:colOff>
      <xdr:row>85</xdr:row>
      <xdr:rowOff>58420</xdr:rowOff>
    </xdr:to>
    <xdr:sp macro="" textlink="">
      <xdr:nvSpPr>
        <xdr:cNvPr id="395" name="円/楕円 394"/>
        <xdr:cNvSpPr/>
      </xdr:nvSpPr>
      <xdr:spPr>
        <a:xfrm>
          <a:off x="21272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49547</xdr:rowOff>
    </xdr:from>
    <xdr:ext cx="469744" cy="259045"/>
    <xdr:sp macro="" textlink="">
      <xdr:nvSpPr>
        <xdr:cNvPr id="396" name="n_1mainValue【消防施設】&#10;一人当たり面積"/>
        <xdr:cNvSpPr txBox="1"/>
      </xdr:nvSpPr>
      <xdr:spPr>
        <a:xfrm>
          <a:off x="210757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7" name="正方形/長方形 3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8" name="正方形/長方形 3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9" name="正方形/長方形 3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0" name="正方形/長方形 3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1" name="正方形/長方形 4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2" name="正方形/長方形 4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3" name="正方形/長方形 4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4" name="正方形/長方形 4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5" name="テキスト ボックス 4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6" name="直線コネクタ 4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7" name="テキスト ボックス 4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8" name="直線コネクタ 4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9" name="テキスト ボックス 4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0" name="直線コネクタ 4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1" name="テキスト ボックス 4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2" name="直線コネクタ 4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3" name="テキスト ボックス 4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4" name="直線コネクタ 4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5" name="テキスト ボックス 4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6" name="直線コネクタ 4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7" name="テキスト ボックス 4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8" name="直線コネクタ 4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9" name="テキスト ボックス 4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21" name="直線コネクタ 420"/>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22"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23" name="直線コネクタ 42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24"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25" name="直線コネクタ 424"/>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26"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27" name="フローチャート : 判断 426"/>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28" name="フローチャート : 判断 427"/>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429"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0" name="テキスト ボックス 4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1" name="テキスト ボックス 4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2" name="テキスト ボックス 4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3" name="テキスト ボックス 4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4" name="テキスト ボックス 4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15875</xdr:rowOff>
    </xdr:from>
    <xdr:to>
      <xdr:col>22</xdr:col>
      <xdr:colOff>415925</xdr:colOff>
      <xdr:row>102</xdr:row>
      <xdr:rowOff>117475</xdr:rowOff>
    </xdr:to>
    <xdr:sp macro="" textlink="">
      <xdr:nvSpPr>
        <xdr:cNvPr id="435" name="円/楕円 434"/>
        <xdr:cNvSpPr/>
      </xdr:nvSpPr>
      <xdr:spPr>
        <a:xfrm>
          <a:off x="15430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134002</xdr:rowOff>
    </xdr:from>
    <xdr:ext cx="405111" cy="259045"/>
    <xdr:sp macro="" textlink="">
      <xdr:nvSpPr>
        <xdr:cNvPr id="436" name="n_1mainValue【庁舎】&#10;有形固定資産減価償却率"/>
        <xdr:cNvSpPr txBox="1"/>
      </xdr:nvSpPr>
      <xdr:spPr>
        <a:xfrm>
          <a:off x="15266043"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47" name="直線コネクタ 4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8" name="テキスト ボックス 4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9" name="直線コネクタ 4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50" name="テキスト ボックス 4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1" name="直線コネクタ 4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2" name="テキスト ボックス 4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3" name="直線コネクタ 4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4" name="テキスト ボックス 4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458" name="直線コネクタ 457"/>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459"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460" name="直線コネクタ 459"/>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461"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462" name="直線コネクタ 461"/>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463"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464" name="フローチャート : 判断 463"/>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465" name="フローチャート : 判断 464"/>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466" name="n_1ave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7" name="テキスト ボックス 4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8" name="テキスト ボックス 4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9" name="テキスト ボックス 4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0" name="テキスト ボックス 4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1" name="テキスト ボックス 4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150673</xdr:rowOff>
    </xdr:from>
    <xdr:to>
      <xdr:col>31</xdr:col>
      <xdr:colOff>85725</xdr:colOff>
      <xdr:row>106</xdr:row>
      <xdr:rowOff>80823</xdr:rowOff>
    </xdr:to>
    <xdr:sp macro="" textlink="">
      <xdr:nvSpPr>
        <xdr:cNvPr id="472" name="円/楕円 471"/>
        <xdr:cNvSpPr/>
      </xdr:nvSpPr>
      <xdr:spPr>
        <a:xfrm>
          <a:off x="21272500" y="181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97350</xdr:rowOff>
    </xdr:from>
    <xdr:ext cx="469744" cy="259045"/>
    <xdr:sp macro="" textlink="">
      <xdr:nvSpPr>
        <xdr:cNvPr id="473" name="n_1mainValue【庁舎】&#10;一人当たり面積"/>
        <xdr:cNvSpPr txBox="1"/>
      </xdr:nvSpPr>
      <xdr:spPr>
        <a:xfrm>
          <a:off x="21075727" y="1792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庁舎・体育館の減価償却率が平均よりも上回っている。既存施設の老朽化などが問題である。減価償却率の抑制のため、、更新も視野に入れながら、基金積立などを増やし、来るときに備えることが重要になる。他はほぼ平均か、それ以下のため今後は適切な管理等により長期的な運営をしていきたい。</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baseline="0">
              <a:solidFill>
                <a:sysClr val="windowText" lastClr="000000"/>
              </a:solidFill>
              <a:latin typeface="ＭＳ Ｐゴシック"/>
            </a:rPr>
            <a:t>財政力指数が低いのは、</a:t>
          </a:r>
          <a:r>
            <a:rPr kumimoji="1" lang="ja-JP" altLang="en-US" sz="1300">
              <a:latin typeface="ＭＳ Ｐゴシック"/>
            </a:rPr>
            <a:t>人口減少や全国平均を上回る高齢化率（Ｈ２８年度末４０．４％）に加え、村内の主要産業である農林業を取り巻く情勢（後継者不足等）が影響</a:t>
          </a:r>
          <a:r>
            <a:rPr kumimoji="1" lang="ja-JP" altLang="en-US" sz="1300" strike="noStrike" baseline="0">
              <a:solidFill>
                <a:sysClr val="windowText" lastClr="000000"/>
              </a:solidFill>
              <a:latin typeface="ＭＳ Ｐゴシック"/>
            </a:rPr>
            <a:t>し</a:t>
          </a:r>
          <a:r>
            <a:rPr kumimoji="1" lang="ja-JP" altLang="en-US" sz="1300">
              <a:latin typeface="ＭＳ Ｐゴシック"/>
            </a:rPr>
            <a:t>、財政基盤が弱いことが要因となっている。</a:t>
          </a:r>
        </a:p>
        <a:p>
          <a:r>
            <a:rPr kumimoji="1" lang="ja-JP" altLang="en-US" sz="1300">
              <a:latin typeface="ＭＳ Ｐゴシック"/>
            </a:rPr>
            <a:t>　このため、新規就農者受け入れ事業等に取り組みながら基幹産業である農業を活かした村づくりを展開している。</a:t>
          </a:r>
        </a:p>
        <a:p>
          <a:r>
            <a:rPr kumimoji="1" lang="ja-JP" altLang="en-US" sz="1300">
              <a:latin typeface="ＭＳ Ｐゴシック"/>
            </a:rPr>
            <a:t>　本村としては、以前の集中改革プランで見直した組織体制を継続しながら、行政の効率化に努めることにより今後も財政の健全化を図っていく。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29972</xdr:rowOff>
    </xdr:from>
    <xdr:to>
      <xdr:col>7</xdr:col>
      <xdr:colOff>152400</xdr:colOff>
      <xdr:row>44</xdr:row>
      <xdr:rowOff>39624</xdr:rowOff>
    </xdr:to>
    <xdr:cxnSp macro="">
      <xdr:nvCxnSpPr>
        <xdr:cNvPr id="65" name="直線コネクタ 64"/>
        <xdr:cNvCxnSpPr/>
      </xdr:nvCxnSpPr>
      <xdr:spPr>
        <a:xfrm flipV="1">
          <a:off x="4114800" y="75737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39624</xdr:rowOff>
    </xdr:from>
    <xdr:to>
      <xdr:col>6</xdr:col>
      <xdr:colOff>0</xdr:colOff>
      <xdr:row>44</xdr:row>
      <xdr:rowOff>49276</xdr:rowOff>
    </xdr:to>
    <xdr:cxnSp macro="">
      <xdr:nvCxnSpPr>
        <xdr:cNvPr id="68" name="直線コネクタ 67"/>
        <xdr:cNvCxnSpPr/>
      </xdr:nvCxnSpPr>
      <xdr:spPr>
        <a:xfrm flipV="1">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49276</xdr:rowOff>
    </xdr:from>
    <xdr:to>
      <xdr:col>4</xdr:col>
      <xdr:colOff>482600</xdr:colOff>
      <xdr:row>44</xdr:row>
      <xdr:rowOff>49276</xdr:rowOff>
    </xdr:to>
    <xdr:cxnSp macro="">
      <xdr:nvCxnSpPr>
        <xdr:cNvPr id="71" name="直線コネクタ 70"/>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39624</xdr:rowOff>
    </xdr:from>
    <xdr:to>
      <xdr:col>3</xdr:col>
      <xdr:colOff>279400</xdr:colOff>
      <xdr:row>44</xdr:row>
      <xdr:rowOff>49276</xdr:rowOff>
    </xdr:to>
    <xdr:cxnSp macro="">
      <xdr:nvCxnSpPr>
        <xdr:cNvPr id="74" name="直線コネクタ 73"/>
        <xdr:cNvCxnSpPr/>
      </xdr:nvCxnSpPr>
      <xdr:spPr>
        <a:xfrm>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150622</xdr:rowOff>
    </xdr:from>
    <xdr:to>
      <xdr:col>7</xdr:col>
      <xdr:colOff>203200</xdr:colOff>
      <xdr:row>44</xdr:row>
      <xdr:rowOff>80772</xdr:rowOff>
    </xdr:to>
    <xdr:sp macro="" textlink="">
      <xdr:nvSpPr>
        <xdr:cNvPr id="84" name="円/楕円 83"/>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160274</xdr:rowOff>
    </xdr:from>
    <xdr:to>
      <xdr:col>6</xdr:col>
      <xdr:colOff>50800</xdr:colOff>
      <xdr:row>44</xdr:row>
      <xdr:rowOff>90424</xdr:rowOff>
    </xdr:to>
    <xdr:sp macro="" textlink="">
      <xdr:nvSpPr>
        <xdr:cNvPr id="86" name="円/楕円 85"/>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75201</xdr:rowOff>
    </xdr:from>
    <xdr:ext cx="736600" cy="259045"/>
    <xdr:sp macro="" textlink="">
      <xdr:nvSpPr>
        <xdr:cNvPr id="87" name="テキスト ボックス 86"/>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169926</xdr:rowOff>
    </xdr:from>
    <xdr:to>
      <xdr:col>4</xdr:col>
      <xdr:colOff>533400</xdr:colOff>
      <xdr:row>44</xdr:row>
      <xdr:rowOff>100076</xdr:rowOff>
    </xdr:to>
    <xdr:sp macro="" textlink="">
      <xdr:nvSpPr>
        <xdr:cNvPr id="88" name="円/楕円 87"/>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84853</xdr:rowOff>
    </xdr:from>
    <xdr:ext cx="762000" cy="259045"/>
    <xdr:sp macro="" textlink="">
      <xdr:nvSpPr>
        <xdr:cNvPr id="89" name="テキスト ボックス 88"/>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169926</xdr:rowOff>
    </xdr:from>
    <xdr:to>
      <xdr:col>3</xdr:col>
      <xdr:colOff>330200</xdr:colOff>
      <xdr:row>44</xdr:row>
      <xdr:rowOff>100076</xdr:rowOff>
    </xdr:to>
    <xdr:sp macro="" textlink="">
      <xdr:nvSpPr>
        <xdr:cNvPr id="90" name="円/楕円 89"/>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84853</xdr:rowOff>
    </xdr:from>
    <xdr:ext cx="762000" cy="259045"/>
    <xdr:sp macro="" textlink="">
      <xdr:nvSpPr>
        <xdr:cNvPr id="91" name="テキスト ボックス 90"/>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160274</xdr:rowOff>
    </xdr:from>
    <xdr:to>
      <xdr:col>2</xdr:col>
      <xdr:colOff>127000</xdr:colOff>
      <xdr:row>44</xdr:row>
      <xdr:rowOff>90424</xdr:rowOff>
    </xdr:to>
    <xdr:sp macro="" textlink="">
      <xdr:nvSpPr>
        <xdr:cNvPr id="92" name="円/楕円 91"/>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75201</xdr:rowOff>
    </xdr:from>
    <xdr:ext cx="762000" cy="259045"/>
    <xdr:sp macro="" textlink="">
      <xdr:nvSpPr>
        <xdr:cNvPr id="93" name="テキスト ボックス 92"/>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類似団体と比較すると平均値をやや</a:t>
          </a:r>
          <a:r>
            <a:rPr kumimoji="1" lang="ja-JP" altLang="en-US" sz="1300">
              <a:solidFill>
                <a:sysClr val="windowText" lastClr="000000"/>
              </a:solidFill>
              <a:latin typeface="ＭＳ Ｐゴシック"/>
            </a:rPr>
            <a:t>下</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人件費及び物件費の減少等により経常経費充当一般財源等は減少したものの、経常一般財源等が平成２７年度と比較して地方税・普通交付税など</a:t>
          </a:r>
          <a:r>
            <a:rPr kumimoji="1" lang="en-US" altLang="ja-JP" sz="1300">
              <a:latin typeface="ＭＳ Ｐゴシック"/>
            </a:rPr>
            <a:t>54,899</a:t>
          </a:r>
          <a:r>
            <a:rPr kumimoji="1" lang="ja-JP" altLang="en-US" sz="1300">
              <a:latin typeface="ＭＳ Ｐゴシック"/>
            </a:rPr>
            <a:t>千円減少し、</a:t>
          </a:r>
          <a:r>
            <a:rPr kumimoji="1" lang="ja-JP" altLang="en-US" sz="1300">
              <a:solidFill>
                <a:sysClr val="windowText" lastClr="000000"/>
              </a:solidFill>
              <a:latin typeface="ＭＳ Ｐゴシック"/>
            </a:rPr>
            <a:t>経常収支比率は増加した</a:t>
          </a:r>
          <a:r>
            <a:rPr kumimoji="1" lang="ja-JP" altLang="en-US" sz="1300">
              <a:latin typeface="ＭＳ Ｐゴシック"/>
            </a:rPr>
            <a:t>。今後も行財政改革への取組みを通じて義務的経費の削減に努める。 </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117747</xdr:rowOff>
    </xdr:from>
    <xdr:to>
      <xdr:col>7</xdr:col>
      <xdr:colOff>152400</xdr:colOff>
      <xdr:row>64</xdr:row>
      <xdr:rowOff>25581</xdr:rowOff>
    </xdr:to>
    <xdr:cxnSp macro="">
      <xdr:nvCxnSpPr>
        <xdr:cNvPr id="130" name="直線コネクタ 129"/>
        <xdr:cNvCxnSpPr/>
      </xdr:nvCxnSpPr>
      <xdr:spPr>
        <a:xfrm>
          <a:off x="4114800" y="10919097"/>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117747</xdr:rowOff>
    </xdr:from>
    <xdr:to>
      <xdr:col>6</xdr:col>
      <xdr:colOff>0</xdr:colOff>
      <xdr:row>63</xdr:row>
      <xdr:rowOff>117747</xdr:rowOff>
    </xdr:to>
    <xdr:cxnSp macro="">
      <xdr:nvCxnSpPr>
        <xdr:cNvPr id="133" name="直線コネクタ 132"/>
        <xdr:cNvCxnSpPr/>
      </xdr:nvCxnSpPr>
      <xdr:spPr>
        <a:xfrm>
          <a:off x="3225800" y="109190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9451</xdr:rowOff>
    </xdr:from>
    <xdr:ext cx="736600" cy="259045"/>
    <xdr:sp macro="" textlink="">
      <xdr:nvSpPr>
        <xdr:cNvPr id="135" name="テキスト ボックス 134"/>
        <xdr:cNvSpPr txBox="1"/>
      </xdr:nvSpPr>
      <xdr:spPr>
        <a:xfrm>
          <a:off x="3733800" y="1098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3991</xdr:rowOff>
    </xdr:from>
    <xdr:to>
      <xdr:col>4</xdr:col>
      <xdr:colOff>482600</xdr:colOff>
      <xdr:row>63</xdr:row>
      <xdr:rowOff>117747</xdr:rowOff>
    </xdr:to>
    <xdr:cxnSp macro="">
      <xdr:nvCxnSpPr>
        <xdr:cNvPr id="136" name="直線コネクタ 135"/>
        <xdr:cNvCxnSpPr/>
      </xdr:nvCxnSpPr>
      <xdr:spPr>
        <a:xfrm>
          <a:off x="2336800" y="10805341"/>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95630</xdr:rowOff>
    </xdr:from>
    <xdr:ext cx="762000" cy="259045"/>
    <xdr:sp macro="" textlink="">
      <xdr:nvSpPr>
        <xdr:cNvPr id="138" name="テキスト ボックス 137"/>
        <xdr:cNvSpPr txBox="1"/>
      </xdr:nvSpPr>
      <xdr:spPr>
        <a:xfrm>
          <a:off x="2844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165100</xdr:rowOff>
    </xdr:from>
    <xdr:to>
      <xdr:col>3</xdr:col>
      <xdr:colOff>279400</xdr:colOff>
      <xdr:row>63</xdr:row>
      <xdr:rowOff>3991</xdr:rowOff>
    </xdr:to>
    <xdr:cxnSp macro="">
      <xdr:nvCxnSpPr>
        <xdr:cNvPr id="139" name="直線コネクタ 138"/>
        <xdr:cNvCxnSpPr/>
      </xdr:nvCxnSpPr>
      <xdr:spPr>
        <a:xfrm>
          <a:off x="1447800" y="107950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156771</xdr:rowOff>
    </xdr:from>
    <xdr:ext cx="762000" cy="259045"/>
    <xdr:sp macro="" textlink="">
      <xdr:nvSpPr>
        <xdr:cNvPr id="141" name="テキスト ボックス 140"/>
        <xdr:cNvSpPr txBox="1"/>
      </xdr:nvSpPr>
      <xdr:spPr>
        <a:xfrm>
          <a:off x="1955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153324</xdr:rowOff>
    </xdr:from>
    <xdr:ext cx="762000" cy="259045"/>
    <xdr:sp macro="" textlink="">
      <xdr:nvSpPr>
        <xdr:cNvPr id="143" name="テキスト ボックス 142"/>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146231</xdr:rowOff>
    </xdr:from>
    <xdr:to>
      <xdr:col>7</xdr:col>
      <xdr:colOff>203200</xdr:colOff>
      <xdr:row>64</xdr:row>
      <xdr:rowOff>76381</xdr:rowOff>
    </xdr:to>
    <xdr:sp macro="" textlink="">
      <xdr:nvSpPr>
        <xdr:cNvPr id="149" name="円/楕円 148"/>
        <xdr:cNvSpPr/>
      </xdr:nvSpPr>
      <xdr:spPr>
        <a:xfrm>
          <a:off x="49022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162758</xdr:rowOff>
    </xdr:from>
    <xdr:ext cx="762000" cy="259045"/>
    <xdr:sp macro="" textlink="">
      <xdr:nvSpPr>
        <xdr:cNvPr id="150" name="財政構造の弾力性該当値テキスト"/>
        <xdr:cNvSpPr txBox="1"/>
      </xdr:nvSpPr>
      <xdr:spPr>
        <a:xfrm>
          <a:off x="50419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66947</xdr:rowOff>
    </xdr:from>
    <xdr:to>
      <xdr:col>6</xdr:col>
      <xdr:colOff>50800</xdr:colOff>
      <xdr:row>63</xdr:row>
      <xdr:rowOff>168547</xdr:rowOff>
    </xdr:to>
    <xdr:sp macro="" textlink="">
      <xdr:nvSpPr>
        <xdr:cNvPr id="151" name="円/楕円 150"/>
        <xdr:cNvSpPr/>
      </xdr:nvSpPr>
      <xdr:spPr>
        <a:xfrm>
          <a:off x="4064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7274</xdr:rowOff>
    </xdr:from>
    <xdr:ext cx="736600" cy="259045"/>
    <xdr:sp macro="" textlink="">
      <xdr:nvSpPr>
        <xdr:cNvPr id="152" name="テキスト ボックス 151"/>
        <xdr:cNvSpPr txBox="1"/>
      </xdr:nvSpPr>
      <xdr:spPr>
        <a:xfrm>
          <a:off x="3733800" y="10637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66947</xdr:rowOff>
    </xdr:from>
    <xdr:to>
      <xdr:col>4</xdr:col>
      <xdr:colOff>533400</xdr:colOff>
      <xdr:row>63</xdr:row>
      <xdr:rowOff>168547</xdr:rowOff>
    </xdr:to>
    <xdr:sp macro="" textlink="">
      <xdr:nvSpPr>
        <xdr:cNvPr id="153" name="円/楕円 152"/>
        <xdr:cNvSpPr/>
      </xdr:nvSpPr>
      <xdr:spPr>
        <a:xfrm>
          <a:off x="3175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7274</xdr:rowOff>
    </xdr:from>
    <xdr:ext cx="762000" cy="259045"/>
    <xdr:sp macro="" textlink="">
      <xdr:nvSpPr>
        <xdr:cNvPr id="154" name="テキスト ボックス 153"/>
        <xdr:cNvSpPr txBox="1"/>
      </xdr:nvSpPr>
      <xdr:spPr>
        <a:xfrm>
          <a:off x="2844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124641</xdr:rowOff>
    </xdr:from>
    <xdr:to>
      <xdr:col>3</xdr:col>
      <xdr:colOff>330200</xdr:colOff>
      <xdr:row>63</xdr:row>
      <xdr:rowOff>54791</xdr:rowOff>
    </xdr:to>
    <xdr:sp macro="" textlink="">
      <xdr:nvSpPr>
        <xdr:cNvPr id="155" name="円/楕円 154"/>
        <xdr:cNvSpPr/>
      </xdr:nvSpPr>
      <xdr:spPr>
        <a:xfrm>
          <a:off x="2286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64968</xdr:rowOff>
    </xdr:from>
    <xdr:ext cx="762000" cy="259045"/>
    <xdr:sp macro="" textlink="">
      <xdr:nvSpPr>
        <xdr:cNvPr id="156" name="テキスト ボックス 155"/>
        <xdr:cNvSpPr txBox="1"/>
      </xdr:nvSpPr>
      <xdr:spPr>
        <a:xfrm>
          <a:off x="1955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7" name="円/楕円 156"/>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8" name="テキスト ボックス 157"/>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[503,678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類似団体と比較すると平均値を上回っている。</a:t>
          </a:r>
        </a:p>
        <a:p>
          <a:r>
            <a:rPr kumimoji="1" lang="ja-JP" altLang="en-US" sz="1200">
              <a:latin typeface="ＭＳ Ｐゴシック"/>
            </a:rPr>
            <a:t>　退職者</a:t>
          </a:r>
          <a:r>
            <a:rPr kumimoji="1" lang="en-US" altLang="ja-JP" sz="1200">
              <a:latin typeface="ＭＳ Ｐゴシック"/>
            </a:rPr>
            <a:t>2</a:t>
          </a:r>
          <a:r>
            <a:rPr kumimoji="1" lang="ja-JP" altLang="en-US" sz="1200">
              <a:latin typeface="ＭＳ Ｐゴシック"/>
            </a:rPr>
            <a:t>名による人件費の減等により、前年度と比較して人件費は</a:t>
          </a:r>
          <a:r>
            <a:rPr kumimoji="1" lang="en-US" altLang="ja-JP" sz="1200">
              <a:latin typeface="ＭＳ Ｐゴシック"/>
            </a:rPr>
            <a:t>5.3</a:t>
          </a:r>
          <a:r>
            <a:rPr kumimoji="1" lang="ja-JP" altLang="en-US" sz="1200">
              <a:latin typeface="ＭＳ Ｐゴシック"/>
            </a:rPr>
            <a:t>％減少しているものの、</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a:t>
          </a:r>
          <a:r>
            <a:rPr kumimoji="1" lang="ja-JP" altLang="en-US" sz="1200">
              <a:latin typeface="ＭＳ Ｐゴシック"/>
            </a:rPr>
            <a:t>熊本地震により物件費等の支出が増加し、</a:t>
          </a:r>
          <a:r>
            <a:rPr kumimoji="1" lang="ja-JP" altLang="en-US" sz="1200">
              <a:solidFill>
                <a:sysClr val="windowText" lastClr="000000"/>
              </a:solidFill>
              <a:latin typeface="ＭＳ Ｐゴシック"/>
            </a:rPr>
            <a:t>決算額</a:t>
          </a:r>
          <a:r>
            <a:rPr kumimoji="1" lang="ja-JP" altLang="en-US" sz="1200">
              <a:solidFill>
                <a:schemeClr val="tx1"/>
              </a:solidFill>
              <a:latin typeface="ＭＳ Ｐゴシック"/>
            </a:rPr>
            <a:t>は</a:t>
          </a:r>
          <a:r>
            <a:rPr kumimoji="1" lang="ja-JP" altLang="en-US" sz="1200">
              <a:latin typeface="ＭＳ Ｐゴシック"/>
            </a:rPr>
            <a:t>増加している。</a:t>
          </a:r>
        </a:p>
        <a:p>
          <a:r>
            <a:rPr kumimoji="1" lang="ja-JP" altLang="en-US" sz="1200">
              <a:latin typeface="ＭＳ Ｐゴシック"/>
            </a:rPr>
            <a:t>　本村の人口は毎年１％前後の範囲で減少傾向にあり、今後も減少が続くと想定されるため人件費等の指数は上昇傾向になると判断している。</a:t>
          </a:r>
        </a:p>
        <a:p>
          <a:r>
            <a:rPr kumimoji="1" lang="ja-JP" altLang="en-US" sz="1200">
              <a:latin typeface="ＭＳ Ｐゴシック"/>
            </a:rPr>
            <a:t>　今後は、各種手当（通勤等）の是正や定員管理計画に沿った職員採用を行うとともに物件費等も含め、行財政改革による取組みを継続し経費削減に努める。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29448</xdr:rowOff>
    </xdr:from>
    <xdr:to>
      <xdr:col>7</xdr:col>
      <xdr:colOff>152400</xdr:colOff>
      <xdr:row>83</xdr:row>
      <xdr:rowOff>91615</xdr:rowOff>
    </xdr:to>
    <xdr:cxnSp macro="">
      <xdr:nvCxnSpPr>
        <xdr:cNvPr id="194" name="直線コネクタ 193"/>
        <xdr:cNvCxnSpPr/>
      </xdr:nvCxnSpPr>
      <xdr:spPr>
        <a:xfrm>
          <a:off x="4114800" y="14259798"/>
          <a:ext cx="838200" cy="6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148154</xdr:rowOff>
    </xdr:from>
    <xdr:to>
      <xdr:col>6</xdr:col>
      <xdr:colOff>0</xdr:colOff>
      <xdr:row>83</xdr:row>
      <xdr:rowOff>29448</xdr:rowOff>
    </xdr:to>
    <xdr:cxnSp macro="">
      <xdr:nvCxnSpPr>
        <xdr:cNvPr id="197" name="直線コネクタ 196"/>
        <xdr:cNvCxnSpPr/>
      </xdr:nvCxnSpPr>
      <xdr:spPr>
        <a:xfrm>
          <a:off x="3225800" y="14207054"/>
          <a:ext cx="8890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112080</xdr:rowOff>
    </xdr:from>
    <xdr:to>
      <xdr:col>4</xdr:col>
      <xdr:colOff>482600</xdr:colOff>
      <xdr:row>82</xdr:row>
      <xdr:rowOff>148154</xdr:rowOff>
    </xdr:to>
    <xdr:cxnSp macro="">
      <xdr:nvCxnSpPr>
        <xdr:cNvPr id="200" name="直線コネクタ 199"/>
        <xdr:cNvCxnSpPr/>
      </xdr:nvCxnSpPr>
      <xdr:spPr>
        <a:xfrm>
          <a:off x="2336800" y="14170980"/>
          <a:ext cx="8890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110372</xdr:rowOff>
    </xdr:from>
    <xdr:to>
      <xdr:col>3</xdr:col>
      <xdr:colOff>279400</xdr:colOff>
      <xdr:row>82</xdr:row>
      <xdr:rowOff>112080</xdr:rowOff>
    </xdr:to>
    <xdr:cxnSp macro="">
      <xdr:nvCxnSpPr>
        <xdr:cNvPr id="203" name="直線コネクタ 202"/>
        <xdr:cNvCxnSpPr/>
      </xdr:nvCxnSpPr>
      <xdr:spPr>
        <a:xfrm>
          <a:off x="1447800" y="14169272"/>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40815</xdr:rowOff>
    </xdr:from>
    <xdr:to>
      <xdr:col>7</xdr:col>
      <xdr:colOff>203200</xdr:colOff>
      <xdr:row>83</xdr:row>
      <xdr:rowOff>142415</xdr:rowOff>
    </xdr:to>
    <xdr:sp macro="" textlink="">
      <xdr:nvSpPr>
        <xdr:cNvPr id="213" name="円/楕円 212"/>
        <xdr:cNvSpPr/>
      </xdr:nvSpPr>
      <xdr:spPr>
        <a:xfrm>
          <a:off x="4902200" y="142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12892</xdr:rowOff>
    </xdr:from>
    <xdr:ext cx="762000" cy="259045"/>
    <xdr:sp macro="" textlink="">
      <xdr:nvSpPr>
        <xdr:cNvPr id="214" name="人件費・物件費等の状況該当値テキスト"/>
        <xdr:cNvSpPr txBox="1"/>
      </xdr:nvSpPr>
      <xdr:spPr>
        <a:xfrm>
          <a:off x="5041900" y="1424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503,678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150098</xdr:rowOff>
    </xdr:from>
    <xdr:to>
      <xdr:col>6</xdr:col>
      <xdr:colOff>50800</xdr:colOff>
      <xdr:row>83</xdr:row>
      <xdr:rowOff>80248</xdr:rowOff>
    </xdr:to>
    <xdr:sp macro="" textlink="">
      <xdr:nvSpPr>
        <xdr:cNvPr id="215" name="円/楕円 214"/>
        <xdr:cNvSpPr/>
      </xdr:nvSpPr>
      <xdr:spPr>
        <a:xfrm>
          <a:off x="4064000" y="142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65025</xdr:rowOff>
    </xdr:from>
    <xdr:ext cx="736600" cy="259045"/>
    <xdr:sp macro="" textlink="">
      <xdr:nvSpPr>
        <xdr:cNvPr id="216" name="テキスト ボックス 215"/>
        <xdr:cNvSpPr txBox="1"/>
      </xdr:nvSpPr>
      <xdr:spPr>
        <a:xfrm>
          <a:off x="3733800" y="1429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449,576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97354</xdr:rowOff>
    </xdr:from>
    <xdr:to>
      <xdr:col>4</xdr:col>
      <xdr:colOff>533400</xdr:colOff>
      <xdr:row>83</xdr:row>
      <xdr:rowOff>27504</xdr:rowOff>
    </xdr:to>
    <xdr:sp macro="" textlink="">
      <xdr:nvSpPr>
        <xdr:cNvPr id="217" name="円/楕円 216"/>
        <xdr:cNvSpPr/>
      </xdr:nvSpPr>
      <xdr:spPr>
        <a:xfrm>
          <a:off x="3175000" y="141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12281</xdr:rowOff>
    </xdr:from>
    <xdr:ext cx="762000" cy="259045"/>
    <xdr:sp macro="" textlink="">
      <xdr:nvSpPr>
        <xdr:cNvPr id="218" name="テキスト ボックス 217"/>
        <xdr:cNvSpPr txBox="1"/>
      </xdr:nvSpPr>
      <xdr:spPr>
        <a:xfrm>
          <a:off x="2844800" y="1424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403,673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61280</xdr:rowOff>
    </xdr:from>
    <xdr:to>
      <xdr:col>3</xdr:col>
      <xdr:colOff>330200</xdr:colOff>
      <xdr:row>82</xdr:row>
      <xdr:rowOff>162880</xdr:rowOff>
    </xdr:to>
    <xdr:sp macro="" textlink="">
      <xdr:nvSpPr>
        <xdr:cNvPr id="219" name="円/楕円 218"/>
        <xdr:cNvSpPr/>
      </xdr:nvSpPr>
      <xdr:spPr>
        <a:xfrm>
          <a:off x="2286000" y="141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147657</xdr:rowOff>
    </xdr:from>
    <xdr:ext cx="762000" cy="259045"/>
    <xdr:sp macro="" textlink="">
      <xdr:nvSpPr>
        <xdr:cNvPr id="220" name="テキスト ボックス 219"/>
        <xdr:cNvSpPr txBox="1"/>
      </xdr:nvSpPr>
      <xdr:spPr>
        <a:xfrm>
          <a:off x="1955800" y="142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372,278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59572</xdr:rowOff>
    </xdr:from>
    <xdr:to>
      <xdr:col>2</xdr:col>
      <xdr:colOff>127000</xdr:colOff>
      <xdr:row>82</xdr:row>
      <xdr:rowOff>161172</xdr:rowOff>
    </xdr:to>
    <xdr:sp macro="" textlink="">
      <xdr:nvSpPr>
        <xdr:cNvPr id="221" name="円/楕円 220"/>
        <xdr:cNvSpPr/>
      </xdr:nvSpPr>
      <xdr:spPr>
        <a:xfrm>
          <a:off x="1397000" y="141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145949</xdr:rowOff>
    </xdr:from>
    <xdr:ext cx="762000" cy="259045"/>
    <xdr:sp macro="" textlink="">
      <xdr:nvSpPr>
        <xdr:cNvPr id="222" name="テキスト ボックス 221"/>
        <xdr:cNvSpPr txBox="1"/>
      </xdr:nvSpPr>
      <xdr:spPr>
        <a:xfrm>
          <a:off x="1066800" y="142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370,792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類似団体より３．２ポイント低く、依然として低い傾向にある。</a:t>
          </a:r>
        </a:p>
        <a:p>
          <a:r>
            <a:rPr kumimoji="1" lang="ja-JP" altLang="en-US" sz="1300">
              <a:latin typeface="ＭＳ Ｐゴシック"/>
            </a:rPr>
            <a:t>これは、本村が従来から人件費を抑えることで給与水準を低くし、その分で投資単独事業や単独補助事業を実施してきたことが背景にある。</a:t>
          </a:r>
        </a:p>
        <a:p>
          <a:r>
            <a:rPr kumimoji="1" lang="ja-JP" altLang="en-US" sz="1300">
              <a:latin typeface="ＭＳ Ｐゴシック"/>
            </a:rPr>
            <a:t>　今後も、給与や各種手当の是正も含め、引き続き給与の適正化に努める。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77470</xdr:rowOff>
    </xdr:to>
    <xdr:cxnSp macro="">
      <xdr:nvCxnSpPr>
        <xdr:cNvPr id="252" name="直線コネクタ 251"/>
        <xdr:cNvCxnSpPr/>
      </xdr:nvCxnSpPr>
      <xdr:spPr>
        <a:xfrm flipV="1">
          <a:off x="16179800" y="147256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98107</xdr:rowOff>
    </xdr:from>
    <xdr:to>
      <xdr:col>23</xdr:col>
      <xdr:colOff>406400</xdr:colOff>
      <xdr:row>86</xdr:row>
      <xdr:rowOff>77470</xdr:rowOff>
    </xdr:to>
    <xdr:cxnSp macro="">
      <xdr:nvCxnSpPr>
        <xdr:cNvPr id="255" name="直線コネクタ 254"/>
        <xdr:cNvCxnSpPr/>
      </xdr:nvCxnSpPr>
      <xdr:spPr>
        <a:xfrm>
          <a:off x="15290800" y="1467135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98107</xdr:rowOff>
    </xdr:from>
    <xdr:to>
      <xdr:col>22</xdr:col>
      <xdr:colOff>203200</xdr:colOff>
      <xdr:row>85</xdr:row>
      <xdr:rowOff>152400</xdr:rowOff>
    </xdr:to>
    <xdr:cxnSp macro="">
      <xdr:nvCxnSpPr>
        <xdr:cNvPr id="258" name="直線コネクタ 257"/>
        <xdr:cNvCxnSpPr/>
      </xdr:nvCxnSpPr>
      <xdr:spPr>
        <a:xfrm flipV="1">
          <a:off x="14401800" y="146713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87</xdr:row>
      <xdr:rowOff>86995</xdr:rowOff>
    </xdr:to>
    <xdr:cxnSp macro="">
      <xdr:nvCxnSpPr>
        <xdr:cNvPr id="261" name="直線コネクタ 260"/>
        <xdr:cNvCxnSpPr/>
      </xdr:nvCxnSpPr>
      <xdr:spPr>
        <a:xfrm flipV="1">
          <a:off x="13512800" y="1472565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1" name="円/楕円 270"/>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118127</xdr:rowOff>
    </xdr:from>
    <xdr:ext cx="762000" cy="259045"/>
    <xdr:sp macro="" textlink="">
      <xdr:nvSpPr>
        <xdr:cNvPr id="272"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26670</xdr:rowOff>
    </xdr:from>
    <xdr:to>
      <xdr:col>23</xdr:col>
      <xdr:colOff>457200</xdr:colOff>
      <xdr:row>86</xdr:row>
      <xdr:rowOff>128270</xdr:rowOff>
    </xdr:to>
    <xdr:sp macro="" textlink="">
      <xdr:nvSpPr>
        <xdr:cNvPr id="273" name="円/楕円 272"/>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138447</xdr:rowOff>
    </xdr:from>
    <xdr:ext cx="736600" cy="259045"/>
    <xdr:sp macro="" textlink="">
      <xdr:nvSpPr>
        <xdr:cNvPr id="274" name="テキスト ボックス 273"/>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47307</xdr:rowOff>
    </xdr:from>
    <xdr:to>
      <xdr:col>22</xdr:col>
      <xdr:colOff>254000</xdr:colOff>
      <xdr:row>85</xdr:row>
      <xdr:rowOff>148907</xdr:rowOff>
    </xdr:to>
    <xdr:sp macro="" textlink="">
      <xdr:nvSpPr>
        <xdr:cNvPr id="275" name="円/楕円 274"/>
        <xdr:cNvSpPr/>
      </xdr:nvSpPr>
      <xdr:spPr>
        <a:xfrm>
          <a:off x="15240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159084</xdr:rowOff>
    </xdr:from>
    <xdr:ext cx="762000" cy="259045"/>
    <xdr:sp macro="" textlink="">
      <xdr:nvSpPr>
        <xdr:cNvPr id="276" name="テキスト ボックス 275"/>
        <xdr:cNvSpPr txBox="1"/>
      </xdr:nvSpPr>
      <xdr:spPr>
        <a:xfrm>
          <a:off x="14909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7" name="円/楕円 276"/>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41927</xdr:rowOff>
    </xdr:from>
    <xdr:ext cx="762000" cy="259045"/>
    <xdr:sp macro="" textlink="">
      <xdr:nvSpPr>
        <xdr:cNvPr id="278" name="テキスト ボックス 27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36195</xdr:rowOff>
    </xdr:from>
    <xdr:to>
      <xdr:col>19</xdr:col>
      <xdr:colOff>533400</xdr:colOff>
      <xdr:row>87</xdr:row>
      <xdr:rowOff>137795</xdr:rowOff>
    </xdr:to>
    <xdr:sp macro="" textlink="">
      <xdr:nvSpPr>
        <xdr:cNvPr id="279" name="円/楕円 278"/>
        <xdr:cNvSpPr/>
      </xdr:nvSpPr>
      <xdr:spPr>
        <a:xfrm>
          <a:off x="13462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147972</xdr:rowOff>
    </xdr:from>
    <xdr:ext cx="762000" cy="259045"/>
    <xdr:sp macro="" textlink="">
      <xdr:nvSpPr>
        <xdr:cNvPr id="280" name="テキスト ボックス 279"/>
        <xdr:cNvSpPr txBox="1"/>
      </xdr:nvSpPr>
      <xdr:spPr>
        <a:xfrm>
          <a:off x="13131800" y="1472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類似団体と比較して、平均を上回っている。</a:t>
          </a:r>
        </a:p>
        <a:p>
          <a:r>
            <a:rPr kumimoji="1" lang="ja-JP" altLang="en-US" sz="1300">
              <a:latin typeface="ＭＳ Ｐゴシック"/>
            </a:rPr>
            <a:t>　</a:t>
          </a:r>
          <a:r>
            <a:rPr kumimoji="1" lang="ja-JP" altLang="en-US" sz="1300">
              <a:solidFill>
                <a:sysClr val="windowText" lastClr="000000"/>
              </a:solidFill>
              <a:latin typeface="ＭＳ Ｐゴシック"/>
            </a:rPr>
            <a:t>定員数は、</a:t>
          </a:r>
          <a:r>
            <a:rPr kumimoji="1" lang="ja-JP" altLang="en-US" sz="1300">
              <a:latin typeface="ＭＳ Ｐゴシック"/>
            </a:rPr>
            <a:t>定年退職２名により総数で２名の減少となった。</a:t>
          </a:r>
          <a:endParaRPr kumimoji="1" lang="en-US" altLang="ja-JP" sz="1300">
            <a:latin typeface="ＭＳ Ｐゴシック"/>
          </a:endParaRPr>
        </a:p>
        <a:p>
          <a:r>
            <a:rPr kumimoji="1" lang="ja-JP" altLang="en-US" sz="1300">
              <a:latin typeface="ＭＳ Ｐゴシック"/>
            </a:rPr>
            <a:t>　類似団体と比較して平均値を上回っているが、定数条例上は定員数（５０人）を下回って退職者の人数分を補充する形で採用を検討している。少子高齢化等により毎年１％前後の範囲で人口が減少しており、今後も年々減少が続くと想定されるため指数は上昇傾向になると判断している。今後も、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30214</xdr:rowOff>
    </xdr:from>
    <xdr:to>
      <xdr:col>24</xdr:col>
      <xdr:colOff>558800</xdr:colOff>
      <xdr:row>62</xdr:row>
      <xdr:rowOff>48793</xdr:rowOff>
    </xdr:to>
    <xdr:cxnSp macro="">
      <xdr:nvCxnSpPr>
        <xdr:cNvPr id="312" name="直線コネクタ 311"/>
        <xdr:cNvCxnSpPr/>
      </xdr:nvCxnSpPr>
      <xdr:spPr>
        <a:xfrm>
          <a:off x="16179800" y="10660114"/>
          <a:ext cx="8382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3"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30214</xdr:rowOff>
    </xdr:from>
    <xdr:to>
      <xdr:col>23</xdr:col>
      <xdr:colOff>406400</xdr:colOff>
      <xdr:row>62</xdr:row>
      <xdr:rowOff>68821</xdr:rowOff>
    </xdr:to>
    <xdr:cxnSp macro="">
      <xdr:nvCxnSpPr>
        <xdr:cNvPr id="315" name="直線コネクタ 314"/>
        <xdr:cNvCxnSpPr/>
      </xdr:nvCxnSpPr>
      <xdr:spPr>
        <a:xfrm flipV="1">
          <a:off x="15290800" y="10660114"/>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7" name="テキスト ボックス 316"/>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1016</xdr:rowOff>
    </xdr:from>
    <xdr:to>
      <xdr:col>22</xdr:col>
      <xdr:colOff>203200</xdr:colOff>
      <xdr:row>62</xdr:row>
      <xdr:rowOff>68821</xdr:rowOff>
    </xdr:to>
    <xdr:cxnSp macro="">
      <xdr:nvCxnSpPr>
        <xdr:cNvPr id="318" name="直線コネクタ 317"/>
        <xdr:cNvCxnSpPr/>
      </xdr:nvCxnSpPr>
      <xdr:spPr>
        <a:xfrm>
          <a:off x="14401800" y="10630916"/>
          <a:ext cx="889000" cy="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0" name="テキスト ボックス 319"/>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1016</xdr:rowOff>
    </xdr:from>
    <xdr:to>
      <xdr:col>21</xdr:col>
      <xdr:colOff>0</xdr:colOff>
      <xdr:row>62</xdr:row>
      <xdr:rowOff>5359</xdr:rowOff>
    </xdr:to>
    <xdr:cxnSp macro="">
      <xdr:nvCxnSpPr>
        <xdr:cNvPr id="321" name="直線コネクタ 320"/>
        <xdr:cNvCxnSpPr/>
      </xdr:nvCxnSpPr>
      <xdr:spPr>
        <a:xfrm flipV="1">
          <a:off x="13512800" y="1063091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3" name="テキスト ボックス 322"/>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5" name="テキスト ボックス 324"/>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169443</xdr:rowOff>
    </xdr:from>
    <xdr:to>
      <xdr:col>24</xdr:col>
      <xdr:colOff>609600</xdr:colOff>
      <xdr:row>62</xdr:row>
      <xdr:rowOff>99593</xdr:rowOff>
    </xdr:to>
    <xdr:sp macro="" textlink="">
      <xdr:nvSpPr>
        <xdr:cNvPr id="331" name="円/楕円 330"/>
        <xdr:cNvSpPr/>
      </xdr:nvSpPr>
      <xdr:spPr>
        <a:xfrm>
          <a:off x="16967200" y="106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141520</xdr:rowOff>
    </xdr:from>
    <xdr:ext cx="762000" cy="259045"/>
    <xdr:sp macro="" textlink="">
      <xdr:nvSpPr>
        <xdr:cNvPr id="332" name="定員管理の状況該当値テキスト"/>
        <xdr:cNvSpPr txBox="1"/>
      </xdr:nvSpPr>
      <xdr:spPr>
        <a:xfrm>
          <a:off x="17106900" y="1059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150864</xdr:rowOff>
    </xdr:from>
    <xdr:to>
      <xdr:col>23</xdr:col>
      <xdr:colOff>457200</xdr:colOff>
      <xdr:row>62</xdr:row>
      <xdr:rowOff>81014</xdr:rowOff>
    </xdr:to>
    <xdr:sp macro="" textlink="">
      <xdr:nvSpPr>
        <xdr:cNvPr id="333" name="円/楕円 332"/>
        <xdr:cNvSpPr/>
      </xdr:nvSpPr>
      <xdr:spPr>
        <a:xfrm>
          <a:off x="16129000" y="106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65791</xdr:rowOff>
    </xdr:from>
    <xdr:ext cx="736600" cy="259045"/>
    <xdr:sp macro="" textlink="">
      <xdr:nvSpPr>
        <xdr:cNvPr id="334" name="テキスト ボックス 333"/>
        <xdr:cNvSpPr txBox="1"/>
      </xdr:nvSpPr>
      <xdr:spPr>
        <a:xfrm>
          <a:off x="15798800" y="10695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18021</xdr:rowOff>
    </xdr:from>
    <xdr:to>
      <xdr:col>22</xdr:col>
      <xdr:colOff>254000</xdr:colOff>
      <xdr:row>62</xdr:row>
      <xdr:rowOff>119621</xdr:rowOff>
    </xdr:to>
    <xdr:sp macro="" textlink="">
      <xdr:nvSpPr>
        <xdr:cNvPr id="335" name="円/楕円 334"/>
        <xdr:cNvSpPr/>
      </xdr:nvSpPr>
      <xdr:spPr>
        <a:xfrm>
          <a:off x="15240000" y="106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104398</xdr:rowOff>
    </xdr:from>
    <xdr:ext cx="762000" cy="259045"/>
    <xdr:sp macro="" textlink="">
      <xdr:nvSpPr>
        <xdr:cNvPr id="336" name="テキスト ボックス 335"/>
        <xdr:cNvSpPr txBox="1"/>
      </xdr:nvSpPr>
      <xdr:spPr>
        <a:xfrm>
          <a:off x="14909800" y="1073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121666</xdr:rowOff>
    </xdr:from>
    <xdr:to>
      <xdr:col>21</xdr:col>
      <xdr:colOff>50800</xdr:colOff>
      <xdr:row>62</xdr:row>
      <xdr:rowOff>51816</xdr:rowOff>
    </xdr:to>
    <xdr:sp macro="" textlink="">
      <xdr:nvSpPr>
        <xdr:cNvPr id="337" name="円/楕円 336"/>
        <xdr:cNvSpPr/>
      </xdr:nvSpPr>
      <xdr:spPr>
        <a:xfrm>
          <a:off x="14351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36593</xdr:rowOff>
    </xdr:from>
    <xdr:ext cx="762000" cy="259045"/>
    <xdr:sp macro="" textlink="">
      <xdr:nvSpPr>
        <xdr:cNvPr id="338" name="テキスト ボックス 337"/>
        <xdr:cNvSpPr txBox="1"/>
      </xdr:nvSpPr>
      <xdr:spPr>
        <a:xfrm>
          <a:off x="14020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126009</xdr:rowOff>
    </xdr:from>
    <xdr:to>
      <xdr:col>19</xdr:col>
      <xdr:colOff>533400</xdr:colOff>
      <xdr:row>62</xdr:row>
      <xdr:rowOff>56159</xdr:rowOff>
    </xdr:to>
    <xdr:sp macro="" textlink="">
      <xdr:nvSpPr>
        <xdr:cNvPr id="339" name="円/楕円 338"/>
        <xdr:cNvSpPr/>
      </xdr:nvSpPr>
      <xdr:spPr>
        <a:xfrm>
          <a:off x="13462000" y="105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40936</xdr:rowOff>
    </xdr:from>
    <xdr:ext cx="762000" cy="259045"/>
    <xdr:sp macro="" textlink="">
      <xdr:nvSpPr>
        <xdr:cNvPr id="340" name="テキスト ボックス 339"/>
        <xdr:cNvSpPr txBox="1"/>
      </xdr:nvSpPr>
      <xdr:spPr>
        <a:xfrm>
          <a:off x="13131800" y="1067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平成２０年度に起債償還のピークを迎え、以後起債の借入を抑制しているので</a:t>
          </a:r>
          <a:r>
            <a:rPr kumimoji="1" lang="ja-JP" altLang="en-US" sz="1300">
              <a:solidFill>
                <a:sysClr val="windowText" lastClr="000000"/>
              </a:solidFill>
              <a:latin typeface="ＭＳ Ｐゴシック"/>
            </a:rPr>
            <a:t>下降傾向で推移しており、平成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年度は、前年度と同様</a:t>
          </a:r>
          <a:r>
            <a:rPr kumimoji="1" lang="en-US" altLang="ja-JP" sz="1300">
              <a:solidFill>
                <a:sysClr val="windowText" lastClr="000000"/>
              </a:solidFill>
              <a:latin typeface="ＭＳ Ｐゴシック"/>
            </a:rPr>
            <a:t>9.1</a:t>
          </a:r>
          <a:r>
            <a:rPr kumimoji="1" lang="ja-JP" altLang="en-US" sz="1300">
              <a:solidFill>
                <a:sysClr val="windowText" lastClr="000000"/>
              </a:solidFill>
              <a:latin typeface="ＭＳ Ｐゴシック"/>
            </a:rPr>
            <a:t>％であった。ただし、類似団体平均を上回る状況が続いており、引き続き起債借入を抑制し、水準を抑えていく。 </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153416</xdr:rowOff>
    </xdr:from>
    <xdr:to>
      <xdr:col>24</xdr:col>
      <xdr:colOff>558800</xdr:colOff>
      <xdr:row>41</xdr:row>
      <xdr:rowOff>153416</xdr:rowOff>
    </xdr:to>
    <xdr:cxnSp macro="">
      <xdr:nvCxnSpPr>
        <xdr:cNvPr id="371" name="直線コネクタ 370"/>
        <xdr:cNvCxnSpPr/>
      </xdr:nvCxnSpPr>
      <xdr:spPr>
        <a:xfrm>
          <a:off x="16179800" y="7182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2"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153416</xdr:rowOff>
    </xdr:from>
    <xdr:to>
      <xdr:col>23</xdr:col>
      <xdr:colOff>406400</xdr:colOff>
      <xdr:row>42</xdr:row>
      <xdr:rowOff>39878</xdr:rowOff>
    </xdr:to>
    <xdr:cxnSp macro="">
      <xdr:nvCxnSpPr>
        <xdr:cNvPr id="374" name="直線コネクタ 373"/>
        <xdr:cNvCxnSpPr/>
      </xdr:nvCxnSpPr>
      <xdr:spPr>
        <a:xfrm flipV="1">
          <a:off x="15290800" y="718286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6" name="テキスト ボックス 375"/>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39878</xdr:rowOff>
    </xdr:from>
    <xdr:to>
      <xdr:col>22</xdr:col>
      <xdr:colOff>203200</xdr:colOff>
      <xdr:row>42</xdr:row>
      <xdr:rowOff>92964</xdr:rowOff>
    </xdr:to>
    <xdr:cxnSp macro="">
      <xdr:nvCxnSpPr>
        <xdr:cNvPr id="377" name="直線コネクタ 376"/>
        <xdr:cNvCxnSpPr/>
      </xdr:nvCxnSpPr>
      <xdr:spPr>
        <a:xfrm flipV="1">
          <a:off x="14401800" y="724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79" name="テキスト ボックス 378"/>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92964</xdr:rowOff>
    </xdr:from>
    <xdr:to>
      <xdr:col>21</xdr:col>
      <xdr:colOff>0</xdr:colOff>
      <xdr:row>42</xdr:row>
      <xdr:rowOff>131572</xdr:rowOff>
    </xdr:to>
    <xdr:cxnSp macro="">
      <xdr:nvCxnSpPr>
        <xdr:cNvPr id="380" name="直線コネクタ 379"/>
        <xdr:cNvCxnSpPr/>
      </xdr:nvCxnSpPr>
      <xdr:spPr>
        <a:xfrm flipV="1">
          <a:off x="13512800" y="72938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2" name="テキスト ボックス 38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4" name="テキスト ボックス 383"/>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102616</xdr:rowOff>
    </xdr:from>
    <xdr:to>
      <xdr:col>24</xdr:col>
      <xdr:colOff>609600</xdr:colOff>
      <xdr:row>42</xdr:row>
      <xdr:rowOff>32766</xdr:rowOff>
    </xdr:to>
    <xdr:sp macro="" textlink="">
      <xdr:nvSpPr>
        <xdr:cNvPr id="390" name="円/楕円 389"/>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74693</xdr:rowOff>
    </xdr:from>
    <xdr:ext cx="762000" cy="259045"/>
    <xdr:sp macro="" textlink="">
      <xdr:nvSpPr>
        <xdr:cNvPr id="391"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102616</xdr:rowOff>
    </xdr:from>
    <xdr:to>
      <xdr:col>23</xdr:col>
      <xdr:colOff>457200</xdr:colOff>
      <xdr:row>42</xdr:row>
      <xdr:rowOff>32766</xdr:rowOff>
    </xdr:to>
    <xdr:sp macro="" textlink="">
      <xdr:nvSpPr>
        <xdr:cNvPr id="392" name="円/楕円 391"/>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93" name="テキスト ボックス 392"/>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160528</xdr:rowOff>
    </xdr:from>
    <xdr:to>
      <xdr:col>22</xdr:col>
      <xdr:colOff>254000</xdr:colOff>
      <xdr:row>42</xdr:row>
      <xdr:rowOff>90678</xdr:rowOff>
    </xdr:to>
    <xdr:sp macro="" textlink="">
      <xdr:nvSpPr>
        <xdr:cNvPr id="394" name="円/楕円 393"/>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75455</xdr:rowOff>
    </xdr:from>
    <xdr:ext cx="762000" cy="259045"/>
    <xdr:sp macro="" textlink="">
      <xdr:nvSpPr>
        <xdr:cNvPr id="395" name="テキスト ボックス 394"/>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42164</xdr:rowOff>
    </xdr:from>
    <xdr:to>
      <xdr:col>21</xdr:col>
      <xdr:colOff>50800</xdr:colOff>
      <xdr:row>42</xdr:row>
      <xdr:rowOff>143764</xdr:rowOff>
    </xdr:to>
    <xdr:sp macro="" textlink="">
      <xdr:nvSpPr>
        <xdr:cNvPr id="396" name="円/楕円 395"/>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97" name="テキスト ボックス 396"/>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8" name="円/楕円 397"/>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9" name="テキスト ボックス 398"/>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将来負担比率は平成２３年度からマイナスを維持しており、持続可能な財政運営であると判断できる。</a:t>
          </a:r>
        </a:p>
        <a:p>
          <a:r>
            <a:rPr kumimoji="1" lang="ja-JP" altLang="en-US" sz="1300">
              <a:latin typeface="ＭＳ Ｐゴシック"/>
            </a:rPr>
            <a:t>　地方債の元利償還金や借入抑制による支出予定額の減少等と併せて、地方税、基金充当などの財源が増加したことなどが主な改善要因となっており、今後も引き続き取組みを継続していく。</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全国平均、県平均、類似団体平均をともに上回っている</a:t>
          </a:r>
          <a:r>
            <a:rPr kumimoji="1" lang="ja-JP" altLang="en-US" sz="1300">
              <a:latin typeface="ＭＳ Ｐゴシック"/>
            </a:rPr>
            <a:t>。</a:t>
          </a:r>
        </a:p>
        <a:p>
          <a:r>
            <a:rPr kumimoji="1" lang="ja-JP" altLang="en-US" sz="1300">
              <a:latin typeface="ＭＳ Ｐゴシック"/>
            </a:rPr>
            <a:t>　前年度からは、０．１ポイント減少したが、これは、退職者</a:t>
          </a:r>
          <a:r>
            <a:rPr kumimoji="1" lang="ja-JP" altLang="en-US" sz="1300">
              <a:solidFill>
                <a:srgbClr val="FF0000"/>
              </a:solidFill>
              <a:latin typeface="ＭＳ Ｐゴシック"/>
            </a:rPr>
            <a:t>２</a:t>
          </a:r>
          <a:r>
            <a:rPr kumimoji="1" lang="ja-JP" altLang="en-US" sz="1300">
              <a:latin typeface="ＭＳ Ｐゴシック"/>
            </a:rPr>
            <a:t>名により給与、共済掛金等がわずかに減少し、前年度を下回ったためである。</a:t>
          </a:r>
        </a:p>
        <a:p>
          <a:r>
            <a:rPr kumimoji="1" lang="ja-JP" altLang="en-US" sz="1300">
              <a:latin typeface="ＭＳ Ｐゴシック"/>
            </a:rPr>
            <a:t>　今後も給与制度についての是正や定員管理に基づく適正な職員採用を行っていくことで、人件費の削減に努めていく。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152146</xdr:rowOff>
    </xdr:from>
    <xdr:to>
      <xdr:col>7</xdr:col>
      <xdr:colOff>15875</xdr:colOff>
      <xdr:row>37</xdr:row>
      <xdr:rowOff>156718</xdr:rowOff>
    </xdr:to>
    <xdr:cxnSp macro="">
      <xdr:nvCxnSpPr>
        <xdr:cNvPr id="64" name="直線コネクタ 63"/>
        <xdr:cNvCxnSpPr/>
      </xdr:nvCxnSpPr>
      <xdr:spPr>
        <a:xfrm flipV="1">
          <a:off x="3987800" y="6495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83566</xdr:rowOff>
    </xdr:from>
    <xdr:to>
      <xdr:col>5</xdr:col>
      <xdr:colOff>549275</xdr:colOff>
      <xdr:row>37</xdr:row>
      <xdr:rowOff>156718</xdr:rowOff>
    </xdr:to>
    <xdr:cxnSp macro="">
      <xdr:nvCxnSpPr>
        <xdr:cNvPr id="67" name="直線コネクタ 66"/>
        <xdr:cNvCxnSpPr/>
      </xdr:nvCxnSpPr>
      <xdr:spPr>
        <a:xfrm>
          <a:off x="3098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37</xdr:row>
      <xdr:rowOff>83566</xdr:rowOff>
    </xdr:to>
    <xdr:cxnSp macro="">
      <xdr:nvCxnSpPr>
        <xdr:cNvPr id="70" name="直線コネクタ 69"/>
        <xdr:cNvCxnSpPr/>
      </xdr:nvCxnSpPr>
      <xdr:spPr>
        <a:xfrm>
          <a:off x="2209800" y="63174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145288</xdr:rowOff>
    </xdr:from>
    <xdr:to>
      <xdr:col>3</xdr:col>
      <xdr:colOff>142875</xdr:colOff>
      <xdr:row>36</xdr:row>
      <xdr:rowOff>145288</xdr:rowOff>
    </xdr:to>
    <xdr:cxnSp macro="">
      <xdr:nvCxnSpPr>
        <xdr:cNvPr id="73" name="直線コネクタ 72"/>
        <xdr:cNvCxnSpPr/>
      </xdr:nvCxnSpPr>
      <xdr:spPr>
        <a:xfrm>
          <a:off x="1320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101346</xdr:rowOff>
    </xdr:from>
    <xdr:to>
      <xdr:col>7</xdr:col>
      <xdr:colOff>66675</xdr:colOff>
      <xdr:row>38</xdr:row>
      <xdr:rowOff>31496</xdr:rowOff>
    </xdr:to>
    <xdr:sp macro="" textlink="">
      <xdr:nvSpPr>
        <xdr:cNvPr id="83" name="円/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105918</xdr:rowOff>
    </xdr:from>
    <xdr:to>
      <xdr:col>5</xdr:col>
      <xdr:colOff>600075</xdr:colOff>
      <xdr:row>38</xdr:row>
      <xdr:rowOff>36068</xdr:rowOff>
    </xdr:to>
    <xdr:sp macro="" textlink="">
      <xdr:nvSpPr>
        <xdr:cNvPr id="85" name="円/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32766</xdr:rowOff>
    </xdr:from>
    <xdr:to>
      <xdr:col>4</xdr:col>
      <xdr:colOff>396875</xdr:colOff>
      <xdr:row>37</xdr:row>
      <xdr:rowOff>134366</xdr:rowOff>
    </xdr:to>
    <xdr:sp macro="" textlink="">
      <xdr:nvSpPr>
        <xdr:cNvPr id="87" name="円/楕円 86"/>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119143</xdr:rowOff>
    </xdr:from>
    <xdr:ext cx="762000" cy="259045"/>
    <xdr:sp macro="" textlink="">
      <xdr:nvSpPr>
        <xdr:cNvPr id="88" name="テキスト ボックス 87"/>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94488</xdr:rowOff>
    </xdr:from>
    <xdr:to>
      <xdr:col>3</xdr:col>
      <xdr:colOff>193675</xdr:colOff>
      <xdr:row>37</xdr:row>
      <xdr:rowOff>24638</xdr:rowOff>
    </xdr:to>
    <xdr:sp macro="" textlink="">
      <xdr:nvSpPr>
        <xdr:cNvPr id="89" name="円/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9415</xdr:rowOff>
    </xdr:from>
    <xdr:ext cx="762000" cy="259045"/>
    <xdr:sp macro="" textlink="">
      <xdr:nvSpPr>
        <xdr:cNvPr id="90" name="テキスト ボックス 89"/>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91" name="円/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全国平均、県平均及び類似団体</a:t>
          </a:r>
          <a:r>
            <a:rPr kumimoji="1" lang="ja-JP" altLang="en-US" sz="1300">
              <a:solidFill>
                <a:sysClr val="windowText" lastClr="000000"/>
              </a:solidFill>
              <a:latin typeface="ＭＳ Ｐゴシック"/>
            </a:rPr>
            <a:t>平均と</a:t>
          </a:r>
          <a:r>
            <a:rPr kumimoji="1" lang="ja-JP" altLang="en-US" sz="1300">
              <a:latin typeface="ＭＳ Ｐゴシック"/>
            </a:rPr>
            <a:t>比較すると下回っている。</a:t>
          </a:r>
        </a:p>
        <a:p>
          <a:r>
            <a:rPr kumimoji="1" lang="ja-JP" altLang="en-US" sz="1300">
              <a:latin typeface="ＭＳ Ｐゴシック"/>
            </a:rPr>
            <a:t>　前年度と比較すると２．０ポイントの</a:t>
          </a:r>
          <a:r>
            <a:rPr kumimoji="1" lang="ja-JP" altLang="en-US" sz="1300">
              <a:solidFill>
                <a:sysClr val="windowText" lastClr="000000"/>
              </a:solidFill>
              <a:latin typeface="ＭＳ Ｐゴシック"/>
            </a:rPr>
            <a:t>減少</a:t>
          </a:r>
          <a:r>
            <a:rPr kumimoji="1" lang="ja-JP" altLang="en-US" sz="1300">
              <a:latin typeface="ＭＳ Ｐゴシック"/>
            </a:rPr>
            <a:t>になっており、</a:t>
          </a:r>
          <a:r>
            <a:rPr kumimoji="1" lang="ja-JP" altLang="en-US" sz="1300">
              <a:solidFill>
                <a:sysClr val="windowText" lastClr="000000"/>
              </a:solidFill>
              <a:latin typeface="ＭＳ Ｐゴシック"/>
            </a:rPr>
            <a:t>平成２８年</a:t>
          </a:r>
          <a:r>
            <a:rPr kumimoji="1" lang="ja-JP" altLang="en-US" sz="1300">
              <a:latin typeface="ＭＳ Ｐゴシック"/>
            </a:rPr>
            <a:t>熊本地震による業務委託料等の増加が影響している。</a:t>
          </a:r>
        </a:p>
        <a:p>
          <a:r>
            <a:rPr kumimoji="1" lang="ja-JP" altLang="en-US" sz="1300">
              <a:latin typeface="ＭＳ Ｐゴシック"/>
            </a:rPr>
            <a:t>　今後も物件費の内容を見直すとともに第３セクターへの指定管理者制度等を継続し、経費削減に向けた取組みを行っていく。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24130</xdr:rowOff>
    </xdr:from>
    <xdr:to>
      <xdr:col>24</xdr:col>
      <xdr:colOff>31750</xdr:colOff>
      <xdr:row>16</xdr:row>
      <xdr:rowOff>5080</xdr:rowOff>
    </xdr:to>
    <xdr:cxnSp macro="">
      <xdr:nvCxnSpPr>
        <xdr:cNvPr id="125" name="直線コネクタ 124"/>
        <xdr:cNvCxnSpPr/>
      </xdr:nvCxnSpPr>
      <xdr:spPr>
        <a:xfrm flipV="1">
          <a:off x="15671800" y="25958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16</xdr:row>
      <xdr:rowOff>5080</xdr:rowOff>
    </xdr:to>
    <xdr:cxnSp macro="">
      <xdr:nvCxnSpPr>
        <xdr:cNvPr id="128" name="直線コネクタ 127"/>
        <xdr:cNvCxnSpPr/>
      </xdr:nvCxnSpPr>
      <xdr:spPr>
        <a:xfrm>
          <a:off x="14782800" y="2618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1270</xdr:rowOff>
    </xdr:from>
    <xdr:to>
      <xdr:col>21</xdr:col>
      <xdr:colOff>361950</xdr:colOff>
      <xdr:row>15</xdr:row>
      <xdr:rowOff>46990</xdr:rowOff>
    </xdr:to>
    <xdr:cxnSp macro="">
      <xdr:nvCxnSpPr>
        <xdr:cNvPr id="131" name="直線コネクタ 130"/>
        <xdr:cNvCxnSpPr/>
      </xdr:nvCxnSpPr>
      <xdr:spPr>
        <a:xfrm>
          <a:off x="13893800" y="257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104140</xdr:rowOff>
    </xdr:from>
    <xdr:to>
      <xdr:col>20</xdr:col>
      <xdr:colOff>158750</xdr:colOff>
      <xdr:row>15</xdr:row>
      <xdr:rowOff>1270</xdr:rowOff>
    </xdr:to>
    <xdr:cxnSp macro="">
      <xdr:nvCxnSpPr>
        <xdr:cNvPr id="134" name="直線コネクタ 133"/>
        <xdr:cNvCxnSpPr/>
      </xdr:nvCxnSpPr>
      <xdr:spPr>
        <a:xfrm>
          <a:off x="13004800" y="2504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144780</xdr:rowOff>
    </xdr:from>
    <xdr:to>
      <xdr:col>24</xdr:col>
      <xdr:colOff>82550</xdr:colOff>
      <xdr:row>15</xdr:row>
      <xdr:rowOff>74930</xdr:rowOff>
    </xdr:to>
    <xdr:sp macro="" textlink="">
      <xdr:nvSpPr>
        <xdr:cNvPr id="144" name="円/楕円 143"/>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161307</xdr:rowOff>
    </xdr:from>
    <xdr:ext cx="762000" cy="259045"/>
    <xdr:sp macro="" textlink="">
      <xdr:nvSpPr>
        <xdr:cNvPr id="145" name="物件費該当値テキスト"/>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125730</xdr:rowOff>
    </xdr:from>
    <xdr:to>
      <xdr:col>22</xdr:col>
      <xdr:colOff>615950</xdr:colOff>
      <xdr:row>16</xdr:row>
      <xdr:rowOff>55880</xdr:rowOff>
    </xdr:to>
    <xdr:sp macro="" textlink="">
      <xdr:nvSpPr>
        <xdr:cNvPr id="146" name="円/楕円 145"/>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66057</xdr:rowOff>
    </xdr:from>
    <xdr:ext cx="736600" cy="259045"/>
    <xdr:sp macro="" textlink="">
      <xdr:nvSpPr>
        <xdr:cNvPr id="147" name="テキスト ボックス 146"/>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48" name="円/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121920</xdr:rowOff>
    </xdr:from>
    <xdr:to>
      <xdr:col>20</xdr:col>
      <xdr:colOff>209550</xdr:colOff>
      <xdr:row>15</xdr:row>
      <xdr:rowOff>52070</xdr:rowOff>
    </xdr:to>
    <xdr:sp macro="" textlink="">
      <xdr:nvSpPr>
        <xdr:cNvPr id="150" name="円/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53340</xdr:rowOff>
    </xdr:from>
    <xdr:to>
      <xdr:col>19</xdr:col>
      <xdr:colOff>6350</xdr:colOff>
      <xdr:row>14</xdr:row>
      <xdr:rowOff>154940</xdr:rowOff>
    </xdr:to>
    <xdr:sp macro="" textlink="">
      <xdr:nvSpPr>
        <xdr:cNvPr id="152" name="円/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類似団体と同じポイントであるが、前年度より増加した。（０．</a:t>
          </a:r>
          <a:r>
            <a:rPr kumimoji="1" lang="en-US" altLang="ja-JP" sz="1300">
              <a:latin typeface="ＭＳ Ｐゴシック"/>
            </a:rPr>
            <a:t>1</a:t>
          </a:r>
          <a:r>
            <a:rPr kumimoji="1" lang="ja-JP" altLang="en-US" sz="1300">
              <a:latin typeface="ＭＳ Ｐゴシック"/>
            </a:rPr>
            <a:t>ポイント増加）</a:t>
          </a:r>
        </a:p>
        <a:p>
          <a:r>
            <a:rPr kumimoji="1" lang="ja-JP" altLang="en-US" sz="1300">
              <a:latin typeface="ＭＳ Ｐゴシック"/>
            </a:rPr>
            <a:t>　主な要因としては、</a:t>
          </a:r>
          <a:r>
            <a:rPr kumimoji="1" lang="ja-JP" altLang="en-US" sz="1300">
              <a:solidFill>
                <a:sysClr val="windowText" lastClr="000000"/>
              </a:solidFill>
              <a:latin typeface="ＭＳ Ｐゴシック"/>
            </a:rPr>
            <a:t>平成２８年熊本</a:t>
          </a:r>
          <a:r>
            <a:rPr kumimoji="1" lang="ja-JP" altLang="en-US" sz="1300">
              <a:latin typeface="ＭＳ Ｐゴシック"/>
            </a:rPr>
            <a:t>地震による災害見舞金による扶助費が増額したことが影響している。</a:t>
          </a:r>
        </a:p>
        <a:p>
          <a:r>
            <a:rPr kumimoji="1" lang="ja-JP" altLang="en-US" sz="1300">
              <a:latin typeface="ＭＳ Ｐゴシック"/>
            </a:rPr>
            <a:t>　近年を比較してもポイントが上下しているため、現状の把握に努めていく。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53522</xdr:rowOff>
    </xdr:to>
    <xdr:cxnSp macro="">
      <xdr:nvCxnSpPr>
        <xdr:cNvPr id="187" name="直線コネクタ 186"/>
        <xdr:cNvCxnSpPr/>
      </xdr:nvCxnSpPr>
      <xdr:spPr>
        <a:xfrm>
          <a:off x="3987800" y="9466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55</xdr:row>
      <xdr:rowOff>37193</xdr:rowOff>
    </xdr:to>
    <xdr:cxnSp macro="">
      <xdr:nvCxnSpPr>
        <xdr:cNvPr id="190" name="直線コネクタ 189"/>
        <xdr:cNvCxnSpPr/>
      </xdr:nvCxnSpPr>
      <xdr:spPr>
        <a:xfrm>
          <a:off x="3098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94343</xdr:rowOff>
    </xdr:to>
    <xdr:cxnSp macro="">
      <xdr:nvCxnSpPr>
        <xdr:cNvPr id="193" name="直線コネクタ 192"/>
        <xdr:cNvCxnSpPr/>
      </xdr:nvCxnSpPr>
      <xdr:spPr>
        <a:xfrm flipV="1">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5" name="テキスト ボックス 194"/>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55</xdr:row>
      <xdr:rowOff>20865</xdr:rowOff>
    </xdr:to>
    <xdr:cxnSp macro="">
      <xdr:nvCxnSpPr>
        <xdr:cNvPr id="196" name="直線コネクタ 195"/>
        <xdr:cNvCxnSpPr/>
      </xdr:nvCxnSpPr>
      <xdr:spPr>
        <a:xfrm flipV="1">
          <a:off x="1320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6" name="円/楕円 205"/>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146249</xdr:rowOff>
    </xdr:from>
    <xdr:ext cx="762000" cy="259045"/>
    <xdr:sp macro="" textlink="">
      <xdr:nvSpPr>
        <xdr:cNvPr id="207" name="扶助費該当値テキスト"/>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08" name="円/楕円 207"/>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209" name="テキスト ボックス 208"/>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0" name="円/楕円 209"/>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1" name="テキスト ボックス 210"/>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2" name="円/楕円 211"/>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3" name="テキスト ボックス 212"/>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4" name="円/楕円 213"/>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15" name="テキスト ボックス 214"/>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全国平均、県平均と比較すると下回っているが、前年度と比較して２．６ポイント増加し、類似団体平均を上回った。</a:t>
          </a:r>
        </a:p>
        <a:p>
          <a:r>
            <a:rPr kumimoji="1" lang="ja-JP" altLang="en-US" sz="1300">
              <a:solidFill>
                <a:sysClr val="windowText" lastClr="000000"/>
              </a:solidFill>
              <a:latin typeface="ＭＳ Ｐゴシック"/>
            </a:rPr>
            <a:t>　この主な要因は、介護保険や簡易水道特別会計への繰出金が増加していることであり、今</a:t>
          </a:r>
          <a:r>
            <a:rPr kumimoji="1" lang="ja-JP" altLang="en-US" sz="1300">
              <a:latin typeface="ＭＳ Ｐゴシック"/>
            </a:rPr>
            <a:t>後も普通会計の負担額を減らしていくよう努める。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17272</xdr:rowOff>
    </xdr:from>
    <xdr:to>
      <xdr:col>24</xdr:col>
      <xdr:colOff>31750</xdr:colOff>
      <xdr:row>56</xdr:row>
      <xdr:rowOff>136144</xdr:rowOff>
    </xdr:to>
    <xdr:cxnSp macro="">
      <xdr:nvCxnSpPr>
        <xdr:cNvPr id="245" name="直線コネクタ 244"/>
        <xdr:cNvCxnSpPr/>
      </xdr:nvCxnSpPr>
      <xdr:spPr>
        <a:xfrm>
          <a:off x="15671800" y="96184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17272</xdr:rowOff>
    </xdr:from>
    <xdr:to>
      <xdr:col>22</xdr:col>
      <xdr:colOff>565150</xdr:colOff>
      <xdr:row>56</xdr:row>
      <xdr:rowOff>35560</xdr:rowOff>
    </xdr:to>
    <xdr:cxnSp macro="">
      <xdr:nvCxnSpPr>
        <xdr:cNvPr id="248" name="直線コネクタ 247"/>
        <xdr:cNvCxnSpPr/>
      </xdr:nvCxnSpPr>
      <xdr:spPr>
        <a:xfrm flipV="1">
          <a:off x="14782800" y="9618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129286</xdr:rowOff>
    </xdr:from>
    <xdr:to>
      <xdr:col>21</xdr:col>
      <xdr:colOff>361950</xdr:colOff>
      <xdr:row>56</xdr:row>
      <xdr:rowOff>35560</xdr:rowOff>
    </xdr:to>
    <xdr:cxnSp macro="">
      <xdr:nvCxnSpPr>
        <xdr:cNvPr id="251" name="直線コネクタ 250"/>
        <xdr:cNvCxnSpPr/>
      </xdr:nvCxnSpPr>
      <xdr:spPr>
        <a:xfrm>
          <a:off x="13893800" y="95590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129286</xdr:rowOff>
    </xdr:to>
    <xdr:cxnSp macro="">
      <xdr:nvCxnSpPr>
        <xdr:cNvPr id="254" name="直線コネクタ 253"/>
        <xdr:cNvCxnSpPr/>
      </xdr:nvCxnSpPr>
      <xdr:spPr>
        <a:xfrm>
          <a:off x="13004800" y="9545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58" name="テキスト ボックス 257"/>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64" name="円/楕円 263"/>
        <xdr:cNvSpPr/>
      </xdr:nvSpPr>
      <xdr:spPr>
        <a:xfrm>
          <a:off x="164592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57421</xdr:rowOff>
    </xdr:from>
    <xdr:ext cx="762000" cy="259045"/>
    <xdr:sp macro="" textlink="">
      <xdr:nvSpPr>
        <xdr:cNvPr id="265" name="その他該当値テキスト"/>
        <xdr:cNvSpPr txBox="1"/>
      </xdr:nvSpPr>
      <xdr:spPr>
        <a:xfrm>
          <a:off x="165989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137922</xdr:rowOff>
    </xdr:from>
    <xdr:to>
      <xdr:col>22</xdr:col>
      <xdr:colOff>615950</xdr:colOff>
      <xdr:row>56</xdr:row>
      <xdr:rowOff>68072</xdr:rowOff>
    </xdr:to>
    <xdr:sp macro="" textlink="">
      <xdr:nvSpPr>
        <xdr:cNvPr id="266" name="円/楕円 265"/>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78249</xdr:rowOff>
    </xdr:from>
    <xdr:ext cx="736600" cy="259045"/>
    <xdr:sp macro="" textlink="">
      <xdr:nvSpPr>
        <xdr:cNvPr id="267" name="テキスト ボックス 266"/>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68" name="円/楕円 267"/>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69" name="テキスト ボックス 26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78486</xdr:rowOff>
    </xdr:from>
    <xdr:to>
      <xdr:col>20</xdr:col>
      <xdr:colOff>209550</xdr:colOff>
      <xdr:row>56</xdr:row>
      <xdr:rowOff>8636</xdr:rowOff>
    </xdr:to>
    <xdr:sp macro="" textlink="">
      <xdr:nvSpPr>
        <xdr:cNvPr id="270" name="円/楕円 269"/>
        <xdr:cNvSpPr/>
      </xdr:nvSpPr>
      <xdr:spPr>
        <a:xfrm>
          <a:off x="13843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18813</xdr:rowOff>
    </xdr:from>
    <xdr:ext cx="762000" cy="259045"/>
    <xdr:sp macro="" textlink="">
      <xdr:nvSpPr>
        <xdr:cNvPr id="271" name="テキスト ボックス 270"/>
        <xdr:cNvSpPr txBox="1"/>
      </xdr:nvSpPr>
      <xdr:spPr>
        <a:xfrm>
          <a:off x="13512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2" name="円/楕円 271"/>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73" name="テキスト ボックス 272"/>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前年度より１．３ポイント増加しているものの、類似団体</a:t>
          </a:r>
          <a:r>
            <a:rPr kumimoji="1" lang="ja-JP" altLang="en-US" sz="1300">
              <a:solidFill>
                <a:sysClr val="windowText" lastClr="000000"/>
              </a:solidFill>
              <a:latin typeface="ＭＳ Ｐゴシック"/>
            </a:rPr>
            <a:t>平均を下</a:t>
          </a:r>
          <a:r>
            <a:rPr kumimoji="1" lang="ja-JP" altLang="en-US" sz="1300">
              <a:latin typeface="ＭＳ Ｐゴシック"/>
            </a:rPr>
            <a:t>回っている。</a:t>
          </a:r>
        </a:p>
        <a:p>
          <a:r>
            <a:rPr kumimoji="1" lang="ja-JP" altLang="en-US" sz="1300">
              <a:latin typeface="ＭＳ Ｐゴシック"/>
            </a:rPr>
            <a:t>　主な要因としては、</a:t>
          </a:r>
          <a:r>
            <a:rPr kumimoji="1" lang="ja-JP" altLang="en-US" sz="1300">
              <a:solidFill>
                <a:sysClr val="windowText" lastClr="000000"/>
              </a:solidFill>
              <a:latin typeface="ＭＳ Ｐゴシック"/>
            </a:rPr>
            <a:t>平成２８年熊本</a:t>
          </a:r>
          <a:r>
            <a:rPr kumimoji="1" lang="ja-JP" altLang="en-US" sz="1300">
              <a:latin typeface="ＭＳ Ｐゴシック"/>
            </a:rPr>
            <a:t>地震による災害救助費等が増加したことが影響している。</a:t>
          </a:r>
        </a:p>
        <a:p>
          <a:r>
            <a:rPr kumimoji="1" lang="ja-JP" altLang="en-US" sz="1300">
              <a:latin typeface="ＭＳ Ｐゴシック"/>
            </a:rPr>
            <a:t>　今後もその必要性や優先度を厳しく点検し、見直しも含めて経常経費の削減に努める。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26416</xdr:rowOff>
    </xdr:from>
    <xdr:to>
      <xdr:col>24</xdr:col>
      <xdr:colOff>31750</xdr:colOff>
      <xdr:row>36</xdr:row>
      <xdr:rowOff>85852</xdr:rowOff>
    </xdr:to>
    <xdr:cxnSp macro="">
      <xdr:nvCxnSpPr>
        <xdr:cNvPr id="303" name="直線コネクタ 302"/>
        <xdr:cNvCxnSpPr/>
      </xdr:nvCxnSpPr>
      <xdr:spPr>
        <a:xfrm>
          <a:off x="15671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29989</xdr:rowOff>
    </xdr:from>
    <xdr:ext cx="762000" cy="259045"/>
    <xdr:sp macro="" textlink="">
      <xdr:nvSpPr>
        <xdr:cNvPr id="30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17272</xdr:rowOff>
    </xdr:from>
    <xdr:to>
      <xdr:col>22</xdr:col>
      <xdr:colOff>565150</xdr:colOff>
      <xdr:row>36</xdr:row>
      <xdr:rowOff>26416</xdr:rowOff>
    </xdr:to>
    <xdr:cxnSp macro="">
      <xdr:nvCxnSpPr>
        <xdr:cNvPr id="306" name="直線コネクタ 305"/>
        <xdr:cNvCxnSpPr/>
      </xdr:nvCxnSpPr>
      <xdr:spPr>
        <a:xfrm>
          <a:off x="14782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17272</xdr:rowOff>
    </xdr:from>
    <xdr:to>
      <xdr:col>21</xdr:col>
      <xdr:colOff>361950</xdr:colOff>
      <xdr:row>36</xdr:row>
      <xdr:rowOff>44704</xdr:rowOff>
    </xdr:to>
    <xdr:cxnSp macro="">
      <xdr:nvCxnSpPr>
        <xdr:cNvPr id="309" name="直線コネクタ 308"/>
        <xdr:cNvCxnSpPr/>
      </xdr:nvCxnSpPr>
      <xdr:spPr>
        <a:xfrm flipV="1">
          <a:off x="13893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147574</xdr:rowOff>
    </xdr:from>
    <xdr:to>
      <xdr:col>20</xdr:col>
      <xdr:colOff>158750</xdr:colOff>
      <xdr:row>36</xdr:row>
      <xdr:rowOff>44704</xdr:rowOff>
    </xdr:to>
    <xdr:cxnSp macro="">
      <xdr:nvCxnSpPr>
        <xdr:cNvPr id="312" name="直線コネクタ 311"/>
        <xdr:cNvCxnSpPr/>
      </xdr:nvCxnSpPr>
      <xdr:spPr>
        <a:xfrm>
          <a:off x="13004800" y="6148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22" name="円/楕円 321"/>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51579</xdr:rowOff>
    </xdr:from>
    <xdr:ext cx="762000" cy="259045"/>
    <xdr:sp macro="" textlink="">
      <xdr:nvSpPr>
        <xdr:cNvPr id="323"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147066</xdr:rowOff>
    </xdr:from>
    <xdr:to>
      <xdr:col>22</xdr:col>
      <xdr:colOff>615950</xdr:colOff>
      <xdr:row>36</xdr:row>
      <xdr:rowOff>77216</xdr:rowOff>
    </xdr:to>
    <xdr:sp macro="" textlink="">
      <xdr:nvSpPr>
        <xdr:cNvPr id="324" name="円/楕円 323"/>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25" name="テキスト ボックス 324"/>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137922</xdr:rowOff>
    </xdr:from>
    <xdr:to>
      <xdr:col>21</xdr:col>
      <xdr:colOff>412750</xdr:colOff>
      <xdr:row>36</xdr:row>
      <xdr:rowOff>68072</xdr:rowOff>
    </xdr:to>
    <xdr:sp macro="" textlink="">
      <xdr:nvSpPr>
        <xdr:cNvPr id="326" name="円/楕円 325"/>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78249</xdr:rowOff>
    </xdr:from>
    <xdr:ext cx="762000" cy="259045"/>
    <xdr:sp macro="" textlink="">
      <xdr:nvSpPr>
        <xdr:cNvPr id="327" name="テキスト ボックス 326"/>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28" name="円/楕円 327"/>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29" name="テキスト ボックス 328"/>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96774</xdr:rowOff>
    </xdr:from>
    <xdr:to>
      <xdr:col>19</xdr:col>
      <xdr:colOff>6350</xdr:colOff>
      <xdr:row>36</xdr:row>
      <xdr:rowOff>26924</xdr:rowOff>
    </xdr:to>
    <xdr:sp macro="" textlink="">
      <xdr:nvSpPr>
        <xdr:cNvPr id="330" name="円/楕円 329"/>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37101</xdr:rowOff>
    </xdr:from>
    <xdr:ext cx="762000" cy="259045"/>
    <xdr:sp macro="" textlink="">
      <xdr:nvSpPr>
        <xdr:cNvPr id="331" name="テキスト ボックス 330"/>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ja-JP" altLang="en-US" sz="1300">
              <a:solidFill>
                <a:sysClr val="windowText" lastClr="000000"/>
              </a:solidFill>
              <a:latin typeface="ＭＳ Ｐゴシック"/>
            </a:rPr>
            <a:t>０．４ポイント増加したものの</a:t>
          </a:r>
          <a:r>
            <a:rPr kumimoji="1" lang="ja-JP" altLang="en-US" sz="1300">
              <a:latin typeface="ＭＳ Ｐゴシック"/>
            </a:rPr>
            <a:t>、平均より下回っている。平成１９年度にピークを迎えた公債費は、</a:t>
          </a:r>
          <a:r>
            <a:rPr kumimoji="1" lang="ja-JP" altLang="en-US" sz="1300">
              <a:solidFill>
                <a:sysClr val="windowText" lastClr="000000"/>
              </a:solidFill>
              <a:latin typeface="ＭＳ Ｐゴシック"/>
            </a:rPr>
            <a:t>これまでの借入</a:t>
          </a:r>
          <a:r>
            <a:rPr kumimoji="1" lang="ja-JP" altLang="en-US" sz="1300">
              <a:latin typeface="ＭＳ Ｐゴシック"/>
            </a:rPr>
            <a:t>抑制により年々減少していたが、</a:t>
          </a:r>
          <a:r>
            <a:rPr kumimoji="1" lang="ja-JP" altLang="en-US" sz="1300">
              <a:solidFill>
                <a:sysClr val="windowText" lastClr="000000"/>
              </a:solidFill>
              <a:latin typeface="ＭＳ Ｐゴシック"/>
            </a:rPr>
            <a:t>平成２４年度の</a:t>
          </a:r>
          <a:r>
            <a:rPr kumimoji="1" lang="ja-JP" altLang="en-US" sz="1300">
              <a:latin typeface="ＭＳ Ｐゴシック"/>
            </a:rPr>
            <a:t>九州北部豪雨災害による起債の償還が始まり、増加</a:t>
          </a:r>
          <a:r>
            <a:rPr kumimoji="1" lang="ja-JP" altLang="en-US" sz="1300">
              <a:solidFill>
                <a:sysClr val="windowText" lastClr="000000"/>
              </a:solidFill>
              <a:latin typeface="ＭＳ Ｐゴシック"/>
            </a:rPr>
            <a:t>に転じた。</a:t>
          </a:r>
        </a:p>
        <a:p>
          <a:r>
            <a:rPr kumimoji="1" lang="ja-JP" altLang="en-US" sz="1300">
              <a:latin typeface="ＭＳ Ｐゴシック"/>
            </a:rPr>
            <a:t>　今後も</a:t>
          </a:r>
          <a:r>
            <a:rPr kumimoji="1" lang="ja-JP" altLang="en-US" sz="1300">
              <a:solidFill>
                <a:sysClr val="windowText" lastClr="000000"/>
              </a:solidFill>
              <a:latin typeface="ＭＳ Ｐゴシック"/>
            </a:rPr>
            <a:t>平成２８年熊本</a:t>
          </a:r>
          <a:r>
            <a:rPr kumimoji="1" lang="ja-JP" altLang="en-US" sz="1300">
              <a:latin typeface="ＭＳ Ｐゴシック"/>
            </a:rPr>
            <a:t>地震による起債の増加が見込まれるが、新規発行抑制と併せて計画的な起債活用に努めていく。</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115570</xdr:rowOff>
    </xdr:from>
    <xdr:to>
      <xdr:col>7</xdr:col>
      <xdr:colOff>15875</xdr:colOff>
      <xdr:row>76</xdr:row>
      <xdr:rowOff>130811</xdr:rowOff>
    </xdr:to>
    <xdr:cxnSp macro="">
      <xdr:nvCxnSpPr>
        <xdr:cNvPr id="363" name="直線コネクタ 362"/>
        <xdr:cNvCxnSpPr/>
      </xdr:nvCxnSpPr>
      <xdr:spPr>
        <a:xfrm>
          <a:off x="3987800" y="131457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115570</xdr:rowOff>
    </xdr:from>
    <xdr:to>
      <xdr:col>5</xdr:col>
      <xdr:colOff>549275</xdr:colOff>
      <xdr:row>77</xdr:row>
      <xdr:rowOff>92711</xdr:rowOff>
    </xdr:to>
    <xdr:cxnSp macro="">
      <xdr:nvCxnSpPr>
        <xdr:cNvPr id="366" name="直線コネクタ 365"/>
        <xdr:cNvCxnSpPr/>
      </xdr:nvCxnSpPr>
      <xdr:spPr>
        <a:xfrm flipV="1">
          <a:off x="3098800" y="13145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92711</xdr:rowOff>
    </xdr:from>
    <xdr:to>
      <xdr:col>4</xdr:col>
      <xdr:colOff>346075</xdr:colOff>
      <xdr:row>77</xdr:row>
      <xdr:rowOff>119380</xdr:rowOff>
    </xdr:to>
    <xdr:cxnSp macro="">
      <xdr:nvCxnSpPr>
        <xdr:cNvPr id="369" name="直線コネクタ 368"/>
        <xdr:cNvCxnSpPr/>
      </xdr:nvCxnSpPr>
      <xdr:spPr>
        <a:xfrm flipV="1">
          <a:off x="2209800" y="13294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119380</xdr:rowOff>
    </xdr:from>
    <xdr:to>
      <xdr:col>3</xdr:col>
      <xdr:colOff>142875</xdr:colOff>
      <xdr:row>78</xdr:row>
      <xdr:rowOff>16511</xdr:rowOff>
    </xdr:to>
    <xdr:cxnSp macro="">
      <xdr:nvCxnSpPr>
        <xdr:cNvPr id="372" name="直線コネクタ 371"/>
        <xdr:cNvCxnSpPr/>
      </xdr:nvCxnSpPr>
      <xdr:spPr>
        <a:xfrm flipV="1">
          <a:off x="1320800" y="133210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80011</xdr:rowOff>
    </xdr:from>
    <xdr:to>
      <xdr:col>7</xdr:col>
      <xdr:colOff>66675</xdr:colOff>
      <xdr:row>77</xdr:row>
      <xdr:rowOff>10161</xdr:rowOff>
    </xdr:to>
    <xdr:sp macro="" textlink="">
      <xdr:nvSpPr>
        <xdr:cNvPr id="382" name="円/楕円 381"/>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96538</xdr:rowOff>
    </xdr:from>
    <xdr:ext cx="762000" cy="259045"/>
    <xdr:sp macro="" textlink="">
      <xdr:nvSpPr>
        <xdr:cNvPr id="383" name="公債費該当値テキスト"/>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64770</xdr:rowOff>
    </xdr:from>
    <xdr:to>
      <xdr:col>5</xdr:col>
      <xdr:colOff>600075</xdr:colOff>
      <xdr:row>76</xdr:row>
      <xdr:rowOff>166370</xdr:rowOff>
    </xdr:to>
    <xdr:sp macro="" textlink="">
      <xdr:nvSpPr>
        <xdr:cNvPr id="384" name="円/楕円 383"/>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5097</xdr:rowOff>
    </xdr:from>
    <xdr:ext cx="736600" cy="259045"/>
    <xdr:sp macro="" textlink="">
      <xdr:nvSpPr>
        <xdr:cNvPr id="385" name="テキスト ボックス 384"/>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41911</xdr:rowOff>
    </xdr:from>
    <xdr:to>
      <xdr:col>4</xdr:col>
      <xdr:colOff>396875</xdr:colOff>
      <xdr:row>77</xdr:row>
      <xdr:rowOff>143511</xdr:rowOff>
    </xdr:to>
    <xdr:sp macro="" textlink="">
      <xdr:nvSpPr>
        <xdr:cNvPr id="386" name="円/楕円 385"/>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128288</xdr:rowOff>
    </xdr:from>
    <xdr:ext cx="762000" cy="259045"/>
    <xdr:sp macro="" textlink="">
      <xdr:nvSpPr>
        <xdr:cNvPr id="387" name="テキスト ボックス 386"/>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68580</xdr:rowOff>
    </xdr:from>
    <xdr:to>
      <xdr:col>3</xdr:col>
      <xdr:colOff>193675</xdr:colOff>
      <xdr:row>77</xdr:row>
      <xdr:rowOff>170180</xdr:rowOff>
    </xdr:to>
    <xdr:sp macro="" textlink="">
      <xdr:nvSpPr>
        <xdr:cNvPr id="388" name="円/楕円 387"/>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154957</xdr:rowOff>
    </xdr:from>
    <xdr:ext cx="762000" cy="259045"/>
    <xdr:sp macro="" textlink="">
      <xdr:nvSpPr>
        <xdr:cNvPr id="389" name="テキスト ボックス 388"/>
        <xdr:cNvSpPr txBox="1"/>
      </xdr:nvSpPr>
      <xdr:spPr>
        <a:xfrm>
          <a:off x="1828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137161</xdr:rowOff>
    </xdr:from>
    <xdr:to>
      <xdr:col>1</xdr:col>
      <xdr:colOff>676275</xdr:colOff>
      <xdr:row>78</xdr:row>
      <xdr:rowOff>67311</xdr:rowOff>
    </xdr:to>
    <xdr:sp macro="" textlink="">
      <xdr:nvSpPr>
        <xdr:cNvPr id="390" name="円/楕円 389"/>
        <xdr:cNvSpPr/>
      </xdr:nvSpPr>
      <xdr:spPr>
        <a:xfrm>
          <a:off x="1270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52088</xdr:rowOff>
    </xdr:from>
    <xdr:ext cx="762000" cy="259045"/>
    <xdr:sp macro="" textlink="">
      <xdr:nvSpPr>
        <xdr:cNvPr id="391" name="テキスト ボックス 390"/>
        <xdr:cNvSpPr txBox="1"/>
      </xdr:nvSpPr>
      <xdr:spPr>
        <a:xfrm>
          <a:off x="939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全国平均、県平均と比較すると下回っているが、前年度と比較すると１．９ポイント増加し、</a:t>
          </a:r>
          <a:r>
            <a:rPr kumimoji="1" lang="ja-JP" altLang="en-US" sz="1300">
              <a:solidFill>
                <a:sysClr val="windowText" lastClr="000000"/>
              </a:solidFill>
              <a:latin typeface="ＭＳ Ｐゴシック"/>
            </a:rPr>
            <a:t>類似団体平均を上回って</a:t>
          </a:r>
          <a:r>
            <a:rPr kumimoji="1" lang="ja-JP" altLang="en-US" sz="1300">
              <a:latin typeface="ＭＳ Ｐゴシック"/>
            </a:rPr>
            <a:t>いる。</a:t>
          </a:r>
        </a:p>
        <a:p>
          <a:r>
            <a:rPr kumimoji="1" lang="ja-JP" altLang="en-US" sz="1300">
              <a:latin typeface="ＭＳ Ｐゴシック"/>
            </a:rPr>
            <a:t>　</a:t>
          </a:r>
          <a:r>
            <a:rPr kumimoji="1" lang="ja-JP" altLang="en-US" sz="1300">
              <a:solidFill>
                <a:sysClr val="windowText" lastClr="000000"/>
              </a:solidFill>
              <a:latin typeface="ＭＳ Ｐゴシック"/>
            </a:rPr>
            <a:t>この要因としては、平成２８年熊本地震による増や、</a:t>
          </a:r>
          <a:r>
            <a:rPr kumimoji="1" lang="ja-JP" altLang="en-US" sz="1300">
              <a:latin typeface="ＭＳ Ｐゴシック"/>
            </a:rPr>
            <a:t>特別会計への繰出金</a:t>
          </a:r>
          <a:r>
            <a:rPr kumimoji="1" lang="ja-JP" altLang="en-US" sz="1300">
              <a:solidFill>
                <a:sysClr val="windowText" lastClr="000000"/>
              </a:solidFill>
              <a:latin typeface="ＭＳ Ｐゴシック"/>
            </a:rPr>
            <a:t>の増が大きく影響している</a:t>
          </a:r>
          <a:r>
            <a:rPr kumimoji="1" lang="ja-JP" altLang="en-US" sz="1300">
              <a:latin typeface="ＭＳ Ｐゴシック"/>
            </a:rPr>
            <a:t>が、今後も引き続き普通会計の負担額を減らしていくよう努める。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140063</xdr:rowOff>
    </xdr:from>
    <xdr:to>
      <xdr:col>24</xdr:col>
      <xdr:colOff>31750</xdr:colOff>
      <xdr:row>77</xdr:row>
      <xdr:rowOff>30662</xdr:rowOff>
    </xdr:to>
    <xdr:cxnSp macro="">
      <xdr:nvCxnSpPr>
        <xdr:cNvPr id="426" name="直線コネクタ 425"/>
        <xdr:cNvCxnSpPr/>
      </xdr:nvCxnSpPr>
      <xdr:spPr>
        <a:xfrm>
          <a:off x="15671800" y="1317026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xdr:rowOff>
    </xdr:from>
    <xdr:to>
      <xdr:col>22</xdr:col>
      <xdr:colOff>565150</xdr:colOff>
      <xdr:row>76</xdr:row>
      <xdr:rowOff>140063</xdr:rowOff>
    </xdr:to>
    <xdr:cxnSp macro="">
      <xdr:nvCxnSpPr>
        <xdr:cNvPr id="429" name="直線コネクタ 428"/>
        <xdr:cNvCxnSpPr/>
      </xdr:nvCxnSpPr>
      <xdr:spPr>
        <a:xfrm>
          <a:off x="14782800" y="130429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53522</xdr:rowOff>
    </xdr:from>
    <xdr:to>
      <xdr:col>21</xdr:col>
      <xdr:colOff>361950</xdr:colOff>
      <xdr:row>76</xdr:row>
      <xdr:rowOff>12700</xdr:rowOff>
    </xdr:to>
    <xdr:cxnSp macro="">
      <xdr:nvCxnSpPr>
        <xdr:cNvPr id="432" name="直線コネクタ 431"/>
        <xdr:cNvCxnSpPr/>
      </xdr:nvCxnSpPr>
      <xdr:spPr>
        <a:xfrm>
          <a:off x="13893800" y="12912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43378</xdr:rowOff>
    </xdr:from>
    <xdr:ext cx="762000" cy="259045"/>
    <xdr:sp macro="" textlink="">
      <xdr:nvSpPr>
        <xdr:cNvPr id="434" name="テキスト ボックス 433"/>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156391</xdr:rowOff>
    </xdr:from>
    <xdr:to>
      <xdr:col>20</xdr:col>
      <xdr:colOff>158750</xdr:colOff>
      <xdr:row>75</xdr:row>
      <xdr:rowOff>53522</xdr:rowOff>
    </xdr:to>
    <xdr:cxnSp macro="">
      <xdr:nvCxnSpPr>
        <xdr:cNvPr id="435" name="直線コネクタ 434"/>
        <xdr:cNvCxnSpPr/>
      </xdr:nvCxnSpPr>
      <xdr:spPr>
        <a:xfrm>
          <a:off x="13004800" y="128436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7" name="テキスト ボックス 436"/>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110326</xdr:rowOff>
    </xdr:from>
    <xdr:ext cx="762000" cy="259045"/>
    <xdr:sp macro="" textlink="">
      <xdr:nvSpPr>
        <xdr:cNvPr id="439" name="テキスト ボックス 438"/>
        <xdr:cNvSpPr txBox="1"/>
      </xdr:nvSpPr>
      <xdr:spPr>
        <a:xfrm>
          <a:off x="12623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151312</xdr:rowOff>
    </xdr:from>
    <xdr:to>
      <xdr:col>24</xdr:col>
      <xdr:colOff>82550</xdr:colOff>
      <xdr:row>77</xdr:row>
      <xdr:rowOff>81462</xdr:rowOff>
    </xdr:to>
    <xdr:sp macro="" textlink="">
      <xdr:nvSpPr>
        <xdr:cNvPr id="445" name="円/楕円 444"/>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123389</xdr:rowOff>
    </xdr:from>
    <xdr:ext cx="762000" cy="259045"/>
    <xdr:sp macro="" textlink="">
      <xdr:nvSpPr>
        <xdr:cNvPr id="446" name="公債費以外該当値テキスト"/>
        <xdr:cNvSpPr txBox="1"/>
      </xdr:nvSpPr>
      <xdr:spPr>
        <a:xfrm>
          <a:off x="16598900" y="1315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89263</xdr:rowOff>
    </xdr:from>
    <xdr:to>
      <xdr:col>22</xdr:col>
      <xdr:colOff>615950</xdr:colOff>
      <xdr:row>77</xdr:row>
      <xdr:rowOff>19413</xdr:rowOff>
    </xdr:to>
    <xdr:sp macro="" textlink="">
      <xdr:nvSpPr>
        <xdr:cNvPr id="447" name="円/楕円 446"/>
        <xdr:cNvSpPr/>
      </xdr:nvSpPr>
      <xdr:spPr>
        <a:xfrm>
          <a:off x="15621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48" name="テキスト ボックス 447"/>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133350</xdr:rowOff>
    </xdr:from>
    <xdr:to>
      <xdr:col>21</xdr:col>
      <xdr:colOff>412750</xdr:colOff>
      <xdr:row>76</xdr:row>
      <xdr:rowOff>63500</xdr:rowOff>
    </xdr:to>
    <xdr:sp macro="" textlink="">
      <xdr:nvSpPr>
        <xdr:cNvPr id="449" name="円/楕円 448"/>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50" name="テキスト ボックス 449"/>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2722</xdr:rowOff>
    </xdr:from>
    <xdr:to>
      <xdr:col>20</xdr:col>
      <xdr:colOff>209550</xdr:colOff>
      <xdr:row>75</xdr:row>
      <xdr:rowOff>104322</xdr:rowOff>
    </xdr:to>
    <xdr:sp macro="" textlink="">
      <xdr:nvSpPr>
        <xdr:cNvPr id="451" name="円/楕円 450"/>
        <xdr:cNvSpPr/>
      </xdr:nvSpPr>
      <xdr:spPr>
        <a:xfrm>
          <a:off x="13843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114499</xdr:rowOff>
    </xdr:from>
    <xdr:ext cx="762000" cy="259045"/>
    <xdr:sp macro="" textlink="">
      <xdr:nvSpPr>
        <xdr:cNvPr id="452" name="テキスト ボックス 451"/>
        <xdr:cNvSpPr txBox="1"/>
      </xdr:nvSpPr>
      <xdr:spPr>
        <a:xfrm>
          <a:off x="13512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105591</xdr:rowOff>
    </xdr:from>
    <xdr:to>
      <xdr:col>19</xdr:col>
      <xdr:colOff>6350</xdr:colOff>
      <xdr:row>75</xdr:row>
      <xdr:rowOff>35741</xdr:rowOff>
    </xdr:to>
    <xdr:sp macro="" textlink="">
      <xdr:nvSpPr>
        <xdr:cNvPr id="453" name="円/楕円 452"/>
        <xdr:cNvSpPr/>
      </xdr:nvSpPr>
      <xdr:spPr>
        <a:xfrm>
          <a:off x="12954000" y="127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45918</xdr:rowOff>
    </xdr:from>
    <xdr:ext cx="762000" cy="259045"/>
    <xdr:sp macro="" textlink="">
      <xdr:nvSpPr>
        <xdr:cNvPr id="454" name="テキスト ボックス 453"/>
        <xdr:cNvSpPr txBox="1"/>
      </xdr:nvSpPr>
      <xdr:spPr>
        <a:xfrm>
          <a:off x="12623800" y="125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熊本県産山村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52004</xdr:rowOff>
    </xdr:from>
    <xdr:to>
      <xdr:col>4</xdr:col>
      <xdr:colOff>1117600</xdr:colOff>
      <xdr:row>16</xdr:row>
      <xdr:rowOff>57349</xdr:rowOff>
    </xdr:to>
    <xdr:cxnSp macro="">
      <xdr:nvCxnSpPr>
        <xdr:cNvPr id="47" name="直線コネクタ 46"/>
        <xdr:cNvCxnSpPr/>
      </xdr:nvCxnSpPr>
      <xdr:spPr bwMode="auto">
        <a:xfrm>
          <a:off x="5003800" y="2842829"/>
          <a:ext cx="647700" cy="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52004</xdr:rowOff>
    </xdr:from>
    <xdr:to>
      <xdr:col>4</xdr:col>
      <xdr:colOff>469900</xdr:colOff>
      <xdr:row>16</xdr:row>
      <xdr:rowOff>100172</xdr:rowOff>
    </xdr:to>
    <xdr:cxnSp macro="">
      <xdr:nvCxnSpPr>
        <xdr:cNvPr id="50" name="直線コネクタ 49"/>
        <xdr:cNvCxnSpPr/>
      </xdr:nvCxnSpPr>
      <xdr:spPr bwMode="auto">
        <a:xfrm flipV="1">
          <a:off x="4305300" y="2842829"/>
          <a:ext cx="698500" cy="4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100172</xdr:rowOff>
    </xdr:from>
    <xdr:to>
      <xdr:col>3</xdr:col>
      <xdr:colOff>904875</xdr:colOff>
      <xdr:row>16</xdr:row>
      <xdr:rowOff>136385</xdr:rowOff>
    </xdr:to>
    <xdr:cxnSp macro="">
      <xdr:nvCxnSpPr>
        <xdr:cNvPr id="53" name="直線コネクタ 52"/>
        <xdr:cNvCxnSpPr/>
      </xdr:nvCxnSpPr>
      <xdr:spPr bwMode="auto">
        <a:xfrm flipV="1">
          <a:off x="3606800" y="2890997"/>
          <a:ext cx="698500" cy="36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120733</xdr:rowOff>
    </xdr:from>
    <xdr:to>
      <xdr:col>3</xdr:col>
      <xdr:colOff>206375</xdr:colOff>
      <xdr:row>16</xdr:row>
      <xdr:rowOff>136385</xdr:rowOff>
    </xdr:to>
    <xdr:cxnSp macro="">
      <xdr:nvCxnSpPr>
        <xdr:cNvPr id="56" name="直線コネクタ 55"/>
        <xdr:cNvCxnSpPr/>
      </xdr:nvCxnSpPr>
      <xdr:spPr bwMode="auto">
        <a:xfrm>
          <a:off x="2908300" y="2911558"/>
          <a:ext cx="698500" cy="15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6549</xdr:rowOff>
    </xdr:from>
    <xdr:to>
      <xdr:col>5</xdr:col>
      <xdr:colOff>34925</xdr:colOff>
      <xdr:row>16</xdr:row>
      <xdr:rowOff>108149</xdr:rowOff>
    </xdr:to>
    <xdr:sp macro="" textlink="">
      <xdr:nvSpPr>
        <xdr:cNvPr id="66" name="円/楕円 65"/>
        <xdr:cNvSpPr/>
      </xdr:nvSpPr>
      <xdr:spPr bwMode="auto">
        <a:xfrm>
          <a:off x="5600700" y="279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23076</xdr:rowOff>
    </xdr:from>
    <xdr:ext cx="762000" cy="259045"/>
    <xdr:sp macro="" textlink="">
      <xdr:nvSpPr>
        <xdr:cNvPr id="67" name="人口1人当たり決算額の推移該当値テキスト130"/>
        <xdr:cNvSpPr txBox="1"/>
      </xdr:nvSpPr>
      <xdr:spPr>
        <a:xfrm>
          <a:off x="5740400" y="264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276,302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1204</xdr:rowOff>
    </xdr:from>
    <xdr:to>
      <xdr:col>4</xdr:col>
      <xdr:colOff>520700</xdr:colOff>
      <xdr:row>16</xdr:row>
      <xdr:rowOff>102804</xdr:rowOff>
    </xdr:to>
    <xdr:sp macro="" textlink="">
      <xdr:nvSpPr>
        <xdr:cNvPr id="68" name="円/楕円 67"/>
        <xdr:cNvSpPr/>
      </xdr:nvSpPr>
      <xdr:spPr bwMode="auto">
        <a:xfrm>
          <a:off x="4953000" y="279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112981</xdr:rowOff>
    </xdr:from>
    <xdr:ext cx="736600" cy="259045"/>
    <xdr:sp macro="" textlink="">
      <xdr:nvSpPr>
        <xdr:cNvPr id="69" name="テキスト ボックス 68"/>
        <xdr:cNvSpPr txBox="1"/>
      </xdr:nvSpPr>
      <xdr:spPr>
        <a:xfrm>
          <a:off x="4622800" y="2560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278,640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49372</xdr:rowOff>
    </xdr:from>
    <xdr:to>
      <xdr:col>3</xdr:col>
      <xdr:colOff>955675</xdr:colOff>
      <xdr:row>16</xdr:row>
      <xdr:rowOff>150972</xdr:rowOff>
    </xdr:to>
    <xdr:sp macro="" textlink="">
      <xdr:nvSpPr>
        <xdr:cNvPr id="70" name="円/楕円 69"/>
        <xdr:cNvSpPr/>
      </xdr:nvSpPr>
      <xdr:spPr bwMode="auto">
        <a:xfrm>
          <a:off x="4254500" y="284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161149</xdr:rowOff>
    </xdr:from>
    <xdr:ext cx="762000" cy="259045"/>
    <xdr:sp macro="" textlink="">
      <xdr:nvSpPr>
        <xdr:cNvPr id="71" name="テキスト ボックス 70"/>
        <xdr:cNvSpPr txBox="1"/>
      </xdr:nvSpPr>
      <xdr:spPr>
        <a:xfrm>
          <a:off x="3924300" y="260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257,569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85585</xdr:rowOff>
    </xdr:from>
    <xdr:to>
      <xdr:col>3</xdr:col>
      <xdr:colOff>257175</xdr:colOff>
      <xdr:row>17</xdr:row>
      <xdr:rowOff>15735</xdr:rowOff>
    </xdr:to>
    <xdr:sp macro="" textlink="">
      <xdr:nvSpPr>
        <xdr:cNvPr id="72" name="円/楕円 71"/>
        <xdr:cNvSpPr/>
      </xdr:nvSpPr>
      <xdr:spPr bwMode="auto">
        <a:xfrm>
          <a:off x="3556000" y="2876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25912</xdr:rowOff>
    </xdr:from>
    <xdr:ext cx="762000" cy="259045"/>
    <xdr:sp macro="" textlink="">
      <xdr:nvSpPr>
        <xdr:cNvPr id="73" name="テキスト ボックス 72"/>
        <xdr:cNvSpPr txBox="1"/>
      </xdr:nvSpPr>
      <xdr:spPr>
        <a:xfrm>
          <a:off x="3225800" y="264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241,728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69933</xdr:rowOff>
    </xdr:from>
    <xdr:to>
      <xdr:col>2</xdr:col>
      <xdr:colOff>692150</xdr:colOff>
      <xdr:row>17</xdr:row>
      <xdr:rowOff>83</xdr:rowOff>
    </xdr:to>
    <xdr:sp macro="" textlink="">
      <xdr:nvSpPr>
        <xdr:cNvPr id="74" name="円/楕円 73"/>
        <xdr:cNvSpPr/>
      </xdr:nvSpPr>
      <xdr:spPr bwMode="auto">
        <a:xfrm>
          <a:off x="2857500" y="286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10260</xdr:rowOff>
    </xdr:from>
    <xdr:ext cx="762000" cy="259045"/>
    <xdr:sp macro="" textlink="">
      <xdr:nvSpPr>
        <xdr:cNvPr id="75" name="テキスト ボックス 74"/>
        <xdr:cNvSpPr txBox="1"/>
      </xdr:nvSpPr>
      <xdr:spPr>
        <a:xfrm>
          <a:off x="2527300" y="26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248,575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102188</xdr:rowOff>
    </xdr:from>
    <xdr:to>
      <xdr:col>4</xdr:col>
      <xdr:colOff>1117600</xdr:colOff>
      <xdr:row>35</xdr:row>
      <xdr:rowOff>182426</xdr:rowOff>
    </xdr:to>
    <xdr:cxnSp macro="">
      <xdr:nvCxnSpPr>
        <xdr:cNvPr id="106" name="直線コネクタ 105"/>
        <xdr:cNvCxnSpPr/>
      </xdr:nvCxnSpPr>
      <xdr:spPr bwMode="auto">
        <a:xfrm flipV="1">
          <a:off x="5003800" y="6712538"/>
          <a:ext cx="6477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138689</xdr:rowOff>
    </xdr:from>
    <xdr:ext cx="762000" cy="259045"/>
    <xdr:sp macro="" textlink="">
      <xdr:nvSpPr>
        <xdr:cNvPr id="107" name="人口1人当たり決算額の推移平均値テキスト445"/>
        <xdr:cNvSpPr txBox="1"/>
      </xdr:nvSpPr>
      <xdr:spPr>
        <a:xfrm>
          <a:off x="5740400" y="674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133954</xdr:rowOff>
    </xdr:from>
    <xdr:to>
      <xdr:col>4</xdr:col>
      <xdr:colOff>469900</xdr:colOff>
      <xdr:row>35</xdr:row>
      <xdr:rowOff>182426</xdr:rowOff>
    </xdr:to>
    <xdr:cxnSp macro="">
      <xdr:nvCxnSpPr>
        <xdr:cNvPr id="109" name="直線コネクタ 108"/>
        <xdr:cNvCxnSpPr/>
      </xdr:nvCxnSpPr>
      <xdr:spPr bwMode="auto">
        <a:xfrm>
          <a:off x="4305300" y="6744304"/>
          <a:ext cx="698500" cy="4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109183</xdr:rowOff>
    </xdr:from>
    <xdr:to>
      <xdr:col>3</xdr:col>
      <xdr:colOff>904875</xdr:colOff>
      <xdr:row>35</xdr:row>
      <xdr:rowOff>133954</xdr:rowOff>
    </xdr:to>
    <xdr:cxnSp macro="">
      <xdr:nvCxnSpPr>
        <xdr:cNvPr id="112" name="直線コネクタ 111"/>
        <xdr:cNvCxnSpPr/>
      </xdr:nvCxnSpPr>
      <xdr:spPr bwMode="auto">
        <a:xfrm>
          <a:off x="3606800" y="6719533"/>
          <a:ext cx="698500" cy="2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96358</xdr:rowOff>
    </xdr:from>
    <xdr:to>
      <xdr:col>3</xdr:col>
      <xdr:colOff>206375</xdr:colOff>
      <xdr:row>35</xdr:row>
      <xdr:rowOff>109183</xdr:rowOff>
    </xdr:to>
    <xdr:cxnSp macro="">
      <xdr:nvCxnSpPr>
        <xdr:cNvPr id="115" name="直線コネクタ 114"/>
        <xdr:cNvCxnSpPr/>
      </xdr:nvCxnSpPr>
      <xdr:spPr bwMode="auto">
        <a:xfrm>
          <a:off x="2908300" y="6706708"/>
          <a:ext cx="698500" cy="12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51388</xdr:rowOff>
    </xdr:from>
    <xdr:to>
      <xdr:col>5</xdr:col>
      <xdr:colOff>34925</xdr:colOff>
      <xdr:row>35</xdr:row>
      <xdr:rowOff>152988</xdr:rowOff>
    </xdr:to>
    <xdr:sp macro="" textlink="">
      <xdr:nvSpPr>
        <xdr:cNvPr id="125" name="円/楕円 124"/>
        <xdr:cNvSpPr/>
      </xdr:nvSpPr>
      <xdr:spPr bwMode="auto">
        <a:xfrm>
          <a:off x="5600700" y="666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239365</xdr:rowOff>
    </xdr:from>
    <xdr:ext cx="762000" cy="259045"/>
    <xdr:sp macro="" textlink="">
      <xdr:nvSpPr>
        <xdr:cNvPr id="126" name="人口1人当たり決算額の推移該当値テキスト445"/>
        <xdr:cNvSpPr txBox="1"/>
      </xdr:nvSpPr>
      <xdr:spPr>
        <a:xfrm>
          <a:off x="5740400" y="650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67,927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131626</xdr:rowOff>
    </xdr:from>
    <xdr:to>
      <xdr:col>4</xdr:col>
      <xdr:colOff>520700</xdr:colOff>
      <xdr:row>35</xdr:row>
      <xdr:rowOff>233226</xdr:rowOff>
    </xdr:to>
    <xdr:sp macro="" textlink="">
      <xdr:nvSpPr>
        <xdr:cNvPr id="127" name="円/楕円 126"/>
        <xdr:cNvSpPr/>
      </xdr:nvSpPr>
      <xdr:spPr bwMode="auto">
        <a:xfrm>
          <a:off x="4953000" y="6741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243403</xdr:rowOff>
    </xdr:from>
    <xdr:ext cx="736600" cy="259045"/>
    <xdr:sp macro="" textlink="">
      <xdr:nvSpPr>
        <xdr:cNvPr id="128" name="テキスト ボックス 127"/>
        <xdr:cNvSpPr txBox="1"/>
      </xdr:nvSpPr>
      <xdr:spPr>
        <a:xfrm>
          <a:off x="4622800" y="651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50,377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83154</xdr:rowOff>
    </xdr:from>
    <xdr:to>
      <xdr:col>3</xdr:col>
      <xdr:colOff>955675</xdr:colOff>
      <xdr:row>35</xdr:row>
      <xdr:rowOff>184754</xdr:rowOff>
    </xdr:to>
    <xdr:sp macro="" textlink="">
      <xdr:nvSpPr>
        <xdr:cNvPr id="129" name="円/楕円 128"/>
        <xdr:cNvSpPr/>
      </xdr:nvSpPr>
      <xdr:spPr bwMode="auto">
        <a:xfrm>
          <a:off x="4254500" y="669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194931</xdr:rowOff>
    </xdr:from>
    <xdr:ext cx="762000" cy="259045"/>
    <xdr:sp macro="" textlink="">
      <xdr:nvSpPr>
        <xdr:cNvPr id="130" name="テキスト ボックス 129"/>
        <xdr:cNvSpPr txBox="1"/>
      </xdr:nvSpPr>
      <xdr:spPr>
        <a:xfrm>
          <a:off x="3924300" y="646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60,979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58383</xdr:rowOff>
    </xdr:from>
    <xdr:to>
      <xdr:col>3</xdr:col>
      <xdr:colOff>257175</xdr:colOff>
      <xdr:row>35</xdr:row>
      <xdr:rowOff>159983</xdr:rowOff>
    </xdr:to>
    <xdr:sp macro="" textlink="">
      <xdr:nvSpPr>
        <xdr:cNvPr id="131" name="円/楕円 130"/>
        <xdr:cNvSpPr/>
      </xdr:nvSpPr>
      <xdr:spPr bwMode="auto">
        <a:xfrm>
          <a:off x="3556000" y="66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170160</xdr:rowOff>
    </xdr:from>
    <xdr:ext cx="762000" cy="259045"/>
    <xdr:sp macro="" textlink="">
      <xdr:nvSpPr>
        <xdr:cNvPr id="132" name="テキスト ボックス 131"/>
        <xdr:cNvSpPr txBox="1"/>
      </xdr:nvSpPr>
      <xdr:spPr>
        <a:xfrm>
          <a:off x="3225800" y="643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45558</xdr:rowOff>
    </xdr:from>
    <xdr:to>
      <xdr:col>2</xdr:col>
      <xdr:colOff>692150</xdr:colOff>
      <xdr:row>35</xdr:row>
      <xdr:rowOff>147158</xdr:rowOff>
    </xdr:to>
    <xdr:sp macro="" textlink="">
      <xdr:nvSpPr>
        <xdr:cNvPr id="133" name="円/楕円 132"/>
        <xdr:cNvSpPr/>
      </xdr:nvSpPr>
      <xdr:spPr bwMode="auto">
        <a:xfrm>
          <a:off x="2857500" y="6655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157335</xdr:rowOff>
    </xdr:from>
    <xdr:ext cx="762000" cy="259045"/>
    <xdr:sp macro="" textlink="">
      <xdr:nvSpPr>
        <xdr:cNvPr id="134" name="テキスト ボックス 133"/>
        <xdr:cNvSpPr txBox="1"/>
      </xdr:nvSpPr>
      <xdr:spPr>
        <a:xfrm>
          <a:off x="2527300" y="642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69,202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148011</xdr:rowOff>
    </xdr:from>
    <xdr:to>
      <xdr:col>6</xdr:col>
      <xdr:colOff>511175</xdr:colOff>
      <xdr:row>36</xdr:row>
      <xdr:rowOff>166257</xdr:rowOff>
    </xdr:to>
    <xdr:cxnSp macro="">
      <xdr:nvCxnSpPr>
        <xdr:cNvPr id="63" name="直線コネクタ 62"/>
        <xdr:cNvCxnSpPr/>
      </xdr:nvCxnSpPr>
      <xdr:spPr>
        <a:xfrm>
          <a:off x="3797300" y="6320211"/>
          <a:ext cx="838200" cy="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148011</xdr:rowOff>
    </xdr:from>
    <xdr:to>
      <xdr:col>5</xdr:col>
      <xdr:colOff>358775</xdr:colOff>
      <xdr:row>37</xdr:row>
      <xdr:rowOff>72714</xdr:rowOff>
    </xdr:to>
    <xdr:cxnSp macro="">
      <xdr:nvCxnSpPr>
        <xdr:cNvPr id="66" name="直線コネクタ 65"/>
        <xdr:cNvCxnSpPr/>
      </xdr:nvCxnSpPr>
      <xdr:spPr>
        <a:xfrm flipV="1">
          <a:off x="2908300" y="6320211"/>
          <a:ext cx="889000" cy="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72714</xdr:rowOff>
    </xdr:from>
    <xdr:to>
      <xdr:col>4</xdr:col>
      <xdr:colOff>155575</xdr:colOff>
      <xdr:row>37</xdr:row>
      <xdr:rowOff>111226</xdr:rowOff>
    </xdr:to>
    <xdr:cxnSp macro="">
      <xdr:nvCxnSpPr>
        <xdr:cNvPr id="69" name="直線コネクタ 68"/>
        <xdr:cNvCxnSpPr/>
      </xdr:nvCxnSpPr>
      <xdr:spPr>
        <a:xfrm flipV="1">
          <a:off x="2019300" y="6416364"/>
          <a:ext cx="889000" cy="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111226</xdr:rowOff>
    </xdr:from>
    <xdr:to>
      <xdr:col>2</xdr:col>
      <xdr:colOff>638175</xdr:colOff>
      <xdr:row>37</xdr:row>
      <xdr:rowOff>114058</xdr:rowOff>
    </xdr:to>
    <xdr:cxnSp macro="">
      <xdr:nvCxnSpPr>
        <xdr:cNvPr id="72" name="直線コネクタ 71"/>
        <xdr:cNvCxnSpPr/>
      </xdr:nvCxnSpPr>
      <xdr:spPr>
        <a:xfrm flipV="1">
          <a:off x="1130300" y="6454876"/>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115457</xdr:rowOff>
    </xdr:from>
    <xdr:to>
      <xdr:col>6</xdr:col>
      <xdr:colOff>561975</xdr:colOff>
      <xdr:row>37</xdr:row>
      <xdr:rowOff>45607</xdr:rowOff>
    </xdr:to>
    <xdr:sp macro="" textlink="">
      <xdr:nvSpPr>
        <xdr:cNvPr id="82" name="円/楕円 81"/>
        <xdr:cNvSpPr/>
      </xdr:nvSpPr>
      <xdr:spPr>
        <a:xfrm>
          <a:off x="4584700" y="628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138334</xdr:rowOff>
    </xdr:from>
    <xdr:ext cx="599010" cy="259045"/>
    <xdr:sp macro="" textlink="">
      <xdr:nvSpPr>
        <xdr:cNvPr id="83" name="人件費該当値テキスト"/>
        <xdr:cNvSpPr txBox="1"/>
      </xdr:nvSpPr>
      <xdr:spPr>
        <a:xfrm>
          <a:off x="4686300" y="613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236,868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97211</xdr:rowOff>
    </xdr:from>
    <xdr:to>
      <xdr:col>5</xdr:col>
      <xdr:colOff>409575</xdr:colOff>
      <xdr:row>37</xdr:row>
      <xdr:rowOff>27361</xdr:rowOff>
    </xdr:to>
    <xdr:sp macro="" textlink="">
      <xdr:nvSpPr>
        <xdr:cNvPr id="84" name="円/楕円 83"/>
        <xdr:cNvSpPr/>
      </xdr:nvSpPr>
      <xdr:spPr>
        <a:xfrm>
          <a:off x="3746500" y="62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43888</xdr:rowOff>
    </xdr:from>
    <xdr:ext cx="599010" cy="259045"/>
    <xdr:sp macro="" textlink="">
      <xdr:nvSpPr>
        <xdr:cNvPr id="85" name="テキスト ボックス 84"/>
        <xdr:cNvSpPr txBox="1"/>
      </xdr:nvSpPr>
      <xdr:spPr>
        <a:xfrm>
          <a:off x="3497794" y="604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242,455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21914</xdr:rowOff>
    </xdr:from>
    <xdr:to>
      <xdr:col>4</xdr:col>
      <xdr:colOff>206375</xdr:colOff>
      <xdr:row>37</xdr:row>
      <xdr:rowOff>123514</xdr:rowOff>
    </xdr:to>
    <xdr:sp macro="" textlink="">
      <xdr:nvSpPr>
        <xdr:cNvPr id="86" name="円/楕円 85"/>
        <xdr:cNvSpPr/>
      </xdr:nvSpPr>
      <xdr:spPr>
        <a:xfrm>
          <a:off x="2857500" y="63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140041</xdr:rowOff>
    </xdr:from>
    <xdr:ext cx="599010" cy="259045"/>
    <xdr:sp macro="" textlink="">
      <xdr:nvSpPr>
        <xdr:cNvPr id="87" name="テキスト ボックス 86"/>
        <xdr:cNvSpPr txBox="1"/>
      </xdr:nvSpPr>
      <xdr:spPr>
        <a:xfrm>
          <a:off x="2608794" y="614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213,012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60426</xdr:rowOff>
    </xdr:from>
    <xdr:to>
      <xdr:col>3</xdr:col>
      <xdr:colOff>3175</xdr:colOff>
      <xdr:row>37</xdr:row>
      <xdr:rowOff>162026</xdr:rowOff>
    </xdr:to>
    <xdr:sp macro="" textlink="">
      <xdr:nvSpPr>
        <xdr:cNvPr id="88" name="円/楕円 87"/>
        <xdr:cNvSpPr/>
      </xdr:nvSpPr>
      <xdr:spPr>
        <a:xfrm>
          <a:off x="1968500" y="64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7103</xdr:rowOff>
    </xdr:from>
    <xdr:ext cx="599010" cy="259045"/>
    <xdr:sp macro="" textlink="">
      <xdr:nvSpPr>
        <xdr:cNvPr id="89" name="テキスト ボックス 88"/>
        <xdr:cNvSpPr txBox="1"/>
      </xdr:nvSpPr>
      <xdr:spPr>
        <a:xfrm>
          <a:off x="1719794" y="617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201,219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63258</xdr:rowOff>
    </xdr:from>
    <xdr:to>
      <xdr:col>1</xdr:col>
      <xdr:colOff>485775</xdr:colOff>
      <xdr:row>37</xdr:row>
      <xdr:rowOff>164858</xdr:rowOff>
    </xdr:to>
    <xdr:sp macro="" textlink="">
      <xdr:nvSpPr>
        <xdr:cNvPr id="90" name="円/楕円 89"/>
        <xdr:cNvSpPr/>
      </xdr:nvSpPr>
      <xdr:spPr>
        <a:xfrm>
          <a:off x="1079500" y="64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9935</xdr:rowOff>
    </xdr:from>
    <xdr:ext cx="599010" cy="259045"/>
    <xdr:sp macro="" textlink="">
      <xdr:nvSpPr>
        <xdr:cNvPr id="91" name="テキスト ボックス 90"/>
        <xdr:cNvSpPr txBox="1"/>
      </xdr:nvSpPr>
      <xdr:spPr>
        <a:xfrm>
          <a:off x="830794" y="618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7729</xdr:rowOff>
    </xdr:from>
    <xdr:to>
      <xdr:col>6</xdr:col>
      <xdr:colOff>511175</xdr:colOff>
      <xdr:row>57</xdr:row>
      <xdr:rowOff>100992</xdr:rowOff>
    </xdr:to>
    <xdr:cxnSp macro="">
      <xdr:nvCxnSpPr>
        <xdr:cNvPr id="122" name="直線コネクタ 121"/>
        <xdr:cNvCxnSpPr/>
      </xdr:nvCxnSpPr>
      <xdr:spPr>
        <a:xfrm flipV="1">
          <a:off x="3797300" y="9780379"/>
          <a:ext cx="838200" cy="9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100992</xdr:rowOff>
    </xdr:from>
    <xdr:to>
      <xdr:col>5</xdr:col>
      <xdr:colOff>358775</xdr:colOff>
      <xdr:row>57</xdr:row>
      <xdr:rowOff>132301</xdr:rowOff>
    </xdr:to>
    <xdr:cxnSp macro="">
      <xdr:nvCxnSpPr>
        <xdr:cNvPr id="125" name="直線コネクタ 124"/>
        <xdr:cNvCxnSpPr/>
      </xdr:nvCxnSpPr>
      <xdr:spPr>
        <a:xfrm flipV="1">
          <a:off x="2908300" y="9873642"/>
          <a:ext cx="889000" cy="3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132301</xdr:rowOff>
    </xdr:from>
    <xdr:to>
      <xdr:col>4</xdr:col>
      <xdr:colOff>155575</xdr:colOff>
      <xdr:row>57</xdr:row>
      <xdr:rowOff>163854</xdr:rowOff>
    </xdr:to>
    <xdr:cxnSp macro="">
      <xdr:nvCxnSpPr>
        <xdr:cNvPr id="128" name="直線コネクタ 127"/>
        <xdr:cNvCxnSpPr/>
      </xdr:nvCxnSpPr>
      <xdr:spPr>
        <a:xfrm flipV="1">
          <a:off x="2019300" y="9904951"/>
          <a:ext cx="889000" cy="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163854</xdr:rowOff>
    </xdr:from>
    <xdr:to>
      <xdr:col>2</xdr:col>
      <xdr:colOff>638175</xdr:colOff>
      <xdr:row>58</xdr:row>
      <xdr:rowOff>13674</xdr:rowOff>
    </xdr:to>
    <xdr:cxnSp macro="">
      <xdr:nvCxnSpPr>
        <xdr:cNvPr id="131" name="直線コネクタ 130"/>
        <xdr:cNvCxnSpPr/>
      </xdr:nvCxnSpPr>
      <xdr:spPr>
        <a:xfrm flipV="1">
          <a:off x="1130300" y="9936504"/>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128379</xdr:rowOff>
    </xdr:from>
    <xdr:to>
      <xdr:col>6</xdr:col>
      <xdr:colOff>561975</xdr:colOff>
      <xdr:row>57</xdr:row>
      <xdr:rowOff>58529</xdr:rowOff>
    </xdr:to>
    <xdr:sp macro="" textlink="">
      <xdr:nvSpPr>
        <xdr:cNvPr id="141" name="円/楕円 140"/>
        <xdr:cNvSpPr/>
      </xdr:nvSpPr>
      <xdr:spPr>
        <a:xfrm>
          <a:off x="4584700" y="97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151256</xdr:rowOff>
    </xdr:from>
    <xdr:ext cx="599010" cy="259045"/>
    <xdr:sp macro="" textlink="">
      <xdr:nvSpPr>
        <xdr:cNvPr id="142" name="物件費該当値テキスト"/>
        <xdr:cNvSpPr txBox="1"/>
      </xdr:nvSpPr>
      <xdr:spPr>
        <a:xfrm>
          <a:off x="4686300" y="958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265,822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50192</xdr:rowOff>
    </xdr:from>
    <xdr:to>
      <xdr:col>5</xdr:col>
      <xdr:colOff>409575</xdr:colOff>
      <xdr:row>57</xdr:row>
      <xdr:rowOff>151792</xdr:rowOff>
    </xdr:to>
    <xdr:sp macro="" textlink="">
      <xdr:nvSpPr>
        <xdr:cNvPr id="143" name="円/楕円 142"/>
        <xdr:cNvSpPr/>
      </xdr:nvSpPr>
      <xdr:spPr>
        <a:xfrm>
          <a:off x="3746500" y="98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168319</xdr:rowOff>
    </xdr:from>
    <xdr:ext cx="599010" cy="259045"/>
    <xdr:sp macro="" textlink="">
      <xdr:nvSpPr>
        <xdr:cNvPr id="144" name="テキスト ボックス 143"/>
        <xdr:cNvSpPr txBox="1"/>
      </xdr:nvSpPr>
      <xdr:spPr>
        <a:xfrm>
          <a:off x="3497794" y="95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81501</xdr:rowOff>
    </xdr:from>
    <xdr:to>
      <xdr:col>4</xdr:col>
      <xdr:colOff>206375</xdr:colOff>
      <xdr:row>58</xdr:row>
      <xdr:rowOff>11651</xdr:rowOff>
    </xdr:to>
    <xdr:sp macro="" textlink="">
      <xdr:nvSpPr>
        <xdr:cNvPr id="145" name="円/楕円 144"/>
        <xdr:cNvSpPr/>
      </xdr:nvSpPr>
      <xdr:spPr>
        <a:xfrm>
          <a:off x="2857500" y="98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28178</xdr:rowOff>
    </xdr:from>
    <xdr:ext cx="599010" cy="259045"/>
    <xdr:sp macro="" textlink="">
      <xdr:nvSpPr>
        <xdr:cNvPr id="146" name="テキスト ボックス 145"/>
        <xdr:cNvSpPr txBox="1"/>
      </xdr:nvSpPr>
      <xdr:spPr>
        <a:xfrm>
          <a:off x="2608794" y="96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113054</xdr:rowOff>
    </xdr:from>
    <xdr:to>
      <xdr:col>3</xdr:col>
      <xdr:colOff>3175</xdr:colOff>
      <xdr:row>58</xdr:row>
      <xdr:rowOff>43204</xdr:rowOff>
    </xdr:to>
    <xdr:sp macro="" textlink="">
      <xdr:nvSpPr>
        <xdr:cNvPr id="147" name="円/楕円 146"/>
        <xdr:cNvSpPr/>
      </xdr:nvSpPr>
      <xdr:spPr>
        <a:xfrm>
          <a:off x="1968500" y="98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59731</xdr:rowOff>
    </xdr:from>
    <xdr:ext cx="599010" cy="259045"/>
    <xdr:sp macro="" textlink="">
      <xdr:nvSpPr>
        <xdr:cNvPr id="148" name="テキスト ボックス 147"/>
        <xdr:cNvSpPr txBox="1"/>
      </xdr:nvSpPr>
      <xdr:spPr>
        <a:xfrm>
          <a:off x="1719794" y="966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134324</xdr:rowOff>
    </xdr:from>
    <xdr:to>
      <xdr:col>1</xdr:col>
      <xdr:colOff>485775</xdr:colOff>
      <xdr:row>58</xdr:row>
      <xdr:rowOff>64474</xdr:rowOff>
    </xdr:to>
    <xdr:sp macro="" textlink="">
      <xdr:nvSpPr>
        <xdr:cNvPr id="149" name="円/楕円 148"/>
        <xdr:cNvSpPr/>
      </xdr:nvSpPr>
      <xdr:spPr>
        <a:xfrm>
          <a:off x="1079500" y="99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55601</xdr:rowOff>
    </xdr:from>
    <xdr:ext cx="599010" cy="259045"/>
    <xdr:sp macro="" textlink="">
      <xdr:nvSpPr>
        <xdr:cNvPr id="150" name="テキスト ボックス 149"/>
        <xdr:cNvSpPr txBox="1"/>
      </xdr:nvSpPr>
      <xdr:spPr>
        <a:xfrm>
          <a:off x="830794" y="999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138861</xdr:rowOff>
    </xdr:from>
    <xdr:to>
      <xdr:col>6</xdr:col>
      <xdr:colOff>511175</xdr:colOff>
      <xdr:row>78</xdr:row>
      <xdr:rowOff>157214</xdr:rowOff>
    </xdr:to>
    <xdr:cxnSp macro="">
      <xdr:nvCxnSpPr>
        <xdr:cNvPr id="179" name="直線コネクタ 178"/>
        <xdr:cNvCxnSpPr/>
      </xdr:nvCxnSpPr>
      <xdr:spPr>
        <a:xfrm flipV="1">
          <a:off x="3797300" y="13511961"/>
          <a:ext cx="8382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149949</xdr:rowOff>
    </xdr:from>
    <xdr:to>
      <xdr:col>5</xdr:col>
      <xdr:colOff>358775</xdr:colOff>
      <xdr:row>78</xdr:row>
      <xdr:rowOff>157214</xdr:rowOff>
    </xdr:to>
    <xdr:cxnSp macro="">
      <xdr:nvCxnSpPr>
        <xdr:cNvPr id="182" name="直線コネクタ 181"/>
        <xdr:cNvCxnSpPr/>
      </xdr:nvCxnSpPr>
      <xdr:spPr>
        <a:xfrm>
          <a:off x="2908300" y="13523049"/>
          <a:ext cx="8890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149949</xdr:rowOff>
    </xdr:from>
    <xdr:to>
      <xdr:col>4</xdr:col>
      <xdr:colOff>155575</xdr:colOff>
      <xdr:row>78</xdr:row>
      <xdr:rowOff>165672</xdr:rowOff>
    </xdr:to>
    <xdr:cxnSp macro="">
      <xdr:nvCxnSpPr>
        <xdr:cNvPr id="185" name="直線コネクタ 184"/>
        <xdr:cNvCxnSpPr/>
      </xdr:nvCxnSpPr>
      <xdr:spPr>
        <a:xfrm flipV="1">
          <a:off x="2019300" y="13523049"/>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116891</xdr:rowOff>
    </xdr:from>
    <xdr:to>
      <xdr:col>2</xdr:col>
      <xdr:colOff>638175</xdr:colOff>
      <xdr:row>78</xdr:row>
      <xdr:rowOff>165672</xdr:rowOff>
    </xdr:to>
    <xdr:cxnSp macro="">
      <xdr:nvCxnSpPr>
        <xdr:cNvPr id="188" name="直線コネクタ 187"/>
        <xdr:cNvCxnSpPr/>
      </xdr:nvCxnSpPr>
      <xdr:spPr>
        <a:xfrm>
          <a:off x="1130300" y="13489991"/>
          <a:ext cx="889000" cy="4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88061</xdr:rowOff>
    </xdr:from>
    <xdr:to>
      <xdr:col>6</xdr:col>
      <xdr:colOff>561975</xdr:colOff>
      <xdr:row>79</xdr:row>
      <xdr:rowOff>18211</xdr:rowOff>
    </xdr:to>
    <xdr:sp macro="" textlink="">
      <xdr:nvSpPr>
        <xdr:cNvPr id="198" name="円/楕円 197"/>
        <xdr:cNvSpPr/>
      </xdr:nvSpPr>
      <xdr:spPr>
        <a:xfrm>
          <a:off x="4584700" y="134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2988</xdr:rowOff>
    </xdr:from>
    <xdr:ext cx="469744" cy="259045"/>
    <xdr:sp macro="" textlink="">
      <xdr:nvSpPr>
        <xdr:cNvPr id="199" name="維持補修費該当値テキスト"/>
        <xdr:cNvSpPr txBox="1"/>
      </xdr:nvSpPr>
      <xdr:spPr>
        <a:xfrm>
          <a:off x="4686300" y="133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106414</xdr:rowOff>
    </xdr:from>
    <xdr:to>
      <xdr:col>5</xdr:col>
      <xdr:colOff>409575</xdr:colOff>
      <xdr:row>79</xdr:row>
      <xdr:rowOff>36564</xdr:rowOff>
    </xdr:to>
    <xdr:sp macro="" textlink="">
      <xdr:nvSpPr>
        <xdr:cNvPr id="200" name="円/楕円 199"/>
        <xdr:cNvSpPr/>
      </xdr:nvSpPr>
      <xdr:spPr>
        <a:xfrm>
          <a:off x="3746500" y="134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27691</xdr:rowOff>
    </xdr:from>
    <xdr:ext cx="469744" cy="259045"/>
    <xdr:sp macro="" textlink="">
      <xdr:nvSpPr>
        <xdr:cNvPr id="201" name="テキスト ボックス 200"/>
        <xdr:cNvSpPr txBox="1"/>
      </xdr:nvSpPr>
      <xdr:spPr>
        <a:xfrm>
          <a:off x="3562427" y="1357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99149</xdr:rowOff>
    </xdr:from>
    <xdr:to>
      <xdr:col>4</xdr:col>
      <xdr:colOff>206375</xdr:colOff>
      <xdr:row>79</xdr:row>
      <xdr:rowOff>29299</xdr:rowOff>
    </xdr:to>
    <xdr:sp macro="" textlink="">
      <xdr:nvSpPr>
        <xdr:cNvPr id="202" name="円/楕円 201"/>
        <xdr:cNvSpPr/>
      </xdr:nvSpPr>
      <xdr:spPr>
        <a:xfrm>
          <a:off x="2857500" y="134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20426</xdr:rowOff>
    </xdr:from>
    <xdr:ext cx="469744" cy="259045"/>
    <xdr:sp macro="" textlink="">
      <xdr:nvSpPr>
        <xdr:cNvPr id="203" name="テキスト ボックス 202"/>
        <xdr:cNvSpPr txBox="1"/>
      </xdr:nvSpPr>
      <xdr:spPr>
        <a:xfrm>
          <a:off x="2673427" y="135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114872</xdr:rowOff>
    </xdr:from>
    <xdr:to>
      <xdr:col>3</xdr:col>
      <xdr:colOff>3175</xdr:colOff>
      <xdr:row>79</xdr:row>
      <xdr:rowOff>45022</xdr:rowOff>
    </xdr:to>
    <xdr:sp macro="" textlink="">
      <xdr:nvSpPr>
        <xdr:cNvPr id="204" name="円/楕円 203"/>
        <xdr:cNvSpPr/>
      </xdr:nvSpPr>
      <xdr:spPr>
        <a:xfrm>
          <a:off x="1968500" y="13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36149</xdr:rowOff>
    </xdr:from>
    <xdr:ext cx="469744" cy="259045"/>
    <xdr:sp macro="" textlink="">
      <xdr:nvSpPr>
        <xdr:cNvPr id="205" name="テキスト ボックス 204"/>
        <xdr:cNvSpPr txBox="1"/>
      </xdr:nvSpPr>
      <xdr:spPr>
        <a:xfrm>
          <a:off x="1784427" y="135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66091</xdr:rowOff>
    </xdr:from>
    <xdr:to>
      <xdr:col>1</xdr:col>
      <xdr:colOff>485775</xdr:colOff>
      <xdr:row>78</xdr:row>
      <xdr:rowOff>167691</xdr:rowOff>
    </xdr:to>
    <xdr:sp macro="" textlink="">
      <xdr:nvSpPr>
        <xdr:cNvPr id="206" name="円/楕円 205"/>
        <xdr:cNvSpPr/>
      </xdr:nvSpPr>
      <xdr:spPr>
        <a:xfrm>
          <a:off x="1079500" y="134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158818</xdr:rowOff>
    </xdr:from>
    <xdr:ext cx="469744" cy="259045"/>
    <xdr:sp macro="" textlink="">
      <xdr:nvSpPr>
        <xdr:cNvPr id="207" name="テキスト ボックス 206"/>
        <xdr:cNvSpPr txBox="1"/>
      </xdr:nvSpPr>
      <xdr:spPr>
        <a:xfrm>
          <a:off x="895427" y="1353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51036</xdr:rowOff>
    </xdr:from>
    <xdr:to>
      <xdr:col>6</xdr:col>
      <xdr:colOff>511175</xdr:colOff>
      <xdr:row>97</xdr:row>
      <xdr:rowOff>98433</xdr:rowOff>
    </xdr:to>
    <xdr:cxnSp macro="">
      <xdr:nvCxnSpPr>
        <xdr:cNvPr id="239" name="直線コネクタ 238"/>
        <xdr:cNvCxnSpPr/>
      </xdr:nvCxnSpPr>
      <xdr:spPr>
        <a:xfrm flipV="1">
          <a:off x="3797300" y="16681686"/>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98433</xdr:rowOff>
    </xdr:from>
    <xdr:to>
      <xdr:col>5</xdr:col>
      <xdr:colOff>358775</xdr:colOff>
      <xdr:row>97</xdr:row>
      <xdr:rowOff>143422</xdr:rowOff>
    </xdr:to>
    <xdr:cxnSp macro="">
      <xdr:nvCxnSpPr>
        <xdr:cNvPr id="242" name="直線コネクタ 241"/>
        <xdr:cNvCxnSpPr/>
      </xdr:nvCxnSpPr>
      <xdr:spPr>
        <a:xfrm flipV="1">
          <a:off x="2908300" y="16729083"/>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143422</xdr:rowOff>
    </xdr:from>
    <xdr:to>
      <xdr:col>4</xdr:col>
      <xdr:colOff>155575</xdr:colOff>
      <xdr:row>97</xdr:row>
      <xdr:rowOff>149780</xdr:rowOff>
    </xdr:to>
    <xdr:cxnSp macro="">
      <xdr:nvCxnSpPr>
        <xdr:cNvPr id="245" name="直線コネクタ 244"/>
        <xdr:cNvCxnSpPr/>
      </xdr:nvCxnSpPr>
      <xdr:spPr>
        <a:xfrm flipV="1">
          <a:off x="2019300" y="16774072"/>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163321</xdr:rowOff>
    </xdr:from>
    <xdr:ext cx="534377" cy="259045"/>
    <xdr:sp macro="" textlink="">
      <xdr:nvSpPr>
        <xdr:cNvPr id="247" name="テキスト ボックス 246"/>
        <xdr:cNvSpPr txBox="1"/>
      </xdr:nvSpPr>
      <xdr:spPr>
        <a:xfrm>
          <a:off x="2641111" y="164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78457</xdr:rowOff>
    </xdr:from>
    <xdr:to>
      <xdr:col>2</xdr:col>
      <xdr:colOff>638175</xdr:colOff>
      <xdr:row>97</xdr:row>
      <xdr:rowOff>149780</xdr:rowOff>
    </xdr:to>
    <xdr:cxnSp macro="">
      <xdr:nvCxnSpPr>
        <xdr:cNvPr id="248" name="直線コネクタ 247"/>
        <xdr:cNvCxnSpPr/>
      </xdr:nvCxnSpPr>
      <xdr:spPr>
        <a:xfrm>
          <a:off x="1130300" y="1670910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236</xdr:rowOff>
    </xdr:from>
    <xdr:to>
      <xdr:col>6</xdr:col>
      <xdr:colOff>561975</xdr:colOff>
      <xdr:row>97</xdr:row>
      <xdr:rowOff>101836</xdr:rowOff>
    </xdr:to>
    <xdr:sp macro="" textlink="">
      <xdr:nvSpPr>
        <xdr:cNvPr id="258" name="円/楕円 257"/>
        <xdr:cNvSpPr/>
      </xdr:nvSpPr>
      <xdr:spPr>
        <a:xfrm>
          <a:off x="4584700" y="166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150113</xdr:rowOff>
    </xdr:from>
    <xdr:ext cx="534377" cy="259045"/>
    <xdr:sp macro="" textlink="">
      <xdr:nvSpPr>
        <xdr:cNvPr id="259" name="扶助費該当値テキスト"/>
        <xdr:cNvSpPr txBox="1"/>
      </xdr:nvSpPr>
      <xdr:spPr>
        <a:xfrm>
          <a:off x="4686300" y="166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65,895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47633</xdr:rowOff>
    </xdr:from>
    <xdr:to>
      <xdr:col>5</xdr:col>
      <xdr:colOff>409575</xdr:colOff>
      <xdr:row>97</xdr:row>
      <xdr:rowOff>149233</xdr:rowOff>
    </xdr:to>
    <xdr:sp macro="" textlink="">
      <xdr:nvSpPr>
        <xdr:cNvPr id="260" name="円/楕円 259"/>
        <xdr:cNvSpPr/>
      </xdr:nvSpPr>
      <xdr:spPr>
        <a:xfrm>
          <a:off x="3746500" y="166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140360</xdr:rowOff>
    </xdr:from>
    <xdr:ext cx="534377" cy="259045"/>
    <xdr:sp macro="" textlink="">
      <xdr:nvSpPr>
        <xdr:cNvPr id="261" name="テキスト ボックス 260"/>
        <xdr:cNvSpPr txBox="1"/>
      </xdr:nvSpPr>
      <xdr:spPr>
        <a:xfrm>
          <a:off x="3530111" y="1677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92622</xdr:rowOff>
    </xdr:from>
    <xdr:to>
      <xdr:col>4</xdr:col>
      <xdr:colOff>206375</xdr:colOff>
      <xdr:row>98</xdr:row>
      <xdr:rowOff>22772</xdr:rowOff>
    </xdr:to>
    <xdr:sp macro="" textlink="">
      <xdr:nvSpPr>
        <xdr:cNvPr id="262" name="円/楕円 261"/>
        <xdr:cNvSpPr/>
      </xdr:nvSpPr>
      <xdr:spPr>
        <a:xfrm>
          <a:off x="2857500" y="167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13899</xdr:rowOff>
    </xdr:from>
    <xdr:ext cx="534377" cy="259045"/>
    <xdr:sp macro="" textlink="">
      <xdr:nvSpPr>
        <xdr:cNvPr id="263" name="テキスト ボックス 262"/>
        <xdr:cNvSpPr txBox="1"/>
      </xdr:nvSpPr>
      <xdr:spPr>
        <a:xfrm>
          <a:off x="2641111" y="168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98980</xdr:rowOff>
    </xdr:from>
    <xdr:to>
      <xdr:col>3</xdr:col>
      <xdr:colOff>3175</xdr:colOff>
      <xdr:row>98</xdr:row>
      <xdr:rowOff>29130</xdr:rowOff>
    </xdr:to>
    <xdr:sp macro="" textlink="">
      <xdr:nvSpPr>
        <xdr:cNvPr id="264" name="円/楕円 263"/>
        <xdr:cNvSpPr/>
      </xdr:nvSpPr>
      <xdr:spPr>
        <a:xfrm>
          <a:off x="1968500" y="167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45657</xdr:rowOff>
    </xdr:from>
    <xdr:ext cx="534377" cy="259045"/>
    <xdr:sp macro="" textlink="">
      <xdr:nvSpPr>
        <xdr:cNvPr id="265" name="テキスト ボックス 264"/>
        <xdr:cNvSpPr txBox="1"/>
      </xdr:nvSpPr>
      <xdr:spPr>
        <a:xfrm>
          <a:off x="1752111" y="1650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27657</xdr:rowOff>
    </xdr:from>
    <xdr:to>
      <xdr:col>1</xdr:col>
      <xdr:colOff>485775</xdr:colOff>
      <xdr:row>97</xdr:row>
      <xdr:rowOff>129257</xdr:rowOff>
    </xdr:to>
    <xdr:sp macro="" textlink="">
      <xdr:nvSpPr>
        <xdr:cNvPr id="266" name="円/楕円 265"/>
        <xdr:cNvSpPr/>
      </xdr:nvSpPr>
      <xdr:spPr>
        <a:xfrm>
          <a:off x="1079500" y="166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145784</xdr:rowOff>
    </xdr:from>
    <xdr:ext cx="534377" cy="259045"/>
    <xdr:sp macro="" textlink="">
      <xdr:nvSpPr>
        <xdr:cNvPr id="267" name="テキスト ボックス 266"/>
        <xdr:cNvSpPr txBox="1"/>
      </xdr:nvSpPr>
      <xdr:spPr>
        <a:xfrm>
          <a:off x="863111" y="1643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3781</xdr:rowOff>
    </xdr:from>
    <xdr:to>
      <xdr:col>15</xdr:col>
      <xdr:colOff>180975</xdr:colOff>
      <xdr:row>36</xdr:row>
      <xdr:rowOff>40027</xdr:rowOff>
    </xdr:to>
    <xdr:cxnSp macro="">
      <xdr:nvCxnSpPr>
        <xdr:cNvPr id="298" name="直線コネクタ 297"/>
        <xdr:cNvCxnSpPr/>
      </xdr:nvCxnSpPr>
      <xdr:spPr>
        <a:xfrm flipV="1">
          <a:off x="9639300" y="5833081"/>
          <a:ext cx="838200" cy="3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40027</xdr:rowOff>
    </xdr:from>
    <xdr:to>
      <xdr:col>14</xdr:col>
      <xdr:colOff>28575</xdr:colOff>
      <xdr:row>36</xdr:row>
      <xdr:rowOff>77808</xdr:rowOff>
    </xdr:to>
    <xdr:cxnSp macro="">
      <xdr:nvCxnSpPr>
        <xdr:cNvPr id="301" name="直線コネクタ 300"/>
        <xdr:cNvCxnSpPr/>
      </xdr:nvCxnSpPr>
      <xdr:spPr>
        <a:xfrm flipV="1">
          <a:off x="8750300" y="6212227"/>
          <a:ext cx="889000" cy="3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77808</xdr:rowOff>
    </xdr:from>
    <xdr:to>
      <xdr:col>12</xdr:col>
      <xdr:colOff>511175</xdr:colOff>
      <xdr:row>36</xdr:row>
      <xdr:rowOff>131604</xdr:rowOff>
    </xdr:to>
    <xdr:cxnSp macro="">
      <xdr:nvCxnSpPr>
        <xdr:cNvPr id="304" name="直線コネクタ 303"/>
        <xdr:cNvCxnSpPr/>
      </xdr:nvCxnSpPr>
      <xdr:spPr>
        <a:xfrm flipV="1">
          <a:off x="7861300" y="6250008"/>
          <a:ext cx="889000" cy="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131604</xdr:rowOff>
    </xdr:from>
    <xdr:to>
      <xdr:col>11</xdr:col>
      <xdr:colOff>307975</xdr:colOff>
      <xdr:row>37</xdr:row>
      <xdr:rowOff>14398</xdr:rowOff>
    </xdr:to>
    <xdr:cxnSp macro="">
      <xdr:nvCxnSpPr>
        <xdr:cNvPr id="307" name="直線コネクタ 306"/>
        <xdr:cNvCxnSpPr/>
      </xdr:nvCxnSpPr>
      <xdr:spPr>
        <a:xfrm flipV="1">
          <a:off x="6972300" y="6303804"/>
          <a:ext cx="8890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124431</xdr:rowOff>
    </xdr:from>
    <xdr:to>
      <xdr:col>15</xdr:col>
      <xdr:colOff>231775</xdr:colOff>
      <xdr:row>34</xdr:row>
      <xdr:rowOff>54581</xdr:rowOff>
    </xdr:to>
    <xdr:sp macro="" textlink="">
      <xdr:nvSpPr>
        <xdr:cNvPr id="317" name="円/楕円 316"/>
        <xdr:cNvSpPr/>
      </xdr:nvSpPr>
      <xdr:spPr>
        <a:xfrm>
          <a:off x="10426700" y="57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147308</xdr:rowOff>
    </xdr:from>
    <xdr:ext cx="599010" cy="259045"/>
    <xdr:sp macro="" textlink="">
      <xdr:nvSpPr>
        <xdr:cNvPr id="318" name="補助費等該当値テキスト"/>
        <xdr:cNvSpPr txBox="1"/>
      </xdr:nvSpPr>
      <xdr:spPr>
        <a:xfrm>
          <a:off x="10528300" y="563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291,620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160677</xdr:rowOff>
    </xdr:from>
    <xdr:to>
      <xdr:col>14</xdr:col>
      <xdr:colOff>79375</xdr:colOff>
      <xdr:row>36</xdr:row>
      <xdr:rowOff>90827</xdr:rowOff>
    </xdr:to>
    <xdr:sp macro="" textlink="">
      <xdr:nvSpPr>
        <xdr:cNvPr id="319" name="円/楕円 318"/>
        <xdr:cNvSpPr/>
      </xdr:nvSpPr>
      <xdr:spPr>
        <a:xfrm>
          <a:off x="9588500" y="61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81954</xdr:rowOff>
    </xdr:from>
    <xdr:ext cx="599010" cy="259045"/>
    <xdr:sp macro="" textlink="">
      <xdr:nvSpPr>
        <xdr:cNvPr id="320" name="テキスト ボックス 319"/>
        <xdr:cNvSpPr txBox="1"/>
      </xdr:nvSpPr>
      <xdr:spPr>
        <a:xfrm>
          <a:off x="9339794" y="625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175,521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27008</xdr:rowOff>
    </xdr:from>
    <xdr:to>
      <xdr:col>12</xdr:col>
      <xdr:colOff>561975</xdr:colOff>
      <xdr:row>36</xdr:row>
      <xdr:rowOff>128608</xdr:rowOff>
    </xdr:to>
    <xdr:sp macro="" textlink="">
      <xdr:nvSpPr>
        <xdr:cNvPr id="321" name="円/楕円 320"/>
        <xdr:cNvSpPr/>
      </xdr:nvSpPr>
      <xdr:spPr>
        <a:xfrm>
          <a:off x="8699500" y="619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119735</xdr:rowOff>
    </xdr:from>
    <xdr:ext cx="599010" cy="259045"/>
    <xdr:sp macro="" textlink="">
      <xdr:nvSpPr>
        <xdr:cNvPr id="322" name="テキスト ボックス 321"/>
        <xdr:cNvSpPr txBox="1"/>
      </xdr:nvSpPr>
      <xdr:spPr>
        <a:xfrm>
          <a:off x="8450794" y="629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163,952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80804</xdr:rowOff>
    </xdr:from>
    <xdr:to>
      <xdr:col>11</xdr:col>
      <xdr:colOff>358775</xdr:colOff>
      <xdr:row>37</xdr:row>
      <xdr:rowOff>10954</xdr:rowOff>
    </xdr:to>
    <xdr:sp macro="" textlink="">
      <xdr:nvSpPr>
        <xdr:cNvPr id="323" name="円/楕円 322"/>
        <xdr:cNvSpPr/>
      </xdr:nvSpPr>
      <xdr:spPr>
        <a:xfrm>
          <a:off x="7810500" y="62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2081</xdr:rowOff>
    </xdr:from>
    <xdr:ext cx="599010" cy="259045"/>
    <xdr:sp macro="" textlink="">
      <xdr:nvSpPr>
        <xdr:cNvPr id="324" name="テキスト ボックス 323"/>
        <xdr:cNvSpPr txBox="1"/>
      </xdr:nvSpPr>
      <xdr:spPr>
        <a:xfrm>
          <a:off x="7561794" y="634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147,479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135048</xdr:rowOff>
    </xdr:from>
    <xdr:to>
      <xdr:col>10</xdr:col>
      <xdr:colOff>155575</xdr:colOff>
      <xdr:row>37</xdr:row>
      <xdr:rowOff>65198</xdr:rowOff>
    </xdr:to>
    <xdr:sp macro="" textlink="">
      <xdr:nvSpPr>
        <xdr:cNvPr id="325" name="円/楕円 324"/>
        <xdr:cNvSpPr/>
      </xdr:nvSpPr>
      <xdr:spPr>
        <a:xfrm>
          <a:off x="6921500" y="63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56325</xdr:rowOff>
    </xdr:from>
    <xdr:ext cx="599010" cy="259045"/>
    <xdr:sp macro="" textlink="">
      <xdr:nvSpPr>
        <xdr:cNvPr id="326" name="テキスト ボックス 325"/>
        <xdr:cNvSpPr txBox="1"/>
      </xdr:nvSpPr>
      <xdr:spPr>
        <a:xfrm>
          <a:off x="6672794" y="63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94688</xdr:rowOff>
    </xdr:from>
    <xdr:to>
      <xdr:col>15</xdr:col>
      <xdr:colOff>180975</xdr:colOff>
      <xdr:row>58</xdr:row>
      <xdr:rowOff>101857</xdr:rowOff>
    </xdr:to>
    <xdr:cxnSp macro="">
      <xdr:nvCxnSpPr>
        <xdr:cNvPr id="355" name="直線コネクタ 354"/>
        <xdr:cNvCxnSpPr/>
      </xdr:nvCxnSpPr>
      <xdr:spPr>
        <a:xfrm>
          <a:off x="9639300" y="10038788"/>
          <a:ext cx="8382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156057</xdr:rowOff>
    </xdr:from>
    <xdr:to>
      <xdr:col>14</xdr:col>
      <xdr:colOff>28575</xdr:colOff>
      <xdr:row>58</xdr:row>
      <xdr:rowOff>94688</xdr:rowOff>
    </xdr:to>
    <xdr:cxnSp macro="">
      <xdr:nvCxnSpPr>
        <xdr:cNvPr id="358" name="直線コネクタ 357"/>
        <xdr:cNvCxnSpPr/>
      </xdr:nvCxnSpPr>
      <xdr:spPr>
        <a:xfrm>
          <a:off x="8750300" y="9928707"/>
          <a:ext cx="889000" cy="1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60" name="テキスト ボックス 359"/>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156057</xdr:rowOff>
    </xdr:from>
    <xdr:to>
      <xdr:col>12</xdr:col>
      <xdr:colOff>511175</xdr:colOff>
      <xdr:row>58</xdr:row>
      <xdr:rowOff>109138</xdr:rowOff>
    </xdr:to>
    <xdr:cxnSp macro="">
      <xdr:nvCxnSpPr>
        <xdr:cNvPr id="361" name="直線コネクタ 360"/>
        <xdr:cNvCxnSpPr/>
      </xdr:nvCxnSpPr>
      <xdr:spPr>
        <a:xfrm flipV="1">
          <a:off x="7861300" y="9928707"/>
          <a:ext cx="889000" cy="12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3" name="テキスト ボックス 362"/>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109138</xdr:rowOff>
    </xdr:from>
    <xdr:to>
      <xdr:col>11</xdr:col>
      <xdr:colOff>307975</xdr:colOff>
      <xdr:row>58</xdr:row>
      <xdr:rowOff>135228</xdr:rowOff>
    </xdr:to>
    <xdr:cxnSp macro="">
      <xdr:nvCxnSpPr>
        <xdr:cNvPr id="364" name="直線コネクタ 363"/>
        <xdr:cNvCxnSpPr/>
      </xdr:nvCxnSpPr>
      <xdr:spPr>
        <a:xfrm flipV="1">
          <a:off x="6972300" y="10053238"/>
          <a:ext cx="889000" cy="2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51057</xdr:rowOff>
    </xdr:from>
    <xdr:to>
      <xdr:col>15</xdr:col>
      <xdr:colOff>231775</xdr:colOff>
      <xdr:row>58</xdr:row>
      <xdr:rowOff>152657</xdr:rowOff>
    </xdr:to>
    <xdr:sp macro="" textlink="">
      <xdr:nvSpPr>
        <xdr:cNvPr id="374" name="円/楕円 373"/>
        <xdr:cNvSpPr/>
      </xdr:nvSpPr>
      <xdr:spPr>
        <a:xfrm>
          <a:off x="10426700" y="99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10434</xdr:rowOff>
    </xdr:from>
    <xdr:ext cx="599010" cy="259045"/>
    <xdr:sp macro="" textlink="">
      <xdr:nvSpPr>
        <xdr:cNvPr id="375" name="普通建設事業費該当値テキスト"/>
        <xdr:cNvSpPr txBox="1"/>
      </xdr:nvSpPr>
      <xdr:spPr>
        <a:xfrm>
          <a:off x="10528300" y="978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299,324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43888</xdr:rowOff>
    </xdr:from>
    <xdr:to>
      <xdr:col>14</xdr:col>
      <xdr:colOff>79375</xdr:colOff>
      <xdr:row>58</xdr:row>
      <xdr:rowOff>145488</xdr:rowOff>
    </xdr:to>
    <xdr:sp macro="" textlink="">
      <xdr:nvSpPr>
        <xdr:cNvPr id="376" name="円/楕円 375"/>
        <xdr:cNvSpPr/>
      </xdr:nvSpPr>
      <xdr:spPr>
        <a:xfrm>
          <a:off x="9588500" y="998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162015</xdr:rowOff>
    </xdr:from>
    <xdr:ext cx="599010" cy="259045"/>
    <xdr:sp macro="" textlink="">
      <xdr:nvSpPr>
        <xdr:cNvPr id="377" name="テキスト ボックス 376"/>
        <xdr:cNvSpPr txBox="1"/>
      </xdr:nvSpPr>
      <xdr:spPr>
        <a:xfrm>
          <a:off x="9339794" y="976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318,141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105257</xdr:rowOff>
    </xdr:from>
    <xdr:to>
      <xdr:col>12</xdr:col>
      <xdr:colOff>561975</xdr:colOff>
      <xdr:row>58</xdr:row>
      <xdr:rowOff>35407</xdr:rowOff>
    </xdr:to>
    <xdr:sp macro="" textlink="">
      <xdr:nvSpPr>
        <xdr:cNvPr id="378" name="円/楕円 377"/>
        <xdr:cNvSpPr/>
      </xdr:nvSpPr>
      <xdr:spPr>
        <a:xfrm>
          <a:off x="8699500" y="98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51934</xdr:rowOff>
    </xdr:from>
    <xdr:ext cx="599010" cy="259045"/>
    <xdr:sp macro="" textlink="">
      <xdr:nvSpPr>
        <xdr:cNvPr id="379" name="テキスト ボックス 378"/>
        <xdr:cNvSpPr txBox="1"/>
      </xdr:nvSpPr>
      <xdr:spPr>
        <a:xfrm>
          <a:off x="8450794" y="965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607,068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58338</xdr:rowOff>
    </xdr:from>
    <xdr:to>
      <xdr:col>11</xdr:col>
      <xdr:colOff>358775</xdr:colOff>
      <xdr:row>58</xdr:row>
      <xdr:rowOff>159938</xdr:rowOff>
    </xdr:to>
    <xdr:sp macro="" textlink="">
      <xdr:nvSpPr>
        <xdr:cNvPr id="380" name="円/楕円 379"/>
        <xdr:cNvSpPr/>
      </xdr:nvSpPr>
      <xdr:spPr>
        <a:xfrm>
          <a:off x="7810500" y="100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151065</xdr:rowOff>
    </xdr:from>
    <xdr:ext cx="599010" cy="259045"/>
    <xdr:sp macro="" textlink="">
      <xdr:nvSpPr>
        <xdr:cNvPr id="381" name="テキスト ボックス 380"/>
        <xdr:cNvSpPr txBox="1"/>
      </xdr:nvSpPr>
      <xdr:spPr>
        <a:xfrm>
          <a:off x="7561794" y="1009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84428</xdr:rowOff>
    </xdr:from>
    <xdr:to>
      <xdr:col>10</xdr:col>
      <xdr:colOff>155575</xdr:colOff>
      <xdr:row>59</xdr:row>
      <xdr:rowOff>14578</xdr:rowOff>
    </xdr:to>
    <xdr:sp macro="" textlink="">
      <xdr:nvSpPr>
        <xdr:cNvPr id="382" name="円/楕円 381"/>
        <xdr:cNvSpPr/>
      </xdr:nvSpPr>
      <xdr:spPr>
        <a:xfrm>
          <a:off x="6921500" y="100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5705</xdr:rowOff>
    </xdr:from>
    <xdr:ext cx="599010" cy="259045"/>
    <xdr:sp macro="" textlink="">
      <xdr:nvSpPr>
        <xdr:cNvPr id="383" name="テキスト ボックス 382"/>
        <xdr:cNvSpPr txBox="1"/>
      </xdr:nvSpPr>
      <xdr:spPr>
        <a:xfrm>
          <a:off x="6672794" y="1012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63694</xdr:rowOff>
    </xdr:from>
    <xdr:to>
      <xdr:col>15</xdr:col>
      <xdr:colOff>180975</xdr:colOff>
      <xdr:row>78</xdr:row>
      <xdr:rowOff>70751</xdr:rowOff>
    </xdr:to>
    <xdr:cxnSp macro="">
      <xdr:nvCxnSpPr>
        <xdr:cNvPr id="412" name="直線コネクタ 411"/>
        <xdr:cNvCxnSpPr/>
      </xdr:nvCxnSpPr>
      <xdr:spPr>
        <a:xfrm>
          <a:off x="9639300" y="13436794"/>
          <a:ext cx="8382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95413</xdr:rowOff>
    </xdr:from>
    <xdr:to>
      <xdr:col>14</xdr:col>
      <xdr:colOff>28575</xdr:colOff>
      <xdr:row>78</xdr:row>
      <xdr:rowOff>63694</xdr:rowOff>
    </xdr:to>
    <xdr:cxnSp macro="">
      <xdr:nvCxnSpPr>
        <xdr:cNvPr id="415" name="直線コネクタ 414"/>
        <xdr:cNvCxnSpPr/>
      </xdr:nvCxnSpPr>
      <xdr:spPr>
        <a:xfrm>
          <a:off x="8750300" y="13297063"/>
          <a:ext cx="889000" cy="1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7" name="テキスト ボックス 416"/>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9" name="テキスト ボックス 418"/>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19951</xdr:rowOff>
    </xdr:from>
    <xdr:to>
      <xdr:col>15</xdr:col>
      <xdr:colOff>231775</xdr:colOff>
      <xdr:row>78</xdr:row>
      <xdr:rowOff>121551</xdr:rowOff>
    </xdr:to>
    <xdr:sp macro="" textlink="">
      <xdr:nvSpPr>
        <xdr:cNvPr id="425" name="円/楕円 424"/>
        <xdr:cNvSpPr/>
      </xdr:nvSpPr>
      <xdr:spPr>
        <a:xfrm>
          <a:off x="10426700" y="133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42828</xdr:rowOff>
    </xdr:from>
    <xdr:ext cx="599010" cy="259045"/>
    <xdr:sp macro="" textlink="">
      <xdr:nvSpPr>
        <xdr:cNvPr id="426" name="普通建設事業費 （ うち新規整備　）該当値テキスト"/>
        <xdr:cNvSpPr txBox="1"/>
      </xdr:nvSpPr>
      <xdr:spPr>
        <a:xfrm>
          <a:off x="10528300" y="1324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114,291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12894</xdr:rowOff>
    </xdr:from>
    <xdr:to>
      <xdr:col>14</xdr:col>
      <xdr:colOff>79375</xdr:colOff>
      <xdr:row>78</xdr:row>
      <xdr:rowOff>114494</xdr:rowOff>
    </xdr:to>
    <xdr:sp macro="" textlink="">
      <xdr:nvSpPr>
        <xdr:cNvPr id="427" name="円/楕円 426"/>
        <xdr:cNvSpPr/>
      </xdr:nvSpPr>
      <xdr:spPr>
        <a:xfrm>
          <a:off x="9588500" y="133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131021</xdr:rowOff>
    </xdr:from>
    <xdr:ext cx="599010" cy="259045"/>
    <xdr:sp macro="" textlink="">
      <xdr:nvSpPr>
        <xdr:cNvPr id="428" name="テキスト ボックス 427"/>
        <xdr:cNvSpPr txBox="1"/>
      </xdr:nvSpPr>
      <xdr:spPr>
        <a:xfrm>
          <a:off x="9339794" y="1316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119,847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44613</xdr:rowOff>
    </xdr:from>
    <xdr:to>
      <xdr:col>12</xdr:col>
      <xdr:colOff>561975</xdr:colOff>
      <xdr:row>77</xdr:row>
      <xdr:rowOff>146213</xdr:rowOff>
    </xdr:to>
    <xdr:sp macro="" textlink="">
      <xdr:nvSpPr>
        <xdr:cNvPr id="429" name="円/楕円 428"/>
        <xdr:cNvSpPr/>
      </xdr:nvSpPr>
      <xdr:spPr>
        <a:xfrm>
          <a:off x="8699500" y="132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162740</xdr:rowOff>
    </xdr:from>
    <xdr:ext cx="599010" cy="259045"/>
    <xdr:sp macro="" textlink="">
      <xdr:nvSpPr>
        <xdr:cNvPr id="430" name="テキスト ボックス 429"/>
        <xdr:cNvSpPr txBox="1"/>
      </xdr:nvSpPr>
      <xdr:spPr>
        <a:xfrm>
          <a:off x="8450794" y="1302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146388</xdr:rowOff>
    </xdr:from>
    <xdr:to>
      <xdr:col>15</xdr:col>
      <xdr:colOff>180975</xdr:colOff>
      <xdr:row>98</xdr:row>
      <xdr:rowOff>162798</xdr:rowOff>
    </xdr:to>
    <xdr:cxnSp macro="">
      <xdr:nvCxnSpPr>
        <xdr:cNvPr id="459" name="直線コネクタ 458"/>
        <xdr:cNvCxnSpPr/>
      </xdr:nvCxnSpPr>
      <xdr:spPr>
        <a:xfrm>
          <a:off x="9639300" y="16948488"/>
          <a:ext cx="8382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85804</xdr:rowOff>
    </xdr:from>
    <xdr:to>
      <xdr:col>14</xdr:col>
      <xdr:colOff>28575</xdr:colOff>
      <xdr:row>98</xdr:row>
      <xdr:rowOff>146388</xdr:rowOff>
    </xdr:to>
    <xdr:cxnSp macro="">
      <xdr:nvCxnSpPr>
        <xdr:cNvPr id="462" name="直線コネクタ 461"/>
        <xdr:cNvCxnSpPr/>
      </xdr:nvCxnSpPr>
      <xdr:spPr>
        <a:xfrm>
          <a:off x="8750300" y="16887904"/>
          <a:ext cx="889000" cy="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64" name="テキスト ボックス 463"/>
        <xdr:cNvSpPr txBox="1"/>
      </xdr:nvSpPr>
      <xdr:spPr>
        <a:xfrm>
          <a:off x="9339794" y="1701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35912</xdr:rowOff>
    </xdr:from>
    <xdr:ext cx="599010" cy="259045"/>
    <xdr:sp macro="" textlink="">
      <xdr:nvSpPr>
        <xdr:cNvPr id="466" name="テキスト ボックス 465"/>
        <xdr:cNvSpPr txBox="1"/>
      </xdr:nvSpPr>
      <xdr:spPr>
        <a:xfrm>
          <a:off x="8450794" y="17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111998</xdr:rowOff>
    </xdr:from>
    <xdr:to>
      <xdr:col>15</xdr:col>
      <xdr:colOff>231775</xdr:colOff>
      <xdr:row>99</xdr:row>
      <xdr:rowOff>42148</xdr:rowOff>
    </xdr:to>
    <xdr:sp macro="" textlink="">
      <xdr:nvSpPr>
        <xdr:cNvPr id="472" name="円/楕円 471"/>
        <xdr:cNvSpPr/>
      </xdr:nvSpPr>
      <xdr:spPr>
        <a:xfrm>
          <a:off x="10426700" y="1691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99010" cy="259045"/>
    <xdr:sp macro="" textlink="">
      <xdr:nvSpPr>
        <xdr:cNvPr id="473" name="普通建設事業費 （ うち更新整備　）該当値テキスト"/>
        <xdr:cNvSpPr txBox="1"/>
      </xdr:nvSpPr>
      <xdr:spPr>
        <a:xfrm>
          <a:off x="10528300" y="168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139,376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95588</xdr:rowOff>
    </xdr:from>
    <xdr:to>
      <xdr:col>14</xdr:col>
      <xdr:colOff>79375</xdr:colOff>
      <xdr:row>99</xdr:row>
      <xdr:rowOff>25738</xdr:rowOff>
    </xdr:to>
    <xdr:sp macro="" textlink="">
      <xdr:nvSpPr>
        <xdr:cNvPr id="474" name="円/楕円 473"/>
        <xdr:cNvSpPr/>
      </xdr:nvSpPr>
      <xdr:spPr>
        <a:xfrm>
          <a:off x="9588500" y="168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42265</xdr:rowOff>
    </xdr:from>
    <xdr:ext cx="599010" cy="259045"/>
    <xdr:sp macro="" textlink="">
      <xdr:nvSpPr>
        <xdr:cNvPr id="475" name="テキスト ボックス 474"/>
        <xdr:cNvSpPr txBox="1"/>
      </xdr:nvSpPr>
      <xdr:spPr>
        <a:xfrm>
          <a:off x="9339794" y="166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182,447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35004</xdr:rowOff>
    </xdr:from>
    <xdr:to>
      <xdr:col>12</xdr:col>
      <xdr:colOff>561975</xdr:colOff>
      <xdr:row>98</xdr:row>
      <xdr:rowOff>136604</xdr:rowOff>
    </xdr:to>
    <xdr:sp macro="" textlink="">
      <xdr:nvSpPr>
        <xdr:cNvPr id="476" name="円/楕円 475"/>
        <xdr:cNvSpPr/>
      </xdr:nvSpPr>
      <xdr:spPr>
        <a:xfrm>
          <a:off x="8699500" y="168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153131</xdr:rowOff>
    </xdr:from>
    <xdr:ext cx="599010" cy="259045"/>
    <xdr:sp macro="" textlink="">
      <xdr:nvSpPr>
        <xdr:cNvPr id="477" name="テキスト ボックス 476"/>
        <xdr:cNvSpPr txBox="1"/>
      </xdr:nvSpPr>
      <xdr:spPr>
        <a:xfrm>
          <a:off x="8450794" y="1661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341,460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11010</xdr:rowOff>
    </xdr:from>
    <xdr:to>
      <xdr:col>23</xdr:col>
      <xdr:colOff>517525</xdr:colOff>
      <xdr:row>38</xdr:row>
      <xdr:rowOff>144538</xdr:rowOff>
    </xdr:to>
    <xdr:cxnSp macro="">
      <xdr:nvCxnSpPr>
        <xdr:cNvPr id="506" name="直線コネクタ 505"/>
        <xdr:cNvCxnSpPr/>
      </xdr:nvCxnSpPr>
      <xdr:spPr>
        <a:xfrm flipV="1">
          <a:off x="15481300" y="5840310"/>
          <a:ext cx="838200" cy="8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74568</xdr:rowOff>
    </xdr:from>
    <xdr:to>
      <xdr:col>22</xdr:col>
      <xdr:colOff>365125</xdr:colOff>
      <xdr:row>38</xdr:row>
      <xdr:rowOff>144538</xdr:rowOff>
    </xdr:to>
    <xdr:cxnSp macro="">
      <xdr:nvCxnSpPr>
        <xdr:cNvPr id="509" name="直線コネクタ 508"/>
        <xdr:cNvCxnSpPr/>
      </xdr:nvCxnSpPr>
      <xdr:spPr>
        <a:xfrm>
          <a:off x="14592300" y="5903868"/>
          <a:ext cx="889000" cy="7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74568</xdr:rowOff>
    </xdr:from>
    <xdr:to>
      <xdr:col>21</xdr:col>
      <xdr:colOff>161925</xdr:colOff>
      <xdr:row>34</xdr:row>
      <xdr:rowOff>117153</xdr:rowOff>
    </xdr:to>
    <xdr:cxnSp macro="">
      <xdr:nvCxnSpPr>
        <xdr:cNvPr id="512" name="直線コネクタ 511"/>
        <xdr:cNvCxnSpPr/>
      </xdr:nvCxnSpPr>
      <xdr:spPr>
        <a:xfrm flipV="1">
          <a:off x="13703300" y="590386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117153</xdr:rowOff>
    </xdr:from>
    <xdr:to>
      <xdr:col>19</xdr:col>
      <xdr:colOff>644525</xdr:colOff>
      <xdr:row>35</xdr:row>
      <xdr:rowOff>151717</xdr:rowOff>
    </xdr:to>
    <xdr:cxnSp macro="">
      <xdr:nvCxnSpPr>
        <xdr:cNvPr id="515" name="直線コネクタ 514"/>
        <xdr:cNvCxnSpPr/>
      </xdr:nvCxnSpPr>
      <xdr:spPr>
        <a:xfrm flipV="1">
          <a:off x="12814300" y="5946453"/>
          <a:ext cx="889000" cy="20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131660</xdr:rowOff>
    </xdr:from>
    <xdr:to>
      <xdr:col>23</xdr:col>
      <xdr:colOff>568325</xdr:colOff>
      <xdr:row>34</xdr:row>
      <xdr:rowOff>61810</xdr:rowOff>
    </xdr:to>
    <xdr:sp macro="" textlink="">
      <xdr:nvSpPr>
        <xdr:cNvPr id="525" name="円/楕円 524"/>
        <xdr:cNvSpPr/>
      </xdr:nvSpPr>
      <xdr:spPr>
        <a:xfrm>
          <a:off x="16268700" y="57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154537</xdr:rowOff>
    </xdr:from>
    <xdr:ext cx="599010" cy="259045"/>
    <xdr:sp macro="" textlink="">
      <xdr:nvSpPr>
        <xdr:cNvPr id="526" name="災害復旧事業費該当値テキスト"/>
        <xdr:cNvSpPr txBox="1"/>
      </xdr:nvSpPr>
      <xdr:spPr>
        <a:xfrm>
          <a:off x="16370300" y="56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233,777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93738</xdr:rowOff>
    </xdr:from>
    <xdr:to>
      <xdr:col>22</xdr:col>
      <xdr:colOff>415925</xdr:colOff>
      <xdr:row>39</xdr:row>
      <xdr:rowOff>23888</xdr:rowOff>
    </xdr:to>
    <xdr:sp macro="" textlink="">
      <xdr:nvSpPr>
        <xdr:cNvPr id="527" name="円/楕円 526"/>
        <xdr:cNvSpPr/>
      </xdr:nvSpPr>
      <xdr:spPr>
        <a:xfrm>
          <a:off x="15430500" y="66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40416</xdr:rowOff>
    </xdr:from>
    <xdr:ext cx="534377" cy="259045"/>
    <xdr:sp macro="" textlink="">
      <xdr:nvSpPr>
        <xdr:cNvPr id="528" name="テキスト ボックス 527"/>
        <xdr:cNvSpPr txBox="1"/>
      </xdr:nvSpPr>
      <xdr:spPr>
        <a:xfrm>
          <a:off x="15214111" y="63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23768</xdr:rowOff>
    </xdr:from>
    <xdr:to>
      <xdr:col>21</xdr:col>
      <xdr:colOff>212725</xdr:colOff>
      <xdr:row>34</xdr:row>
      <xdr:rowOff>125368</xdr:rowOff>
    </xdr:to>
    <xdr:sp macro="" textlink="">
      <xdr:nvSpPr>
        <xdr:cNvPr id="529" name="円/楕円 528"/>
        <xdr:cNvSpPr/>
      </xdr:nvSpPr>
      <xdr:spPr>
        <a:xfrm>
          <a:off x="14541500" y="58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32</xdr:row>
      <xdr:rowOff>141895</xdr:rowOff>
    </xdr:from>
    <xdr:ext cx="599010" cy="259045"/>
    <xdr:sp macro="" textlink="">
      <xdr:nvSpPr>
        <xdr:cNvPr id="530" name="テキスト ボックス 529"/>
        <xdr:cNvSpPr txBox="1"/>
      </xdr:nvSpPr>
      <xdr:spPr>
        <a:xfrm>
          <a:off x="14292794" y="562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217,095</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66353</xdr:rowOff>
    </xdr:from>
    <xdr:to>
      <xdr:col>20</xdr:col>
      <xdr:colOff>9525</xdr:colOff>
      <xdr:row>34</xdr:row>
      <xdr:rowOff>167953</xdr:rowOff>
    </xdr:to>
    <xdr:sp macro="" textlink="">
      <xdr:nvSpPr>
        <xdr:cNvPr id="531" name="円/楕円 530"/>
        <xdr:cNvSpPr/>
      </xdr:nvSpPr>
      <xdr:spPr>
        <a:xfrm>
          <a:off x="13652500" y="58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13030</xdr:rowOff>
    </xdr:from>
    <xdr:ext cx="599010" cy="259045"/>
    <xdr:sp macro="" textlink="">
      <xdr:nvSpPr>
        <xdr:cNvPr id="532" name="テキスト ボックス 531"/>
        <xdr:cNvSpPr txBox="1"/>
      </xdr:nvSpPr>
      <xdr:spPr>
        <a:xfrm>
          <a:off x="13403794" y="56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205,918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100917</xdr:rowOff>
    </xdr:from>
    <xdr:to>
      <xdr:col>18</xdr:col>
      <xdr:colOff>492125</xdr:colOff>
      <xdr:row>36</xdr:row>
      <xdr:rowOff>31067</xdr:rowOff>
    </xdr:to>
    <xdr:sp macro="" textlink="">
      <xdr:nvSpPr>
        <xdr:cNvPr id="533" name="円/楕円 532"/>
        <xdr:cNvSpPr/>
      </xdr:nvSpPr>
      <xdr:spPr>
        <a:xfrm>
          <a:off x="12763500" y="610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34</xdr:row>
      <xdr:rowOff>47594</xdr:rowOff>
    </xdr:from>
    <xdr:ext cx="599010" cy="259045"/>
    <xdr:sp macro="" textlink="">
      <xdr:nvSpPr>
        <xdr:cNvPr id="534" name="テキスト ボックス 533"/>
        <xdr:cNvSpPr txBox="1"/>
      </xdr:nvSpPr>
      <xdr:spPr>
        <a:xfrm>
          <a:off x="12514794" y="58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40405</xdr:rowOff>
    </xdr:from>
    <xdr:to>
      <xdr:col>23</xdr:col>
      <xdr:colOff>517525</xdr:colOff>
      <xdr:row>78</xdr:row>
      <xdr:rowOff>47436</xdr:rowOff>
    </xdr:to>
    <xdr:cxnSp macro="">
      <xdr:nvCxnSpPr>
        <xdr:cNvPr id="618" name="直線コネクタ 617"/>
        <xdr:cNvCxnSpPr/>
      </xdr:nvCxnSpPr>
      <xdr:spPr>
        <a:xfrm>
          <a:off x="15481300" y="13413505"/>
          <a:ext cx="8382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12908</xdr:rowOff>
    </xdr:from>
    <xdr:to>
      <xdr:col>22</xdr:col>
      <xdr:colOff>365125</xdr:colOff>
      <xdr:row>78</xdr:row>
      <xdr:rowOff>40405</xdr:rowOff>
    </xdr:to>
    <xdr:cxnSp macro="">
      <xdr:nvCxnSpPr>
        <xdr:cNvPr id="621" name="直線コネクタ 620"/>
        <xdr:cNvCxnSpPr/>
      </xdr:nvCxnSpPr>
      <xdr:spPr>
        <a:xfrm>
          <a:off x="14592300" y="13386008"/>
          <a:ext cx="889000" cy="2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168697</xdr:rowOff>
    </xdr:from>
    <xdr:to>
      <xdr:col>21</xdr:col>
      <xdr:colOff>161925</xdr:colOff>
      <xdr:row>78</xdr:row>
      <xdr:rowOff>12908</xdr:rowOff>
    </xdr:to>
    <xdr:cxnSp macro="">
      <xdr:nvCxnSpPr>
        <xdr:cNvPr id="624" name="直線コネクタ 623"/>
        <xdr:cNvCxnSpPr/>
      </xdr:nvCxnSpPr>
      <xdr:spPr>
        <a:xfrm>
          <a:off x="13703300" y="13370347"/>
          <a:ext cx="889000" cy="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68539</xdr:rowOff>
    </xdr:from>
    <xdr:ext cx="599010" cy="259045"/>
    <xdr:sp macro="" textlink="">
      <xdr:nvSpPr>
        <xdr:cNvPr id="626" name="テキスト ボックス 625"/>
        <xdr:cNvSpPr txBox="1"/>
      </xdr:nvSpPr>
      <xdr:spPr>
        <a:xfrm>
          <a:off x="14292794"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152678</xdr:rowOff>
    </xdr:from>
    <xdr:to>
      <xdr:col>19</xdr:col>
      <xdr:colOff>644525</xdr:colOff>
      <xdr:row>77</xdr:row>
      <xdr:rowOff>168697</xdr:rowOff>
    </xdr:to>
    <xdr:cxnSp macro="">
      <xdr:nvCxnSpPr>
        <xdr:cNvPr id="627" name="直線コネクタ 626"/>
        <xdr:cNvCxnSpPr/>
      </xdr:nvCxnSpPr>
      <xdr:spPr>
        <a:xfrm>
          <a:off x="12814300" y="13354328"/>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61055</xdr:rowOff>
    </xdr:from>
    <xdr:ext cx="599010" cy="259045"/>
    <xdr:sp macro="" textlink="">
      <xdr:nvSpPr>
        <xdr:cNvPr id="629" name="テキスト ボックス 628"/>
        <xdr:cNvSpPr txBox="1"/>
      </xdr:nvSpPr>
      <xdr:spPr>
        <a:xfrm>
          <a:off x="13403794" y="13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168086</xdr:rowOff>
    </xdr:from>
    <xdr:to>
      <xdr:col>23</xdr:col>
      <xdr:colOff>568325</xdr:colOff>
      <xdr:row>78</xdr:row>
      <xdr:rowOff>98236</xdr:rowOff>
    </xdr:to>
    <xdr:sp macro="" textlink="">
      <xdr:nvSpPr>
        <xdr:cNvPr id="637" name="円/楕円 636"/>
        <xdr:cNvSpPr/>
      </xdr:nvSpPr>
      <xdr:spPr>
        <a:xfrm>
          <a:off x="16268700" y="133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146513</xdr:rowOff>
    </xdr:from>
    <xdr:ext cx="599010" cy="259045"/>
    <xdr:sp macro="" textlink="">
      <xdr:nvSpPr>
        <xdr:cNvPr id="638" name="公債費該当値テキスト"/>
        <xdr:cNvSpPr txBox="1"/>
      </xdr:nvSpPr>
      <xdr:spPr>
        <a:xfrm>
          <a:off x="16370300" y="133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132,649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161055</xdr:rowOff>
    </xdr:from>
    <xdr:to>
      <xdr:col>22</xdr:col>
      <xdr:colOff>415925</xdr:colOff>
      <xdr:row>78</xdr:row>
      <xdr:rowOff>91205</xdr:rowOff>
    </xdr:to>
    <xdr:sp macro="" textlink="">
      <xdr:nvSpPr>
        <xdr:cNvPr id="639" name="円/楕円 638"/>
        <xdr:cNvSpPr/>
      </xdr:nvSpPr>
      <xdr:spPr>
        <a:xfrm>
          <a:off x="15430500" y="13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82332</xdr:rowOff>
    </xdr:from>
    <xdr:ext cx="599010" cy="259045"/>
    <xdr:sp macro="" textlink="">
      <xdr:nvSpPr>
        <xdr:cNvPr id="640" name="テキスト ボックス 639"/>
        <xdr:cNvSpPr txBox="1"/>
      </xdr:nvSpPr>
      <xdr:spPr>
        <a:xfrm>
          <a:off x="15181794" y="134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133558</xdr:rowOff>
    </xdr:from>
    <xdr:to>
      <xdr:col>21</xdr:col>
      <xdr:colOff>212725</xdr:colOff>
      <xdr:row>78</xdr:row>
      <xdr:rowOff>63708</xdr:rowOff>
    </xdr:to>
    <xdr:sp macro="" textlink="">
      <xdr:nvSpPr>
        <xdr:cNvPr id="641" name="円/楕円 640"/>
        <xdr:cNvSpPr/>
      </xdr:nvSpPr>
      <xdr:spPr>
        <a:xfrm>
          <a:off x="14541500" y="133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80235</xdr:rowOff>
    </xdr:from>
    <xdr:ext cx="599010" cy="259045"/>
    <xdr:sp macro="" textlink="">
      <xdr:nvSpPr>
        <xdr:cNvPr id="642" name="テキスト ボックス 641"/>
        <xdr:cNvSpPr txBox="1"/>
      </xdr:nvSpPr>
      <xdr:spPr>
        <a:xfrm>
          <a:off x="14292794" y="1311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159,836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117897</xdr:rowOff>
    </xdr:from>
    <xdr:to>
      <xdr:col>20</xdr:col>
      <xdr:colOff>9525</xdr:colOff>
      <xdr:row>78</xdr:row>
      <xdr:rowOff>48047</xdr:rowOff>
    </xdr:to>
    <xdr:sp macro="" textlink="">
      <xdr:nvSpPr>
        <xdr:cNvPr id="643" name="円/楕円 642"/>
        <xdr:cNvSpPr/>
      </xdr:nvSpPr>
      <xdr:spPr>
        <a:xfrm>
          <a:off x="13652500" y="133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64574</xdr:rowOff>
    </xdr:from>
    <xdr:ext cx="599010" cy="259045"/>
    <xdr:sp macro="" textlink="">
      <xdr:nvSpPr>
        <xdr:cNvPr id="644" name="テキスト ボックス 643"/>
        <xdr:cNvSpPr txBox="1"/>
      </xdr:nvSpPr>
      <xdr:spPr>
        <a:xfrm>
          <a:off x="13403794" y="1309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172,168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101878</xdr:rowOff>
    </xdr:from>
    <xdr:to>
      <xdr:col>18</xdr:col>
      <xdr:colOff>492125</xdr:colOff>
      <xdr:row>78</xdr:row>
      <xdr:rowOff>32028</xdr:rowOff>
    </xdr:to>
    <xdr:sp macro="" textlink="">
      <xdr:nvSpPr>
        <xdr:cNvPr id="645" name="円/楕円 644"/>
        <xdr:cNvSpPr/>
      </xdr:nvSpPr>
      <xdr:spPr>
        <a:xfrm>
          <a:off x="12763500" y="133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48555</xdr:rowOff>
    </xdr:from>
    <xdr:ext cx="599010" cy="259045"/>
    <xdr:sp macro="" textlink="">
      <xdr:nvSpPr>
        <xdr:cNvPr id="646" name="テキスト ボックス 645"/>
        <xdr:cNvSpPr txBox="1"/>
      </xdr:nvSpPr>
      <xdr:spPr>
        <a:xfrm>
          <a:off x="12514794" y="1307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65074</xdr:rowOff>
    </xdr:from>
    <xdr:to>
      <xdr:col>23</xdr:col>
      <xdr:colOff>517525</xdr:colOff>
      <xdr:row>98</xdr:row>
      <xdr:rowOff>87109</xdr:rowOff>
    </xdr:to>
    <xdr:cxnSp macro="">
      <xdr:nvCxnSpPr>
        <xdr:cNvPr id="673" name="直線コネクタ 672"/>
        <xdr:cNvCxnSpPr/>
      </xdr:nvCxnSpPr>
      <xdr:spPr>
        <a:xfrm flipV="1">
          <a:off x="15481300" y="16867174"/>
          <a:ext cx="838200" cy="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85444</xdr:rowOff>
    </xdr:from>
    <xdr:to>
      <xdr:col>22</xdr:col>
      <xdr:colOff>365125</xdr:colOff>
      <xdr:row>98</xdr:row>
      <xdr:rowOff>87109</xdr:rowOff>
    </xdr:to>
    <xdr:cxnSp macro="">
      <xdr:nvCxnSpPr>
        <xdr:cNvPr id="676" name="直線コネクタ 675"/>
        <xdr:cNvCxnSpPr/>
      </xdr:nvCxnSpPr>
      <xdr:spPr>
        <a:xfrm>
          <a:off x="14592300" y="16887544"/>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85444</xdr:rowOff>
    </xdr:from>
    <xdr:to>
      <xdr:col>21</xdr:col>
      <xdr:colOff>161925</xdr:colOff>
      <xdr:row>98</xdr:row>
      <xdr:rowOff>96065</xdr:rowOff>
    </xdr:to>
    <xdr:cxnSp macro="">
      <xdr:nvCxnSpPr>
        <xdr:cNvPr id="679" name="直線コネクタ 678"/>
        <xdr:cNvCxnSpPr/>
      </xdr:nvCxnSpPr>
      <xdr:spPr>
        <a:xfrm flipV="1">
          <a:off x="13703300" y="16887544"/>
          <a:ext cx="8890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96065</xdr:rowOff>
    </xdr:from>
    <xdr:to>
      <xdr:col>19</xdr:col>
      <xdr:colOff>644525</xdr:colOff>
      <xdr:row>98</xdr:row>
      <xdr:rowOff>123690</xdr:rowOff>
    </xdr:to>
    <xdr:cxnSp macro="">
      <xdr:nvCxnSpPr>
        <xdr:cNvPr id="682" name="直線コネクタ 681"/>
        <xdr:cNvCxnSpPr/>
      </xdr:nvCxnSpPr>
      <xdr:spPr>
        <a:xfrm flipV="1">
          <a:off x="12814300" y="16898165"/>
          <a:ext cx="889000" cy="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14274</xdr:rowOff>
    </xdr:from>
    <xdr:to>
      <xdr:col>23</xdr:col>
      <xdr:colOff>568325</xdr:colOff>
      <xdr:row>98</xdr:row>
      <xdr:rowOff>115874</xdr:rowOff>
    </xdr:to>
    <xdr:sp macro="" textlink="">
      <xdr:nvSpPr>
        <xdr:cNvPr id="692" name="円/楕円 691"/>
        <xdr:cNvSpPr/>
      </xdr:nvSpPr>
      <xdr:spPr>
        <a:xfrm>
          <a:off x="16268700" y="168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145101</xdr:rowOff>
    </xdr:from>
    <xdr:ext cx="534377" cy="259045"/>
    <xdr:sp macro="" textlink="">
      <xdr:nvSpPr>
        <xdr:cNvPr id="693" name="積立金該当値テキスト"/>
        <xdr:cNvSpPr txBox="1"/>
      </xdr:nvSpPr>
      <xdr:spPr>
        <a:xfrm>
          <a:off x="16370300" y="166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81,613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36309</xdr:rowOff>
    </xdr:from>
    <xdr:to>
      <xdr:col>22</xdr:col>
      <xdr:colOff>415925</xdr:colOff>
      <xdr:row>98</xdr:row>
      <xdr:rowOff>137909</xdr:rowOff>
    </xdr:to>
    <xdr:sp macro="" textlink="">
      <xdr:nvSpPr>
        <xdr:cNvPr id="694" name="円/楕円 693"/>
        <xdr:cNvSpPr/>
      </xdr:nvSpPr>
      <xdr:spPr>
        <a:xfrm>
          <a:off x="15430500" y="168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129036</xdr:rowOff>
    </xdr:from>
    <xdr:ext cx="534377" cy="259045"/>
    <xdr:sp macro="" textlink="">
      <xdr:nvSpPr>
        <xdr:cNvPr id="695" name="テキスト ボックス 694"/>
        <xdr:cNvSpPr txBox="1"/>
      </xdr:nvSpPr>
      <xdr:spPr>
        <a:xfrm>
          <a:off x="15214111" y="169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34644</xdr:rowOff>
    </xdr:from>
    <xdr:to>
      <xdr:col>21</xdr:col>
      <xdr:colOff>212725</xdr:colOff>
      <xdr:row>98</xdr:row>
      <xdr:rowOff>136244</xdr:rowOff>
    </xdr:to>
    <xdr:sp macro="" textlink="">
      <xdr:nvSpPr>
        <xdr:cNvPr id="696" name="円/楕円 695"/>
        <xdr:cNvSpPr/>
      </xdr:nvSpPr>
      <xdr:spPr>
        <a:xfrm>
          <a:off x="14541500" y="168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127371</xdr:rowOff>
    </xdr:from>
    <xdr:ext cx="534377" cy="259045"/>
    <xdr:sp macro="" textlink="">
      <xdr:nvSpPr>
        <xdr:cNvPr id="697" name="テキスト ボックス 696"/>
        <xdr:cNvSpPr txBox="1"/>
      </xdr:nvSpPr>
      <xdr:spPr>
        <a:xfrm>
          <a:off x="14325111" y="1692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59,335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45265</xdr:rowOff>
    </xdr:from>
    <xdr:to>
      <xdr:col>20</xdr:col>
      <xdr:colOff>9525</xdr:colOff>
      <xdr:row>98</xdr:row>
      <xdr:rowOff>146865</xdr:rowOff>
    </xdr:to>
    <xdr:sp macro="" textlink="">
      <xdr:nvSpPr>
        <xdr:cNvPr id="698" name="円/楕円 697"/>
        <xdr:cNvSpPr/>
      </xdr:nvSpPr>
      <xdr:spPr>
        <a:xfrm>
          <a:off x="13652500" y="168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137992</xdr:rowOff>
    </xdr:from>
    <xdr:ext cx="534377" cy="259045"/>
    <xdr:sp macro="" textlink="">
      <xdr:nvSpPr>
        <xdr:cNvPr id="699" name="テキスト ボックス 698"/>
        <xdr:cNvSpPr txBox="1"/>
      </xdr:nvSpPr>
      <xdr:spPr>
        <a:xfrm>
          <a:off x="13436111" y="169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72890</xdr:rowOff>
    </xdr:from>
    <xdr:to>
      <xdr:col>18</xdr:col>
      <xdr:colOff>492125</xdr:colOff>
      <xdr:row>99</xdr:row>
      <xdr:rowOff>3040</xdr:rowOff>
    </xdr:to>
    <xdr:sp macro="" textlink="">
      <xdr:nvSpPr>
        <xdr:cNvPr id="700" name="円/楕円 699"/>
        <xdr:cNvSpPr/>
      </xdr:nvSpPr>
      <xdr:spPr>
        <a:xfrm>
          <a:off x="12763500" y="168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165617</xdr:rowOff>
    </xdr:from>
    <xdr:ext cx="534377" cy="259045"/>
    <xdr:sp macro="" textlink="">
      <xdr:nvSpPr>
        <xdr:cNvPr id="701" name="テキスト ボックス 700"/>
        <xdr:cNvSpPr txBox="1"/>
      </xdr:nvSpPr>
      <xdr:spPr>
        <a:xfrm>
          <a:off x="12547111" y="169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136143</xdr:rowOff>
    </xdr:from>
    <xdr:to>
      <xdr:col>32</xdr:col>
      <xdr:colOff>187325</xdr:colOff>
      <xdr:row>76</xdr:row>
      <xdr:rowOff>53180</xdr:rowOff>
    </xdr:to>
    <xdr:cxnSp macro="">
      <xdr:nvCxnSpPr>
        <xdr:cNvPr id="840" name="直線コネクタ 839"/>
        <xdr:cNvCxnSpPr/>
      </xdr:nvCxnSpPr>
      <xdr:spPr>
        <a:xfrm flipV="1">
          <a:off x="21323300" y="12994893"/>
          <a:ext cx="838200" cy="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53180</xdr:rowOff>
    </xdr:from>
    <xdr:to>
      <xdr:col>31</xdr:col>
      <xdr:colOff>34925</xdr:colOff>
      <xdr:row>76</xdr:row>
      <xdr:rowOff>76099</xdr:rowOff>
    </xdr:to>
    <xdr:cxnSp macro="">
      <xdr:nvCxnSpPr>
        <xdr:cNvPr id="843" name="直線コネクタ 842"/>
        <xdr:cNvCxnSpPr/>
      </xdr:nvCxnSpPr>
      <xdr:spPr>
        <a:xfrm flipV="1">
          <a:off x="20434300" y="13083380"/>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76099</xdr:rowOff>
    </xdr:from>
    <xdr:to>
      <xdr:col>29</xdr:col>
      <xdr:colOff>517525</xdr:colOff>
      <xdr:row>76</xdr:row>
      <xdr:rowOff>100938</xdr:rowOff>
    </xdr:to>
    <xdr:cxnSp macro="">
      <xdr:nvCxnSpPr>
        <xdr:cNvPr id="846" name="直線コネクタ 845"/>
        <xdr:cNvCxnSpPr/>
      </xdr:nvCxnSpPr>
      <xdr:spPr>
        <a:xfrm flipV="1">
          <a:off x="19545300" y="13106299"/>
          <a:ext cx="889000" cy="2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98475</xdr:rowOff>
    </xdr:from>
    <xdr:to>
      <xdr:col>28</xdr:col>
      <xdr:colOff>314325</xdr:colOff>
      <xdr:row>76</xdr:row>
      <xdr:rowOff>100938</xdr:rowOff>
    </xdr:to>
    <xdr:cxnSp macro="">
      <xdr:nvCxnSpPr>
        <xdr:cNvPr id="849" name="直線コネクタ 848"/>
        <xdr:cNvCxnSpPr/>
      </xdr:nvCxnSpPr>
      <xdr:spPr>
        <a:xfrm>
          <a:off x="18656300" y="13128675"/>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85343</xdr:rowOff>
    </xdr:from>
    <xdr:to>
      <xdr:col>32</xdr:col>
      <xdr:colOff>238125</xdr:colOff>
      <xdr:row>76</xdr:row>
      <xdr:rowOff>15494</xdr:rowOff>
    </xdr:to>
    <xdr:sp macro="" textlink="">
      <xdr:nvSpPr>
        <xdr:cNvPr id="859" name="円/楕円 858"/>
        <xdr:cNvSpPr/>
      </xdr:nvSpPr>
      <xdr:spPr>
        <a:xfrm>
          <a:off x="22110700" y="129440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108220</xdr:rowOff>
    </xdr:from>
    <xdr:ext cx="599010" cy="259045"/>
    <xdr:sp macro="" textlink="">
      <xdr:nvSpPr>
        <xdr:cNvPr id="860" name="繰出金該当値テキスト"/>
        <xdr:cNvSpPr txBox="1"/>
      </xdr:nvSpPr>
      <xdr:spPr>
        <a:xfrm>
          <a:off x="22212300" y="1279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113,278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2380</xdr:rowOff>
    </xdr:from>
    <xdr:to>
      <xdr:col>31</xdr:col>
      <xdr:colOff>85725</xdr:colOff>
      <xdr:row>76</xdr:row>
      <xdr:rowOff>103980</xdr:rowOff>
    </xdr:to>
    <xdr:sp macro="" textlink="">
      <xdr:nvSpPr>
        <xdr:cNvPr id="861" name="円/楕円 860"/>
        <xdr:cNvSpPr/>
      </xdr:nvSpPr>
      <xdr:spPr>
        <a:xfrm>
          <a:off x="21272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95107</xdr:rowOff>
    </xdr:from>
    <xdr:ext cx="534377" cy="259045"/>
    <xdr:sp macro="" textlink="">
      <xdr:nvSpPr>
        <xdr:cNvPr id="862" name="テキスト ボックス 861"/>
        <xdr:cNvSpPr txBox="1"/>
      </xdr:nvSpPr>
      <xdr:spPr>
        <a:xfrm>
          <a:off x="21056111" y="131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25299</xdr:rowOff>
    </xdr:from>
    <xdr:to>
      <xdr:col>29</xdr:col>
      <xdr:colOff>568325</xdr:colOff>
      <xdr:row>76</xdr:row>
      <xdr:rowOff>126899</xdr:rowOff>
    </xdr:to>
    <xdr:sp macro="" textlink="">
      <xdr:nvSpPr>
        <xdr:cNvPr id="863" name="円/楕円 862"/>
        <xdr:cNvSpPr/>
      </xdr:nvSpPr>
      <xdr:spPr>
        <a:xfrm>
          <a:off x="20383500" y="130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118026</xdr:rowOff>
    </xdr:from>
    <xdr:ext cx="534377" cy="259045"/>
    <xdr:sp macro="" textlink="">
      <xdr:nvSpPr>
        <xdr:cNvPr id="864" name="テキスト ボックス 863"/>
        <xdr:cNvSpPr txBox="1"/>
      </xdr:nvSpPr>
      <xdr:spPr>
        <a:xfrm>
          <a:off x="20167111" y="131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50138</xdr:rowOff>
    </xdr:from>
    <xdr:to>
      <xdr:col>28</xdr:col>
      <xdr:colOff>365125</xdr:colOff>
      <xdr:row>76</xdr:row>
      <xdr:rowOff>151738</xdr:rowOff>
    </xdr:to>
    <xdr:sp macro="" textlink="">
      <xdr:nvSpPr>
        <xdr:cNvPr id="865" name="円/楕円 864"/>
        <xdr:cNvSpPr/>
      </xdr:nvSpPr>
      <xdr:spPr>
        <a:xfrm>
          <a:off x="19494500" y="1308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142865</xdr:rowOff>
    </xdr:from>
    <xdr:ext cx="534377" cy="259045"/>
    <xdr:sp macro="" textlink="">
      <xdr:nvSpPr>
        <xdr:cNvPr id="866" name="テキスト ボックス 865"/>
        <xdr:cNvSpPr txBox="1"/>
      </xdr:nvSpPr>
      <xdr:spPr>
        <a:xfrm>
          <a:off x="19278111" y="1317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83,478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47675</xdr:rowOff>
    </xdr:from>
    <xdr:to>
      <xdr:col>27</xdr:col>
      <xdr:colOff>161925</xdr:colOff>
      <xdr:row>76</xdr:row>
      <xdr:rowOff>149275</xdr:rowOff>
    </xdr:to>
    <xdr:sp macro="" textlink="">
      <xdr:nvSpPr>
        <xdr:cNvPr id="867" name="円/楕円 866"/>
        <xdr:cNvSpPr/>
      </xdr:nvSpPr>
      <xdr:spPr>
        <a:xfrm>
          <a:off x="18605500" y="130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140402</xdr:rowOff>
    </xdr:from>
    <xdr:ext cx="534377" cy="259045"/>
    <xdr:sp macro="" textlink="">
      <xdr:nvSpPr>
        <xdr:cNvPr id="868" name="テキスト ボックス 867"/>
        <xdr:cNvSpPr txBox="1"/>
      </xdr:nvSpPr>
      <xdr:spPr>
        <a:xfrm>
          <a:off x="18389111" y="1317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類似団体平均</a:t>
          </a:r>
          <a:r>
            <a:rPr kumimoji="1" lang="ja-JP" altLang="en-US" sz="1300">
              <a:latin typeface="ＭＳ Ｐゴシック"/>
            </a:rPr>
            <a:t>と比較して、</a:t>
          </a:r>
          <a:r>
            <a:rPr kumimoji="1" lang="ja-JP" altLang="en-US" sz="1300">
              <a:solidFill>
                <a:sysClr val="windowText" lastClr="000000"/>
              </a:solidFill>
              <a:latin typeface="ＭＳ Ｐゴシック"/>
            </a:rPr>
            <a:t>補助費等や災害復旧事業費の</a:t>
          </a:r>
          <a:r>
            <a:rPr kumimoji="1" lang="ja-JP" altLang="en-US" sz="1300">
              <a:latin typeface="ＭＳ Ｐゴシック"/>
            </a:rPr>
            <a:t>一人当たりコストが高い状況となっている。これは、平成２８年熊本地震に係る災害関連事業の増によるものである。他の経費については、概ね類似団体平均程度となっている。</a:t>
          </a:r>
          <a:endParaRPr kumimoji="1" lang="en-US" altLang="ja-JP" sz="1300">
            <a:latin typeface="ＭＳ Ｐゴシック"/>
          </a:endParaRPr>
        </a:p>
        <a:p>
          <a:r>
            <a:rPr kumimoji="1" lang="ja-JP" altLang="en-US" sz="1300" strike="noStrike" baseline="0">
              <a:solidFill>
                <a:srgbClr val="FF0000"/>
              </a:solidFill>
              <a:latin typeface="ＭＳ Ｐゴシック"/>
            </a:rPr>
            <a:t>　</a:t>
          </a:r>
          <a:r>
            <a:rPr kumimoji="1" lang="ja-JP" altLang="en-US" sz="1300" strike="noStrike" baseline="0">
              <a:solidFill>
                <a:sysClr val="windowText" lastClr="000000"/>
              </a:solidFill>
              <a:latin typeface="ＭＳ Ｐゴシック"/>
            </a:rPr>
            <a:t>歳出のうち、主な構成項目である普通建設事業費は住民一人当たり２９９，３２４円となっている。当該経費については、</a:t>
          </a:r>
          <a:r>
            <a:rPr kumimoji="1" lang="ja-JP" altLang="en-US" sz="1300">
              <a:latin typeface="ＭＳ Ｐゴシック"/>
            </a:rPr>
            <a:t>年々減少傾向にあり、前年度決算と比較すると８．８％減となっている。</a:t>
          </a:r>
          <a:endParaRPr kumimoji="1" lang="en-US" altLang="ja-JP" sz="1300">
            <a:latin typeface="ＭＳ Ｐゴシック"/>
          </a:endParaRPr>
        </a:p>
        <a:p>
          <a:r>
            <a:rPr kumimoji="1" lang="ja-JP" altLang="en-US" sz="1300">
              <a:latin typeface="ＭＳ Ｐゴシック"/>
            </a:rPr>
            <a:t>　今後は、公共施設等総合管理計画に基づき、事業の取捨選択を徹底していくことで、事業費の減少を目指すこととしている。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熊本県産山村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1,549
1,520
60.81
2,815,557
2,674,990
64,833
1,193,580
2,021,815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20238</xdr:rowOff>
    </xdr:from>
    <xdr:to>
      <xdr:col>6</xdr:col>
      <xdr:colOff>511175</xdr:colOff>
      <xdr:row>35</xdr:row>
      <xdr:rowOff>141510</xdr:rowOff>
    </xdr:to>
    <xdr:cxnSp macro="">
      <xdr:nvCxnSpPr>
        <xdr:cNvPr id="60" name="直線コネクタ 59"/>
        <xdr:cNvCxnSpPr/>
      </xdr:nvCxnSpPr>
      <xdr:spPr>
        <a:xfrm flipV="1">
          <a:off x="3797300" y="6020988"/>
          <a:ext cx="8382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141510</xdr:rowOff>
    </xdr:from>
    <xdr:to>
      <xdr:col>5</xdr:col>
      <xdr:colOff>358775</xdr:colOff>
      <xdr:row>36</xdr:row>
      <xdr:rowOff>19323</xdr:rowOff>
    </xdr:to>
    <xdr:cxnSp macro="">
      <xdr:nvCxnSpPr>
        <xdr:cNvPr id="63" name="直線コネクタ 62"/>
        <xdr:cNvCxnSpPr/>
      </xdr:nvCxnSpPr>
      <xdr:spPr>
        <a:xfrm flipV="1">
          <a:off x="2908300" y="6142260"/>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19323</xdr:rowOff>
    </xdr:from>
    <xdr:to>
      <xdr:col>4</xdr:col>
      <xdr:colOff>155575</xdr:colOff>
      <xdr:row>36</xdr:row>
      <xdr:rowOff>38487</xdr:rowOff>
    </xdr:to>
    <xdr:cxnSp macro="">
      <xdr:nvCxnSpPr>
        <xdr:cNvPr id="66" name="直線コネクタ 65"/>
        <xdr:cNvCxnSpPr/>
      </xdr:nvCxnSpPr>
      <xdr:spPr>
        <a:xfrm flipV="1">
          <a:off x="2019300" y="6191523"/>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38487</xdr:rowOff>
    </xdr:from>
    <xdr:to>
      <xdr:col>2</xdr:col>
      <xdr:colOff>638175</xdr:colOff>
      <xdr:row>36</xdr:row>
      <xdr:rowOff>71520</xdr:rowOff>
    </xdr:to>
    <xdr:cxnSp macro="">
      <xdr:nvCxnSpPr>
        <xdr:cNvPr id="69" name="直線コネクタ 68"/>
        <xdr:cNvCxnSpPr/>
      </xdr:nvCxnSpPr>
      <xdr:spPr>
        <a:xfrm flipV="1">
          <a:off x="1130300" y="6210687"/>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140888</xdr:rowOff>
    </xdr:from>
    <xdr:to>
      <xdr:col>6</xdr:col>
      <xdr:colOff>561975</xdr:colOff>
      <xdr:row>35</xdr:row>
      <xdr:rowOff>71038</xdr:rowOff>
    </xdr:to>
    <xdr:sp macro="" textlink="">
      <xdr:nvSpPr>
        <xdr:cNvPr id="79" name="円/楕円 78"/>
        <xdr:cNvSpPr/>
      </xdr:nvSpPr>
      <xdr:spPr>
        <a:xfrm>
          <a:off x="4584700" y="59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163765</xdr:rowOff>
    </xdr:from>
    <xdr:ext cx="534377" cy="259045"/>
    <xdr:sp macro="" textlink="">
      <xdr:nvSpPr>
        <xdr:cNvPr id="80" name="議会費該当値テキスト"/>
        <xdr:cNvSpPr txBox="1"/>
      </xdr:nvSpPr>
      <xdr:spPr>
        <a:xfrm>
          <a:off x="4686300" y="58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90710</xdr:rowOff>
    </xdr:from>
    <xdr:to>
      <xdr:col>5</xdr:col>
      <xdr:colOff>409575</xdr:colOff>
      <xdr:row>36</xdr:row>
      <xdr:rowOff>20860</xdr:rowOff>
    </xdr:to>
    <xdr:sp macro="" textlink="">
      <xdr:nvSpPr>
        <xdr:cNvPr id="81" name="円/楕円 80"/>
        <xdr:cNvSpPr/>
      </xdr:nvSpPr>
      <xdr:spPr>
        <a:xfrm>
          <a:off x="3746500" y="60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37387</xdr:rowOff>
    </xdr:from>
    <xdr:ext cx="534377" cy="259045"/>
    <xdr:sp macro="" textlink="">
      <xdr:nvSpPr>
        <xdr:cNvPr id="82" name="テキスト ボックス 81"/>
        <xdr:cNvSpPr txBox="1"/>
      </xdr:nvSpPr>
      <xdr:spPr>
        <a:xfrm>
          <a:off x="3530111" y="58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139973</xdr:rowOff>
    </xdr:from>
    <xdr:to>
      <xdr:col>4</xdr:col>
      <xdr:colOff>206375</xdr:colOff>
      <xdr:row>36</xdr:row>
      <xdr:rowOff>70123</xdr:rowOff>
    </xdr:to>
    <xdr:sp macro="" textlink="">
      <xdr:nvSpPr>
        <xdr:cNvPr id="83" name="円/楕円 82"/>
        <xdr:cNvSpPr/>
      </xdr:nvSpPr>
      <xdr:spPr>
        <a:xfrm>
          <a:off x="2857500" y="61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86650</xdr:rowOff>
    </xdr:from>
    <xdr:ext cx="534377" cy="259045"/>
    <xdr:sp macro="" textlink="">
      <xdr:nvSpPr>
        <xdr:cNvPr id="84" name="テキスト ボックス 83"/>
        <xdr:cNvSpPr txBox="1"/>
      </xdr:nvSpPr>
      <xdr:spPr>
        <a:xfrm>
          <a:off x="2641111" y="59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159137</xdr:rowOff>
    </xdr:from>
    <xdr:to>
      <xdr:col>3</xdr:col>
      <xdr:colOff>3175</xdr:colOff>
      <xdr:row>36</xdr:row>
      <xdr:rowOff>89287</xdr:rowOff>
    </xdr:to>
    <xdr:sp macro="" textlink="">
      <xdr:nvSpPr>
        <xdr:cNvPr id="85" name="円/楕円 84"/>
        <xdr:cNvSpPr/>
      </xdr:nvSpPr>
      <xdr:spPr>
        <a:xfrm>
          <a:off x="1968500" y="61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105814</xdr:rowOff>
    </xdr:from>
    <xdr:ext cx="534377" cy="259045"/>
    <xdr:sp macro="" textlink="">
      <xdr:nvSpPr>
        <xdr:cNvPr id="86" name="テキスト ボックス 85"/>
        <xdr:cNvSpPr txBox="1"/>
      </xdr:nvSpPr>
      <xdr:spPr>
        <a:xfrm>
          <a:off x="1752111" y="59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20720</xdr:rowOff>
    </xdr:from>
    <xdr:to>
      <xdr:col>1</xdr:col>
      <xdr:colOff>485775</xdr:colOff>
      <xdr:row>36</xdr:row>
      <xdr:rowOff>122320</xdr:rowOff>
    </xdr:to>
    <xdr:sp macro="" textlink="">
      <xdr:nvSpPr>
        <xdr:cNvPr id="87" name="円/楕円 86"/>
        <xdr:cNvSpPr/>
      </xdr:nvSpPr>
      <xdr:spPr>
        <a:xfrm>
          <a:off x="1079500" y="61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138847</xdr:rowOff>
    </xdr:from>
    <xdr:ext cx="534377" cy="259045"/>
    <xdr:sp macro="" textlink="">
      <xdr:nvSpPr>
        <xdr:cNvPr id="88" name="テキスト ボックス 87"/>
        <xdr:cNvSpPr txBox="1"/>
      </xdr:nvSpPr>
      <xdr:spPr>
        <a:xfrm>
          <a:off x="863111" y="596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160907</xdr:rowOff>
    </xdr:from>
    <xdr:to>
      <xdr:col>6</xdr:col>
      <xdr:colOff>511175</xdr:colOff>
      <xdr:row>58</xdr:row>
      <xdr:rowOff>34833</xdr:rowOff>
    </xdr:to>
    <xdr:cxnSp macro="">
      <xdr:nvCxnSpPr>
        <xdr:cNvPr id="117" name="直線コネクタ 116"/>
        <xdr:cNvCxnSpPr/>
      </xdr:nvCxnSpPr>
      <xdr:spPr>
        <a:xfrm flipV="1">
          <a:off x="3797300" y="9933557"/>
          <a:ext cx="838200" cy="4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25971</xdr:rowOff>
    </xdr:from>
    <xdr:to>
      <xdr:col>5</xdr:col>
      <xdr:colOff>358775</xdr:colOff>
      <xdr:row>58</xdr:row>
      <xdr:rowOff>34833</xdr:rowOff>
    </xdr:to>
    <xdr:cxnSp macro="">
      <xdr:nvCxnSpPr>
        <xdr:cNvPr id="120" name="直線コネクタ 119"/>
        <xdr:cNvCxnSpPr/>
      </xdr:nvCxnSpPr>
      <xdr:spPr>
        <a:xfrm>
          <a:off x="2908300" y="9970071"/>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25971</xdr:rowOff>
    </xdr:from>
    <xdr:to>
      <xdr:col>4</xdr:col>
      <xdr:colOff>155575</xdr:colOff>
      <xdr:row>58</xdr:row>
      <xdr:rowOff>56591</xdr:rowOff>
    </xdr:to>
    <xdr:cxnSp macro="">
      <xdr:nvCxnSpPr>
        <xdr:cNvPr id="123" name="直線コネクタ 122"/>
        <xdr:cNvCxnSpPr/>
      </xdr:nvCxnSpPr>
      <xdr:spPr>
        <a:xfrm flipV="1">
          <a:off x="2019300" y="9970071"/>
          <a:ext cx="889000" cy="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56591</xdr:rowOff>
    </xdr:from>
    <xdr:to>
      <xdr:col>2</xdr:col>
      <xdr:colOff>638175</xdr:colOff>
      <xdr:row>58</xdr:row>
      <xdr:rowOff>78138</xdr:rowOff>
    </xdr:to>
    <xdr:cxnSp macro="">
      <xdr:nvCxnSpPr>
        <xdr:cNvPr id="126" name="直線コネクタ 125"/>
        <xdr:cNvCxnSpPr/>
      </xdr:nvCxnSpPr>
      <xdr:spPr>
        <a:xfrm flipV="1">
          <a:off x="1130300" y="10000691"/>
          <a:ext cx="889000" cy="2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110107</xdr:rowOff>
    </xdr:from>
    <xdr:to>
      <xdr:col>6</xdr:col>
      <xdr:colOff>561975</xdr:colOff>
      <xdr:row>58</xdr:row>
      <xdr:rowOff>40257</xdr:rowOff>
    </xdr:to>
    <xdr:sp macro="" textlink="">
      <xdr:nvSpPr>
        <xdr:cNvPr id="136" name="円/楕円 135"/>
        <xdr:cNvSpPr/>
      </xdr:nvSpPr>
      <xdr:spPr>
        <a:xfrm>
          <a:off x="4584700" y="9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132984</xdr:rowOff>
    </xdr:from>
    <xdr:ext cx="599010" cy="259045"/>
    <xdr:sp macro="" textlink="">
      <xdr:nvSpPr>
        <xdr:cNvPr id="137" name="総務費該当値テキスト"/>
        <xdr:cNvSpPr txBox="1"/>
      </xdr:nvSpPr>
      <xdr:spPr>
        <a:xfrm>
          <a:off x="4686300" y="973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297,169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155483</xdr:rowOff>
    </xdr:from>
    <xdr:to>
      <xdr:col>5</xdr:col>
      <xdr:colOff>409575</xdr:colOff>
      <xdr:row>58</xdr:row>
      <xdr:rowOff>85633</xdr:rowOff>
    </xdr:to>
    <xdr:sp macro="" textlink="">
      <xdr:nvSpPr>
        <xdr:cNvPr id="138" name="円/楕円 137"/>
        <xdr:cNvSpPr/>
      </xdr:nvSpPr>
      <xdr:spPr>
        <a:xfrm>
          <a:off x="3746500" y="99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76760</xdr:rowOff>
    </xdr:from>
    <xdr:ext cx="599010" cy="259045"/>
    <xdr:sp macro="" textlink="">
      <xdr:nvSpPr>
        <xdr:cNvPr id="139" name="テキスト ボックス 138"/>
        <xdr:cNvSpPr txBox="1"/>
      </xdr:nvSpPr>
      <xdr:spPr>
        <a:xfrm>
          <a:off x="3497794" y="1002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146621</xdr:rowOff>
    </xdr:from>
    <xdr:to>
      <xdr:col>4</xdr:col>
      <xdr:colOff>206375</xdr:colOff>
      <xdr:row>58</xdr:row>
      <xdr:rowOff>76771</xdr:rowOff>
    </xdr:to>
    <xdr:sp macro="" textlink="">
      <xdr:nvSpPr>
        <xdr:cNvPr id="140" name="円/楕円 139"/>
        <xdr:cNvSpPr/>
      </xdr:nvSpPr>
      <xdr:spPr>
        <a:xfrm>
          <a:off x="2857500" y="99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93298</xdr:rowOff>
    </xdr:from>
    <xdr:ext cx="599010" cy="259045"/>
    <xdr:sp macro="" textlink="">
      <xdr:nvSpPr>
        <xdr:cNvPr id="141" name="テキスト ボックス 140"/>
        <xdr:cNvSpPr txBox="1"/>
      </xdr:nvSpPr>
      <xdr:spPr>
        <a:xfrm>
          <a:off x="2608794" y="969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249,250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5791</xdr:rowOff>
    </xdr:from>
    <xdr:to>
      <xdr:col>3</xdr:col>
      <xdr:colOff>3175</xdr:colOff>
      <xdr:row>58</xdr:row>
      <xdr:rowOff>107391</xdr:rowOff>
    </xdr:to>
    <xdr:sp macro="" textlink="">
      <xdr:nvSpPr>
        <xdr:cNvPr id="142" name="円/楕円 141"/>
        <xdr:cNvSpPr/>
      </xdr:nvSpPr>
      <xdr:spPr>
        <a:xfrm>
          <a:off x="1968500" y="99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98518</xdr:rowOff>
    </xdr:from>
    <xdr:ext cx="599010" cy="259045"/>
    <xdr:sp macro="" textlink="">
      <xdr:nvSpPr>
        <xdr:cNvPr id="143" name="テキスト ボックス 142"/>
        <xdr:cNvSpPr txBox="1"/>
      </xdr:nvSpPr>
      <xdr:spPr>
        <a:xfrm>
          <a:off x="1719794" y="1004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27338</xdr:rowOff>
    </xdr:from>
    <xdr:to>
      <xdr:col>1</xdr:col>
      <xdr:colOff>485775</xdr:colOff>
      <xdr:row>58</xdr:row>
      <xdr:rowOff>128938</xdr:rowOff>
    </xdr:to>
    <xdr:sp macro="" textlink="">
      <xdr:nvSpPr>
        <xdr:cNvPr id="144" name="円/楕円 143"/>
        <xdr:cNvSpPr/>
      </xdr:nvSpPr>
      <xdr:spPr>
        <a:xfrm>
          <a:off x="1079500" y="99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120065</xdr:rowOff>
    </xdr:from>
    <xdr:ext cx="599010" cy="259045"/>
    <xdr:sp macro="" textlink="">
      <xdr:nvSpPr>
        <xdr:cNvPr id="145" name="テキスト ボックス 144"/>
        <xdr:cNvSpPr txBox="1"/>
      </xdr:nvSpPr>
      <xdr:spPr>
        <a:xfrm>
          <a:off x="830794" y="1006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96435</xdr:rowOff>
    </xdr:from>
    <xdr:to>
      <xdr:col>6</xdr:col>
      <xdr:colOff>511175</xdr:colOff>
      <xdr:row>76</xdr:row>
      <xdr:rowOff>8975</xdr:rowOff>
    </xdr:to>
    <xdr:cxnSp macro="">
      <xdr:nvCxnSpPr>
        <xdr:cNvPr id="172" name="直線コネクタ 171"/>
        <xdr:cNvCxnSpPr/>
      </xdr:nvCxnSpPr>
      <xdr:spPr>
        <a:xfrm flipV="1">
          <a:off x="3797300" y="12955185"/>
          <a:ext cx="838200" cy="8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8975</xdr:rowOff>
    </xdr:from>
    <xdr:to>
      <xdr:col>5</xdr:col>
      <xdr:colOff>358775</xdr:colOff>
      <xdr:row>76</xdr:row>
      <xdr:rowOff>16184</xdr:rowOff>
    </xdr:to>
    <xdr:cxnSp macro="">
      <xdr:nvCxnSpPr>
        <xdr:cNvPr id="175" name="直線コネクタ 174"/>
        <xdr:cNvCxnSpPr/>
      </xdr:nvCxnSpPr>
      <xdr:spPr>
        <a:xfrm flipV="1">
          <a:off x="2908300" y="13039175"/>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16184</xdr:rowOff>
    </xdr:from>
    <xdr:to>
      <xdr:col>4</xdr:col>
      <xdr:colOff>155575</xdr:colOff>
      <xdr:row>76</xdr:row>
      <xdr:rowOff>76060</xdr:rowOff>
    </xdr:to>
    <xdr:cxnSp macro="">
      <xdr:nvCxnSpPr>
        <xdr:cNvPr id="178" name="直線コネクタ 177"/>
        <xdr:cNvCxnSpPr/>
      </xdr:nvCxnSpPr>
      <xdr:spPr>
        <a:xfrm flipV="1">
          <a:off x="2019300" y="13046384"/>
          <a:ext cx="889000" cy="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29666</xdr:rowOff>
    </xdr:from>
    <xdr:to>
      <xdr:col>2</xdr:col>
      <xdr:colOff>638175</xdr:colOff>
      <xdr:row>76</xdr:row>
      <xdr:rowOff>76060</xdr:rowOff>
    </xdr:to>
    <xdr:cxnSp macro="">
      <xdr:nvCxnSpPr>
        <xdr:cNvPr id="181" name="直線コネクタ 180"/>
        <xdr:cNvCxnSpPr/>
      </xdr:nvCxnSpPr>
      <xdr:spPr>
        <a:xfrm>
          <a:off x="1130300" y="13059866"/>
          <a:ext cx="88900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45635</xdr:rowOff>
    </xdr:from>
    <xdr:to>
      <xdr:col>6</xdr:col>
      <xdr:colOff>561975</xdr:colOff>
      <xdr:row>75</xdr:row>
      <xdr:rowOff>147234</xdr:rowOff>
    </xdr:to>
    <xdr:sp macro="" textlink="">
      <xdr:nvSpPr>
        <xdr:cNvPr id="191" name="円/楕円 190"/>
        <xdr:cNvSpPr/>
      </xdr:nvSpPr>
      <xdr:spPr>
        <a:xfrm>
          <a:off x="4584700" y="12904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68512</xdr:rowOff>
    </xdr:from>
    <xdr:ext cx="599010" cy="259045"/>
    <xdr:sp macro="" textlink="">
      <xdr:nvSpPr>
        <xdr:cNvPr id="192" name="民生費該当値テキスト"/>
        <xdr:cNvSpPr txBox="1"/>
      </xdr:nvSpPr>
      <xdr:spPr>
        <a:xfrm>
          <a:off x="4686300" y="1275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243,926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129625</xdr:rowOff>
    </xdr:from>
    <xdr:to>
      <xdr:col>5</xdr:col>
      <xdr:colOff>409575</xdr:colOff>
      <xdr:row>76</xdr:row>
      <xdr:rowOff>59776</xdr:rowOff>
    </xdr:to>
    <xdr:sp macro="" textlink="">
      <xdr:nvSpPr>
        <xdr:cNvPr id="193" name="円/楕円 192"/>
        <xdr:cNvSpPr/>
      </xdr:nvSpPr>
      <xdr:spPr>
        <a:xfrm>
          <a:off x="3746500" y="129883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50902</xdr:rowOff>
    </xdr:from>
    <xdr:ext cx="599010" cy="259045"/>
    <xdr:sp macro="" textlink="">
      <xdr:nvSpPr>
        <xdr:cNvPr id="194" name="テキスト ボックス 193"/>
        <xdr:cNvSpPr txBox="1"/>
      </xdr:nvSpPr>
      <xdr:spPr>
        <a:xfrm>
          <a:off x="3497794" y="1308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207,185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136833</xdr:rowOff>
    </xdr:from>
    <xdr:to>
      <xdr:col>4</xdr:col>
      <xdr:colOff>206375</xdr:colOff>
      <xdr:row>76</xdr:row>
      <xdr:rowOff>66982</xdr:rowOff>
    </xdr:to>
    <xdr:sp macro="" textlink="">
      <xdr:nvSpPr>
        <xdr:cNvPr id="195" name="円/楕円 194"/>
        <xdr:cNvSpPr/>
      </xdr:nvSpPr>
      <xdr:spPr>
        <a:xfrm>
          <a:off x="2857500" y="12995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58111</xdr:rowOff>
    </xdr:from>
    <xdr:ext cx="599010" cy="259045"/>
    <xdr:sp macro="" textlink="">
      <xdr:nvSpPr>
        <xdr:cNvPr id="196" name="テキスト ボックス 195"/>
        <xdr:cNvSpPr txBox="1"/>
      </xdr:nvSpPr>
      <xdr:spPr>
        <a:xfrm>
          <a:off x="2608794" y="1308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204,032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25260</xdr:rowOff>
    </xdr:from>
    <xdr:to>
      <xdr:col>3</xdr:col>
      <xdr:colOff>3175</xdr:colOff>
      <xdr:row>76</xdr:row>
      <xdr:rowOff>126860</xdr:rowOff>
    </xdr:to>
    <xdr:sp macro="" textlink="">
      <xdr:nvSpPr>
        <xdr:cNvPr id="197" name="円/楕円 196"/>
        <xdr:cNvSpPr/>
      </xdr:nvSpPr>
      <xdr:spPr>
        <a:xfrm>
          <a:off x="1968500" y="130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117987</xdr:rowOff>
    </xdr:from>
    <xdr:ext cx="599010" cy="259045"/>
    <xdr:sp macro="" textlink="">
      <xdr:nvSpPr>
        <xdr:cNvPr id="198" name="テキスト ボックス 197"/>
        <xdr:cNvSpPr txBox="1"/>
      </xdr:nvSpPr>
      <xdr:spPr>
        <a:xfrm>
          <a:off x="1719794" y="1314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177,839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150316</xdr:rowOff>
    </xdr:from>
    <xdr:to>
      <xdr:col>1</xdr:col>
      <xdr:colOff>485775</xdr:colOff>
      <xdr:row>76</xdr:row>
      <xdr:rowOff>80466</xdr:rowOff>
    </xdr:to>
    <xdr:sp macro="" textlink="">
      <xdr:nvSpPr>
        <xdr:cNvPr id="199" name="円/楕円 198"/>
        <xdr:cNvSpPr/>
      </xdr:nvSpPr>
      <xdr:spPr>
        <a:xfrm>
          <a:off x="1079500" y="130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71593</xdr:rowOff>
    </xdr:from>
    <xdr:ext cx="599010" cy="259045"/>
    <xdr:sp macro="" textlink="">
      <xdr:nvSpPr>
        <xdr:cNvPr id="200" name="テキスト ボックス 199"/>
        <xdr:cNvSpPr txBox="1"/>
      </xdr:nvSpPr>
      <xdr:spPr>
        <a:xfrm>
          <a:off x="830794" y="1310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99848</xdr:rowOff>
    </xdr:from>
    <xdr:to>
      <xdr:col>6</xdr:col>
      <xdr:colOff>511175</xdr:colOff>
      <xdr:row>97</xdr:row>
      <xdr:rowOff>5012</xdr:rowOff>
    </xdr:to>
    <xdr:cxnSp macro="">
      <xdr:nvCxnSpPr>
        <xdr:cNvPr id="229" name="直線コネクタ 228"/>
        <xdr:cNvCxnSpPr/>
      </xdr:nvCxnSpPr>
      <xdr:spPr>
        <a:xfrm flipV="1">
          <a:off x="3797300" y="16387598"/>
          <a:ext cx="838200" cy="2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5012</xdr:rowOff>
    </xdr:from>
    <xdr:to>
      <xdr:col>5</xdr:col>
      <xdr:colOff>358775</xdr:colOff>
      <xdr:row>97</xdr:row>
      <xdr:rowOff>22386</xdr:rowOff>
    </xdr:to>
    <xdr:cxnSp macro="">
      <xdr:nvCxnSpPr>
        <xdr:cNvPr id="232" name="直線コネクタ 231"/>
        <xdr:cNvCxnSpPr/>
      </xdr:nvCxnSpPr>
      <xdr:spPr>
        <a:xfrm flipV="1">
          <a:off x="2908300" y="1663566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22386</xdr:rowOff>
    </xdr:from>
    <xdr:to>
      <xdr:col>4</xdr:col>
      <xdr:colOff>155575</xdr:colOff>
      <xdr:row>97</xdr:row>
      <xdr:rowOff>28547</xdr:rowOff>
    </xdr:to>
    <xdr:cxnSp macro="">
      <xdr:nvCxnSpPr>
        <xdr:cNvPr id="235" name="直線コネクタ 234"/>
        <xdr:cNvCxnSpPr/>
      </xdr:nvCxnSpPr>
      <xdr:spPr>
        <a:xfrm flipV="1">
          <a:off x="2019300" y="16653036"/>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28547</xdr:rowOff>
    </xdr:from>
    <xdr:to>
      <xdr:col>2</xdr:col>
      <xdr:colOff>638175</xdr:colOff>
      <xdr:row>97</xdr:row>
      <xdr:rowOff>48337</xdr:rowOff>
    </xdr:to>
    <xdr:cxnSp macro="">
      <xdr:nvCxnSpPr>
        <xdr:cNvPr id="238" name="直線コネクタ 237"/>
        <xdr:cNvCxnSpPr/>
      </xdr:nvCxnSpPr>
      <xdr:spPr>
        <a:xfrm flipV="1">
          <a:off x="1130300" y="16659197"/>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49048</xdr:rowOff>
    </xdr:from>
    <xdr:to>
      <xdr:col>6</xdr:col>
      <xdr:colOff>561975</xdr:colOff>
      <xdr:row>95</xdr:row>
      <xdr:rowOff>150648</xdr:rowOff>
    </xdr:to>
    <xdr:sp macro="" textlink="">
      <xdr:nvSpPr>
        <xdr:cNvPr id="248" name="円/楕円 247"/>
        <xdr:cNvSpPr/>
      </xdr:nvSpPr>
      <xdr:spPr>
        <a:xfrm>
          <a:off x="4584700" y="163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71925</xdr:rowOff>
    </xdr:from>
    <xdr:ext cx="599010" cy="259045"/>
    <xdr:sp macro="" textlink="">
      <xdr:nvSpPr>
        <xdr:cNvPr id="249" name="衛生費該当値テキスト"/>
        <xdr:cNvSpPr txBox="1"/>
      </xdr:nvSpPr>
      <xdr:spPr>
        <a:xfrm>
          <a:off x="4686300" y="1618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165,460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125662</xdr:rowOff>
    </xdr:from>
    <xdr:to>
      <xdr:col>5</xdr:col>
      <xdr:colOff>409575</xdr:colOff>
      <xdr:row>97</xdr:row>
      <xdr:rowOff>55812</xdr:rowOff>
    </xdr:to>
    <xdr:sp macro="" textlink="">
      <xdr:nvSpPr>
        <xdr:cNvPr id="250" name="円/楕円 249"/>
        <xdr:cNvSpPr/>
      </xdr:nvSpPr>
      <xdr:spPr>
        <a:xfrm>
          <a:off x="3746500" y="165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46939</xdr:rowOff>
    </xdr:from>
    <xdr:ext cx="599010" cy="259045"/>
    <xdr:sp macro="" textlink="">
      <xdr:nvSpPr>
        <xdr:cNvPr id="251" name="テキスト ボックス 250"/>
        <xdr:cNvSpPr txBox="1"/>
      </xdr:nvSpPr>
      <xdr:spPr>
        <a:xfrm>
          <a:off x="3497794" y="166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143036</xdr:rowOff>
    </xdr:from>
    <xdr:to>
      <xdr:col>4</xdr:col>
      <xdr:colOff>206375</xdr:colOff>
      <xdr:row>97</xdr:row>
      <xdr:rowOff>73186</xdr:rowOff>
    </xdr:to>
    <xdr:sp macro="" textlink="">
      <xdr:nvSpPr>
        <xdr:cNvPr id="252" name="円/楕円 251"/>
        <xdr:cNvSpPr/>
      </xdr:nvSpPr>
      <xdr:spPr>
        <a:xfrm>
          <a:off x="2857500" y="1660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64313</xdr:rowOff>
    </xdr:from>
    <xdr:ext cx="534377" cy="259045"/>
    <xdr:sp macro="" textlink="">
      <xdr:nvSpPr>
        <xdr:cNvPr id="253" name="テキスト ボックス 252"/>
        <xdr:cNvSpPr txBox="1"/>
      </xdr:nvSpPr>
      <xdr:spPr>
        <a:xfrm>
          <a:off x="2641111" y="1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95,791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149197</xdr:rowOff>
    </xdr:from>
    <xdr:to>
      <xdr:col>3</xdr:col>
      <xdr:colOff>3175</xdr:colOff>
      <xdr:row>97</xdr:row>
      <xdr:rowOff>79347</xdr:rowOff>
    </xdr:to>
    <xdr:sp macro="" textlink="">
      <xdr:nvSpPr>
        <xdr:cNvPr id="254" name="円/楕円 253"/>
        <xdr:cNvSpPr/>
      </xdr:nvSpPr>
      <xdr:spPr>
        <a:xfrm>
          <a:off x="1968500" y="1660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70474</xdr:rowOff>
    </xdr:from>
    <xdr:ext cx="534377" cy="259045"/>
    <xdr:sp macro="" textlink="">
      <xdr:nvSpPr>
        <xdr:cNvPr id="255" name="テキスト ボックス 254"/>
        <xdr:cNvSpPr txBox="1"/>
      </xdr:nvSpPr>
      <xdr:spPr>
        <a:xfrm>
          <a:off x="1752111" y="167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94,174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168987</xdr:rowOff>
    </xdr:from>
    <xdr:to>
      <xdr:col>1</xdr:col>
      <xdr:colOff>485775</xdr:colOff>
      <xdr:row>97</xdr:row>
      <xdr:rowOff>99137</xdr:rowOff>
    </xdr:to>
    <xdr:sp macro="" textlink="">
      <xdr:nvSpPr>
        <xdr:cNvPr id="256" name="円/楕円 255"/>
        <xdr:cNvSpPr/>
      </xdr:nvSpPr>
      <xdr:spPr>
        <a:xfrm>
          <a:off x="1079500" y="166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90264</xdr:rowOff>
    </xdr:from>
    <xdr:ext cx="534377" cy="259045"/>
    <xdr:sp macro="" textlink="">
      <xdr:nvSpPr>
        <xdr:cNvPr id="257" name="テキスト ボックス 256"/>
        <xdr:cNvSpPr txBox="1"/>
      </xdr:nvSpPr>
      <xdr:spPr>
        <a:xfrm>
          <a:off x="863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5131</xdr:rowOff>
    </xdr:from>
    <xdr:to>
      <xdr:col>14</xdr:col>
      <xdr:colOff>28575</xdr:colOff>
      <xdr:row>39</xdr:row>
      <xdr:rowOff>44450</xdr:rowOff>
    </xdr:to>
    <xdr:cxnSp macro="">
      <xdr:nvCxnSpPr>
        <xdr:cNvPr id="289" name="直線コネクタ 288"/>
        <xdr:cNvCxnSpPr/>
      </xdr:nvCxnSpPr>
      <xdr:spPr>
        <a:xfrm>
          <a:off x="8750300" y="669168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169952</xdr:rowOff>
    </xdr:from>
    <xdr:to>
      <xdr:col>12</xdr:col>
      <xdr:colOff>511175</xdr:colOff>
      <xdr:row>39</xdr:row>
      <xdr:rowOff>5131</xdr:rowOff>
    </xdr:to>
    <xdr:cxnSp macro="">
      <xdr:nvCxnSpPr>
        <xdr:cNvPr id="292" name="直線コネクタ 291"/>
        <xdr:cNvCxnSpPr/>
      </xdr:nvCxnSpPr>
      <xdr:spPr>
        <a:xfrm>
          <a:off x="7861300" y="668505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50779</xdr:rowOff>
    </xdr:from>
    <xdr:ext cx="469744" cy="259045"/>
    <xdr:sp macro="" textlink="">
      <xdr:nvSpPr>
        <xdr:cNvPr id="294" name="テキスト ボックス 293"/>
        <xdr:cNvSpPr txBox="1"/>
      </xdr:nvSpPr>
      <xdr:spPr>
        <a:xfrm>
          <a:off x="8515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169952</xdr:rowOff>
    </xdr:from>
    <xdr:to>
      <xdr:col>11</xdr:col>
      <xdr:colOff>307975</xdr:colOff>
      <xdr:row>39</xdr:row>
      <xdr:rowOff>2197</xdr:rowOff>
    </xdr:to>
    <xdr:cxnSp macro="">
      <xdr:nvCxnSpPr>
        <xdr:cNvPr id="295" name="直線コネクタ 294"/>
        <xdr:cNvCxnSpPr/>
      </xdr:nvCxnSpPr>
      <xdr:spPr>
        <a:xfrm flipV="1">
          <a:off x="6972300" y="6685052"/>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125781</xdr:rowOff>
    </xdr:from>
    <xdr:to>
      <xdr:col>12</xdr:col>
      <xdr:colOff>561975</xdr:colOff>
      <xdr:row>39</xdr:row>
      <xdr:rowOff>55931</xdr:rowOff>
    </xdr:to>
    <xdr:sp macro="" textlink="">
      <xdr:nvSpPr>
        <xdr:cNvPr id="309" name="円/楕円 308"/>
        <xdr:cNvSpPr/>
      </xdr:nvSpPr>
      <xdr:spPr>
        <a:xfrm>
          <a:off x="8699500" y="66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72458</xdr:rowOff>
    </xdr:from>
    <xdr:ext cx="469744" cy="259045"/>
    <xdr:sp macro="" textlink="">
      <xdr:nvSpPr>
        <xdr:cNvPr id="310" name="テキスト ボックス 309"/>
        <xdr:cNvSpPr txBox="1"/>
      </xdr:nvSpPr>
      <xdr:spPr>
        <a:xfrm>
          <a:off x="8515427" y="64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119152</xdr:rowOff>
    </xdr:from>
    <xdr:to>
      <xdr:col>11</xdr:col>
      <xdr:colOff>358775</xdr:colOff>
      <xdr:row>39</xdr:row>
      <xdr:rowOff>49302</xdr:rowOff>
    </xdr:to>
    <xdr:sp macro="" textlink="">
      <xdr:nvSpPr>
        <xdr:cNvPr id="311" name="円/楕円 310"/>
        <xdr:cNvSpPr/>
      </xdr:nvSpPr>
      <xdr:spPr>
        <a:xfrm>
          <a:off x="7810500" y="66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40429</xdr:rowOff>
    </xdr:from>
    <xdr:ext cx="469744" cy="259045"/>
    <xdr:sp macro="" textlink="">
      <xdr:nvSpPr>
        <xdr:cNvPr id="312" name="テキスト ボックス 311"/>
        <xdr:cNvSpPr txBox="1"/>
      </xdr:nvSpPr>
      <xdr:spPr>
        <a:xfrm>
          <a:off x="7626427" y="67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122847</xdr:rowOff>
    </xdr:from>
    <xdr:to>
      <xdr:col>10</xdr:col>
      <xdr:colOff>155575</xdr:colOff>
      <xdr:row>39</xdr:row>
      <xdr:rowOff>52997</xdr:rowOff>
    </xdr:to>
    <xdr:sp macro="" textlink="">
      <xdr:nvSpPr>
        <xdr:cNvPr id="313" name="円/楕円 312"/>
        <xdr:cNvSpPr/>
      </xdr:nvSpPr>
      <xdr:spPr>
        <a:xfrm>
          <a:off x="6921500" y="66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44124</xdr:rowOff>
    </xdr:from>
    <xdr:ext cx="469744" cy="259045"/>
    <xdr:sp macro="" textlink="">
      <xdr:nvSpPr>
        <xdr:cNvPr id="314" name="テキスト ボックス 313"/>
        <xdr:cNvSpPr txBox="1"/>
      </xdr:nvSpPr>
      <xdr:spPr>
        <a:xfrm>
          <a:off x="6737427" y="67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128425</xdr:rowOff>
    </xdr:from>
    <xdr:to>
      <xdr:col>15</xdr:col>
      <xdr:colOff>180975</xdr:colOff>
      <xdr:row>58</xdr:row>
      <xdr:rowOff>169646</xdr:rowOff>
    </xdr:to>
    <xdr:cxnSp macro="">
      <xdr:nvCxnSpPr>
        <xdr:cNvPr id="343" name="直線コネクタ 342"/>
        <xdr:cNvCxnSpPr/>
      </xdr:nvCxnSpPr>
      <xdr:spPr>
        <a:xfrm flipV="1">
          <a:off x="9639300" y="10072525"/>
          <a:ext cx="838200" cy="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78618</xdr:rowOff>
    </xdr:from>
    <xdr:ext cx="599010" cy="259045"/>
    <xdr:sp macro="" textlink="">
      <xdr:nvSpPr>
        <xdr:cNvPr id="344" name="農林水産業費平均値テキスト"/>
        <xdr:cNvSpPr txBox="1"/>
      </xdr:nvSpPr>
      <xdr:spPr>
        <a:xfrm>
          <a:off x="10528300" y="1002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103390</xdr:rowOff>
    </xdr:from>
    <xdr:to>
      <xdr:col>14</xdr:col>
      <xdr:colOff>28575</xdr:colOff>
      <xdr:row>58</xdr:row>
      <xdr:rowOff>169646</xdr:rowOff>
    </xdr:to>
    <xdr:cxnSp macro="">
      <xdr:nvCxnSpPr>
        <xdr:cNvPr id="346" name="直線コネクタ 345"/>
        <xdr:cNvCxnSpPr/>
      </xdr:nvCxnSpPr>
      <xdr:spPr>
        <a:xfrm>
          <a:off x="8750300" y="10047490"/>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103390</xdr:rowOff>
    </xdr:from>
    <xdr:to>
      <xdr:col>12</xdr:col>
      <xdr:colOff>511175</xdr:colOff>
      <xdr:row>58</xdr:row>
      <xdr:rowOff>162008</xdr:rowOff>
    </xdr:to>
    <xdr:cxnSp macro="">
      <xdr:nvCxnSpPr>
        <xdr:cNvPr id="349" name="直線コネクタ 348"/>
        <xdr:cNvCxnSpPr/>
      </xdr:nvCxnSpPr>
      <xdr:spPr>
        <a:xfrm flipV="1">
          <a:off x="7861300" y="10047490"/>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21319</xdr:rowOff>
    </xdr:from>
    <xdr:ext cx="599010" cy="259045"/>
    <xdr:sp macro="" textlink="">
      <xdr:nvSpPr>
        <xdr:cNvPr id="351" name="テキスト ボックス 350"/>
        <xdr:cNvSpPr txBox="1"/>
      </xdr:nvSpPr>
      <xdr:spPr>
        <a:xfrm>
          <a:off x="8450794" y="1013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162008</xdr:rowOff>
    </xdr:from>
    <xdr:to>
      <xdr:col>11</xdr:col>
      <xdr:colOff>307975</xdr:colOff>
      <xdr:row>59</xdr:row>
      <xdr:rowOff>11150</xdr:rowOff>
    </xdr:to>
    <xdr:cxnSp macro="">
      <xdr:nvCxnSpPr>
        <xdr:cNvPr id="352" name="直線コネクタ 351"/>
        <xdr:cNvCxnSpPr/>
      </xdr:nvCxnSpPr>
      <xdr:spPr>
        <a:xfrm flipV="1">
          <a:off x="6972300" y="10106108"/>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77625</xdr:rowOff>
    </xdr:from>
    <xdr:to>
      <xdr:col>15</xdr:col>
      <xdr:colOff>231775</xdr:colOff>
      <xdr:row>59</xdr:row>
      <xdr:rowOff>7775</xdr:rowOff>
    </xdr:to>
    <xdr:sp macro="" textlink="">
      <xdr:nvSpPr>
        <xdr:cNvPr id="362" name="円/楕円 361"/>
        <xdr:cNvSpPr/>
      </xdr:nvSpPr>
      <xdr:spPr>
        <a:xfrm>
          <a:off x="10426700" y="100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37002</xdr:rowOff>
    </xdr:from>
    <xdr:ext cx="599010" cy="259045"/>
    <xdr:sp macro="" textlink="">
      <xdr:nvSpPr>
        <xdr:cNvPr id="363" name="農林水産業費該当値テキスト"/>
        <xdr:cNvSpPr txBox="1"/>
      </xdr:nvSpPr>
      <xdr:spPr>
        <a:xfrm>
          <a:off x="10528300" y="980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229,591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118846</xdr:rowOff>
    </xdr:from>
    <xdr:to>
      <xdr:col>14</xdr:col>
      <xdr:colOff>79375</xdr:colOff>
      <xdr:row>59</xdr:row>
      <xdr:rowOff>48996</xdr:rowOff>
    </xdr:to>
    <xdr:sp macro="" textlink="">
      <xdr:nvSpPr>
        <xdr:cNvPr id="364" name="円/楕円 363"/>
        <xdr:cNvSpPr/>
      </xdr:nvSpPr>
      <xdr:spPr>
        <a:xfrm>
          <a:off x="9588500" y="100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40123</xdr:rowOff>
    </xdr:from>
    <xdr:ext cx="599010" cy="259045"/>
    <xdr:sp macro="" textlink="">
      <xdr:nvSpPr>
        <xdr:cNvPr id="365" name="テキスト ボックス 364"/>
        <xdr:cNvSpPr txBox="1"/>
      </xdr:nvSpPr>
      <xdr:spPr>
        <a:xfrm>
          <a:off x="9339794" y="101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52590</xdr:rowOff>
    </xdr:from>
    <xdr:to>
      <xdr:col>12</xdr:col>
      <xdr:colOff>561975</xdr:colOff>
      <xdr:row>58</xdr:row>
      <xdr:rowOff>154190</xdr:rowOff>
    </xdr:to>
    <xdr:sp macro="" textlink="">
      <xdr:nvSpPr>
        <xdr:cNvPr id="366" name="円/楕円 365"/>
        <xdr:cNvSpPr/>
      </xdr:nvSpPr>
      <xdr:spPr>
        <a:xfrm>
          <a:off x="8699500" y="99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170717</xdr:rowOff>
    </xdr:from>
    <xdr:ext cx="599010" cy="259045"/>
    <xdr:sp macro="" textlink="">
      <xdr:nvSpPr>
        <xdr:cNvPr id="367" name="テキスト ボックス 366"/>
        <xdr:cNvSpPr txBox="1"/>
      </xdr:nvSpPr>
      <xdr:spPr>
        <a:xfrm>
          <a:off x="8450794" y="977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295,303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111208</xdr:rowOff>
    </xdr:from>
    <xdr:to>
      <xdr:col>11</xdr:col>
      <xdr:colOff>358775</xdr:colOff>
      <xdr:row>59</xdr:row>
      <xdr:rowOff>41358</xdr:rowOff>
    </xdr:to>
    <xdr:sp macro="" textlink="">
      <xdr:nvSpPr>
        <xdr:cNvPr id="368" name="円/楕円 367"/>
        <xdr:cNvSpPr/>
      </xdr:nvSpPr>
      <xdr:spPr>
        <a:xfrm>
          <a:off x="7810500" y="100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32485</xdr:rowOff>
    </xdr:from>
    <xdr:ext cx="599010" cy="259045"/>
    <xdr:sp macro="" textlink="">
      <xdr:nvSpPr>
        <xdr:cNvPr id="369" name="テキスト ボックス 368"/>
        <xdr:cNvSpPr txBox="1"/>
      </xdr:nvSpPr>
      <xdr:spPr>
        <a:xfrm>
          <a:off x="7561794" y="1014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141,448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131800</xdr:rowOff>
    </xdr:from>
    <xdr:to>
      <xdr:col>10</xdr:col>
      <xdr:colOff>155575</xdr:colOff>
      <xdr:row>59</xdr:row>
      <xdr:rowOff>61950</xdr:rowOff>
    </xdr:to>
    <xdr:sp macro="" textlink="">
      <xdr:nvSpPr>
        <xdr:cNvPr id="370" name="円/楕円 369"/>
        <xdr:cNvSpPr/>
      </xdr:nvSpPr>
      <xdr:spPr>
        <a:xfrm>
          <a:off x="6921500" y="100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53077</xdr:rowOff>
    </xdr:from>
    <xdr:ext cx="534377" cy="259045"/>
    <xdr:sp macro="" textlink="">
      <xdr:nvSpPr>
        <xdr:cNvPr id="371" name="テキスト ボックス 370"/>
        <xdr:cNvSpPr txBox="1"/>
      </xdr:nvSpPr>
      <xdr:spPr>
        <a:xfrm>
          <a:off x="6705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145087</xdr:rowOff>
    </xdr:from>
    <xdr:to>
      <xdr:col>15</xdr:col>
      <xdr:colOff>180975</xdr:colOff>
      <xdr:row>77</xdr:row>
      <xdr:rowOff>143072</xdr:rowOff>
    </xdr:to>
    <xdr:cxnSp macro="">
      <xdr:nvCxnSpPr>
        <xdr:cNvPr id="400" name="直線コネクタ 399"/>
        <xdr:cNvCxnSpPr/>
      </xdr:nvCxnSpPr>
      <xdr:spPr>
        <a:xfrm>
          <a:off x="9639300" y="13175287"/>
          <a:ext cx="838200" cy="16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145087</xdr:rowOff>
    </xdr:from>
    <xdr:to>
      <xdr:col>14</xdr:col>
      <xdr:colOff>28575</xdr:colOff>
      <xdr:row>77</xdr:row>
      <xdr:rowOff>87892</xdr:rowOff>
    </xdr:to>
    <xdr:cxnSp macro="">
      <xdr:nvCxnSpPr>
        <xdr:cNvPr id="403" name="直線コネクタ 402"/>
        <xdr:cNvCxnSpPr/>
      </xdr:nvCxnSpPr>
      <xdr:spPr>
        <a:xfrm flipV="1">
          <a:off x="8750300" y="13175287"/>
          <a:ext cx="889000" cy="1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xdr:cNvSpPr txBox="1"/>
      </xdr:nvSpPr>
      <xdr:spPr>
        <a:xfrm>
          <a:off x="9372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87892</xdr:rowOff>
    </xdr:from>
    <xdr:to>
      <xdr:col>12</xdr:col>
      <xdr:colOff>511175</xdr:colOff>
      <xdr:row>77</xdr:row>
      <xdr:rowOff>150577</xdr:rowOff>
    </xdr:to>
    <xdr:cxnSp macro="">
      <xdr:nvCxnSpPr>
        <xdr:cNvPr id="406" name="直線コネクタ 405"/>
        <xdr:cNvCxnSpPr/>
      </xdr:nvCxnSpPr>
      <xdr:spPr>
        <a:xfrm flipV="1">
          <a:off x="7861300" y="13289542"/>
          <a:ext cx="889000" cy="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76044</xdr:rowOff>
    </xdr:from>
    <xdr:ext cx="534377" cy="259045"/>
    <xdr:sp macro="" textlink="">
      <xdr:nvSpPr>
        <xdr:cNvPr id="408" name="テキスト ボックス 407"/>
        <xdr:cNvSpPr txBox="1"/>
      </xdr:nvSpPr>
      <xdr:spPr>
        <a:xfrm>
          <a:off x="8483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140610</xdr:rowOff>
    </xdr:from>
    <xdr:to>
      <xdr:col>11</xdr:col>
      <xdr:colOff>307975</xdr:colOff>
      <xdr:row>77</xdr:row>
      <xdr:rowOff>150577</xdr:rowOff>
    </xdr:to>
    <xdr:cxnSp macro="">
      <xdr:nvCxnSpPr>
        <xdr:cNvPr id="409" name="直線コネクタ 408"/>
        <xdr:cNvCxnSpPr/>
      </xdr:nvCxnSpPr>
      <xdr:spPr>
        <a:xfrm>
          <a:off x="6972300" y="13342260"/>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77618</xdr:rowOff>
    </xdr:from>
    <xdr:ext cx="534377" cy="259045"/>
    <xdr:sp macro="" textlink="">
      <xdr:nvSpPr>
        <xdr:cNvPr id="411" name="テキスト ボックス 410"/>
        <xdr:cNvSpPr txBox="1"/>
      </xdr:nvSpPr>
      <xdr:spPr>
        <a:xfrm>
          <a:off x="7594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113847</xdr:rowOff>
    </xdr:from>
    <xdr:ext cx="534377" cy="259045"/>
    <xdr:sp macro="" textlink="">
      <xdr:nvSpPr>
        <xdr:cNvPr id="413" name="テキスト ボックス 412"/>
        <xdr:cNvSpPr txBox="1"/>
      </xdr:nvSpPr>
      <xdr:spPr>
        <a:xfrm>
          <a:off x="6705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92272</xdr:rowOff>
    </xdr:from>
    <xdr:to>
      <xdr:col>15</xdr:col>
      <xdr:colOff>231775</xdr:colOff>
      <xdr:row>78</xdr:row>
      <xdr:rowOff>22422</xdr:rowOff>
    </xdr:to>
    <xdr:sp macro="" textlink="">
      <xdr:nvSpPr>
        <xdr:cNvPr id="419" name="円/楕円 418"/>
        <xdr:cNvSpPr/>
      </xdr:nvSpPr>
      <xdr:spPr>
        <a:xfrm>
          <a:off x="10426700" y="132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115149</xdr:rowOff>
    </xdr:from>
    <xdr:ext cx="534377" cy="259045"/>
    <xdr:sp macro="" textlink="">
      <xdr:nvSpPr>
        <xdr:cNvPr id="420" name="商工費該当値テキスト"/>
        <xdr:cNvSpPr txBox="1"/>
      </xdr:nvSpPr>
      <xdr:spPr>
        <a:xfrm>
          <a:off x="10528300" y="131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64,115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94287</xdr:rowOff>
    </xdr:from>
    <xdr:to>
      <xdr:col>14</xdr:col>
      <xdr:colOff>79375</xdr:colOff>
      <xdr:row>77</xdr:row>
      <xdr:rowOff>24437</xdr:rowOff>
    </xdr:to>
    <xdr:sp macro="" textlink="">
      <xdr:nvSpPr>
        <xdr:cNvPr id="421" name="円/楕円 420"/>
        <xdr:cNvSpPr/>
      </xdr:nvSpPr>
      <xdr:spPr>
        <a:xfrm>
          <a:off x="9588500" y="1312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40964</xdr:rowOff>
    </xdr:from>
    <xdr:ext cx="599010" cy="259045"/>
    <xdr:sp macro="" textlink="">
      <xdr:nvSpPr>
        <xdr:cNvPr id="422" name="テキスト ボックス 421"/>
        <xdr:cNvSpPr txBox="1"/>
      </xdr:nvSpPr>
      <xdr:spPr>
        <a:xfrm>
          <a:off x="9339794" y="1289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108,586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37092</xdr:rowOff>
    </xdr:from>
    <xdr:to>
      <xdr:col>12</xdr:col>
      <xdr:colOff>561975</xdr:colOff>
      <xdr:row>77</xdr:row>
      <xdr:rowOff>138692</xdr:rowOff>
    </xdr:to>
    <xdr:sp macro="" textlink="">
      <xdr:nvSpPr>
        <xdr:cNvPr id="423" name="円/楕円 422"/>
        <xdr:cNvSpPr/>
      </xdr:nvSpPr>
      <xdr:spPr>
        <a:xfrm>
          <a:off x="8699500" y="132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155219</xdr:rowOff>
    </xdr:from>
    <xdr:ext cx="534377" cy="259045"/>
    <xdr:sp macro="" textlink="">
      <xdr:nvSpPr>
        <xdr:cNvPr id="424" name="テキスト ボックス 423"/>
        <xdr:cNvSpPr txBox="1"/>
      </xdr:nvSpPr>
      <xdr:spPr>
        <a:xfrm>
          <a:off x="8483111" y="130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78,598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99777</xdr:rowOff>
    </xdr:from>
    <xdr:to>
      <xdr:col>11</xdr:col>
      <xdr:colOff>358775</xdr:colOff>
      <xdr:row>78</xdr:row>
      <xdr:rowOff>29927</xdr:rowOff>
    </xdr:to>
    <xdr:sp macro="" textlink="">
      <xdr:nvSpPr>
        <xdr:cNvPr id="425" name="円/楕円 424"/>
        <xdr:cNvSpPr/>
      </xdr:nvSpPr>
      <xdr:spPr>
        <a:xfrm>
          <a:off x="7810500" y="133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46454</xdr:rowOff>
    </xdr:from>
    <xdr:ext cx="534377" cy="259045"/>
    <xdr:sp macro="" textlink="">
      <xdr:nvSpPr>
        <xdr:cNvPr id="426" name="テキスト ボックス 425"/>
        <xdr:cNvSpPr txBox="1"/>
      </xdr:nvSpPr>
      <xdr:spPr>
        <a:xfrm>
          <a:off x="7594111" y="130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89810</xdr:rowOff>
    </xdr:from>
    <xdr:to>
      <xdr:col>10</xdr:col>
      <xdr:colOff>155575</xdr:colOff>
      <xdr:row>78</xdr:row>
      <xdr:rowOff>19960</xdr:rowOff>
    </xdr:to>
    <xdr:sp macro="" textlink="">
      <xdr:nvSpPr>
        <xdr:cNvPr id="427" name="円/楕円 426"/>
        <xdr:cNvSpPr/>
      </xdr:nvSpPr>
      <xdr:spPr>
        <a:xfrm>
          <a:off x="6921500" y="132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36487</xdr:rowOff>
    </xdr:from>
    <xdr:ext cx="534377" cy="259045"/>
    <xdr:sp macro="" textlink="">
      <xdr:nvSpPr>
        <xdr:cNvPr id="428" name="テキスト ボックス 427"/>
        <xdr:cNvSpPr txBox="1"/>
      </xdr:nvSpPr>
      <xdr:spPr>
        <a:xfrm>
          <a:off x="6705111" y="130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74636</xdr:rowOff>
    </xdr:from>
    <xdr:to>
      <xdr:col>15</xdr:col>
      <xdr:colOff>180975</xdr:colOff>
      <xdr:row>98</xdr:row>
      <xdr:rowOff>87477</xdr:rowOff>
    </xdr:to>
    <xdr:cxnSp macro="">
      <xdr:nvCxnSpPr>
        <xdr:cNvPr id="455" name="直線コネクタ 454"/>
        <xdr:cNvCxnSpPr/>
      </xdr:nvCxnSpPr>
      <xdr:spPr>
        <a:xfrm>
          <a:off x="9639300" y="16876736"/>
          <a:ext cx="838200" cy="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34413</xdr:rowOff>
    </xdr:from>
    <xdr:to>
      <xdr:col>14</xdr:col>
      <xdr:colOff>28575</xdr:colOff>
      <xdr:row>98</xdr:row>
      <xdr:rowOff>74636</xdr:rowOff>
    </xdr:to>
    <xdr:cxnSp macro="">
      <xdr:nvCxnSpPr>
        <xdr:cNvPr id="458" name="直線コネクタ 457"/>
        <xdr:cNvCxnSpPr/>
      </xdr:nvCxnSpPr>
      <xdr:spPr>
        <a:xfrm>
          <a:off x="8750300" y="16836513"/>
          <a:ext cx="889000" cy="4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34413</xdr:rowOff>
    </xdr:from>
    <xdr:to>
      <xdr:col>12</xdr:col>
      <xdr:colOff>511175</xdr:colOff>
      <xdr:row>98</xdr:row>
      <xdr:rowOff>71940</xdr:rowOff>
    </xdr:to>
    <xdr:cxnSp macro="">
      <xdr:nvCxnSpPr>
        <xdr:cNvPr id="461" name="直線コネクタ 460"/>
        <xdr:cNvCxnSpPr/>
      </xdr:nvCxnSpPr>
      <xdr:spPr>
        <a:xfrm flipV="1">
          <a:off x="7861300" y="16836513"/>
          <a:ext cx="889000" cy="3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63" name="テキスト ボックス 462"/>
        <xdr:cNvSpPr txBox="1"/>
      </xdr:nvSpPr>
      <xdr:spPr>
        <a:xfrm>
          <a:off x="8450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71940</xdr:rowOff>
    </xdr:from>
    <xdr:to>
      <xdr:col>11</xdr:col>
      <xdr:colOff>307975</xdr:colOff>
      <xdr:row>98</xdr:row>
      <xdr:rowOff>86835</xdr:rowOff>
    </xdr:to>
    <xdr:cxnSp macro="">
      <xdr:nvCxnSpPr>
        <xdr:cNvPr id="464" name="直線コネクタ 463"/>
        <xdr:cNvCxnSpPr/>
      </xdr:nvCxnSpPr>
      <xdr:spPr>
        <a:xfrm flipV="1">
          <a:off x="6972300" y="16874040"/>
          <a:ext cx="8890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66" name="テキスト ボックス 465"/>
        <xdr:cNvSpPr txBox="1"/>
      </xdr:nvSpPr>
      <xdr:spPr>
        <a:xfrm>
          <a:off x="7561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36677</xdr:rowOff>
    </xdr:from>
    <xdr:to>
      <xdr:col>15</xdr:col>
      <xdr:colOff>231775</xdr:colOff>
      <xdr:row>98</xdr:row>
      <xdr:rowOff>138277</xdr:rowOff>
    </xdr:to>
    <xdr:sp macro="" textlink="">
      <xdr:nvSpPr>
        <xdr:cNvPr id="474" name="円/楕円 473"/>
        <xdr:cNvSpPr/>
      </xdr:nvSpPr>
      <xdr:spPr>
        <a:xfrm>
          <a:off x="10426700" y="168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170614</xdr:rowOff>
    </xdr:from>
    <xdr:ext cx="599010" cy="259045"/>
    <xdr:sp macro="" textlink="">
      <xdr:nvSpPr>
        <xdr:cNvPr id="475" name="土木費該当値テキスト"/>
        <xdr:cNvSpPr txBox="1"/>
      </xdr:nvSpPr>
      <xdr:spPr>
        <a:xfrm>
          <a:off x="10528300" y="1680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23836</xdr:rowOff>
    </xdr:from>
    <xdr:to>
      <xdr:col>14</xdr:col>
      <xdr:colOff>79375</xdr:colOff>
      <xdr:row>98</xdr:row>
      <xdr:rowOff>125436</xdr:rowOff>
    </xdr:to>
    <xdr:sp macro="" textlink="">
      <xdr:nvSpPr>
        <xdr:cNvPr id="476" name="円/楕円 475"/>
        <xdr:cNvSpPr/>
      </xdr:nvSpPr>
      <xdr:spPr>
        <a:xfrm>
          <a:off x="9588500" y="1682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141963</xdr:rowOff>
    </xdr:from>
    <xdr:ext cx="599010" cy="259045"/>
    <xdr:sp macro="" textlink="">
      <xdr:nvSpPr>
        <xdr:cNvPr id="477" name="テキスト ボックス 476"/>
        <xdr:cNvSpPr txBox="1"/>
      </xdr:nvSpPr>
      <xdr:spPr>
        <a:xfrm>
          <a:off x="9339794" y="1660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142,310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155063</xdr:rowOff>
    </xdr:from>
    <xdr:to>
      <xdr:col>12</xdr:col>
      <xdr:colOff>561975</xdr:colOff>
      <xdr:row>98</xdr:row>
      <xdr:rowOff>85213</xdr:rowOff>
    </xdr:to>
    <xdr:sp macro="" textlink="">
      <xdr:nvSpPr>
        <xdr:cNvPr id="478" name="円/楕円 477"/>
        <xdr:cNvSpPr/>
      </xdr:nvSpPr>
      <xdr:spPr>
        <a:xfrm>
          <a:off x="8699500" y="167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101740</xdr:rowOff>
    </xdr:from>
    <xdr:ext cx="599010" cy="259045"/>
    <xdr:sp macro="" textlink="">
      <xdr:nvSpPr>
        <xdr:cNvPr id="479" name="テキスト ボックス 478"/>
        <xdr:cNvSpPr txBox="1"/>
      </xdr:nvSpPr>
      <xdr:spPr>
        <a:xfrm>
          <a:off x="8450794" y="1656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230,287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21140</xdr:rowOff>
    </xdr:from>
    <xdr:to>
      <xdr:col>11</xdr:col>
      <xdr:colOff>358775</xdr:colOff>
      <xdr:row>98</xdr:row>
      <xdr:rowOff>122740</xdr:rowOff>
    </xdr:to>
    <xdr:sp macro="" textlink="">
      <xdr:nvSpPr>
        <xdr:cNvPr id="480" name="円/楕円 479"/>
        <xdr:cNvSpPr/>
      </xdr:nvSpPr>
      <xdr:spPr>
        <a:xfrm>
          <a:off x="7810500" y="168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139267</xdr:rowOff>
    </xdr:from>
    <xdr:ext cx="599010" cy="259045"/>
    <xdr:sp macro="" textlink="">
      <xdr:nvSpPr>
        <xdr:cNvPr id="481" name="テキスト ボックス 480"/>
        <xdr:cNvSpPr txBox="1"/>
      </xdr:nvSpPr>
      <xdr:spPr>
        <a:xfrm>
          <a:off x="7561794" y="1659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148,207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36035</xdr:rowOff>
    </xdr:from>
    <xdr:to>
      <xdr:col>10</xdr:col>
      <xdr:colOff>155575</xdr:colOff>
      <xdr:row>98</xdr:row>
      <xdr:rowOff>137635</xdr:rowOff>
    </xdr:to>
    <xdr:sp macro="" textlink="">
      <xdr:nvSpPr>
        <xdr:cNvPr id="482" name="円/楕円 481"/>
        <xdr:cNvSpPr/>
      </xdr:nvSpPr>
      <xdr:spPr>
        <a:xfrm>
          <a:off x="6921500" y="168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154162</xdr:rowOff>
    </xdr:from>
    <xdr:ext cx="599010" cy="259045"/>
    <xdr:sp macro="" textlink="">
      <xdr:nvSpPr>
        <xdr:cNvPr id="483" name="テキスト ボックス 482"/>
        <xdr:cNvSpPr txBox="1"/>
      </xdr:nvSpPr>
      <xdr:spPr>
        <a:xfrm>
          <a:off x="6672794" y="1661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12751</xdr:rowOff>
    </xdr:from>
    <xdr:to>
      <xdr:col>23</xdr:col>
      <xdr:colOff>517525</xdr:colOff>
      <xdr:row>36</xdr:row>
      <xdr:rowOff>20912</xdr:rowOff>
    </xdr:to>
    <xdr:cxnSp macro="">
      <xdr:nvCxnSpPr>
        <xdr:cNvPr id="512" name="直線コネクタ 511"/>
        <xdr:cNvCxnSpPr/>
      </xdr:nvCxnSpPr>
      <xdr:spPr>
        <a:xfrm flipV="1">
          <a:off x="15481300" y="6013501"/>
          <a:ext cx="838200" cy="17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20912</xdr:rowOff>
    </xdr:from>
    <xdr:to>
      <xdr:col>22</xdr:col>
      <xdr:colOff>365125</xdr:colOff>
      <xdr:row>37</xdr:row>
      <xdr:rowOff>166759</xdr:rowOff>
    </xdr:to>
    <xdr:cxnSp macro="">
      <xdr:nvCxnSpPr>
        <xdr:cNvPr id="515" name="直線コネクタ 514"/>
        <xdr:cNvCxnSpPr/>
      </xdr:nvCxnSpPr>
      <xdr:spPr>
        <a:xfrm flipV="1">
          <a:off x="14592300" y="6193112"/>
          <a:ext cx="8890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166759</xdr:rowOff>
    </xdr:from>
    <xdr:to>
      <xdr:col>21</xdr:col>
      <xdr:colOff>161925</xdr:colOff>
      <xdr:row>38</xdr:row>
      <xdr:rowOff>1305</xdr:rowOff>
    </xdr:to>
    <xdr:cxnSp macro="">
      <xdr:nvCxnSpPr>
        <xdr:cNvPr id="518" name="直線コネクタ 517"/>
        <xdr:cNvCxnSpPr/>
      </xdr:nvCxnSpPr>
      <xdr:spPr>
        <a:xfrm flipV="1">
          <a:off x="13703300" y="6510409"/>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1305</xdr:rowOff>
    </xdr:from>
    <xdr:to>
      <xdr:col>19</xdr:col>
      <xdr:colOff>644525</xdr:colOff>
      <xdr:row>38</xdr:row>
      <xdr:rowOff>6045</xdr:rowOff>
    </xdr:to>
    <xdr:cxnSp macro="">
      <xdr:nvCxnSpPr>
        <xdr:cNvPr id="521" name="直線コネクタ 520"/>
        <xdr:cNvCxnSpPr/>
      </xdr:nvCxnSpPr>
      <xdr:spPr>
        <a:xfrm flipV="1">
          <a:off x="12814300" y="6516405"/>
          <a:ext cx="889000" cy="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133401</xdr:rowOff>
    </xdr:from>
    <xdr:to>
      <xdr:col>23</xdr:col>
      <xdr:colOff>568325</xdr:colOff>
      <xdr:row>35</xdr:row>
      <xdr:rowOff>63551</xdr:rowOff>
    </xdr:to>
    <xdr:sp macro="" textlink="">
      <xdr:nvSpPr>
        <xdr:cNvPr id="531" name="円/楕円 530"/>
        <xdr:cNvSpPr/>
      </xdr:nvSpPr>
      <xdr:spPr>
        <a:xfrm>
          <a:off x="16268700" y="59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156278</xdr:rowOff>
    </xdr:from>
    <xdr:ext cx="534377" cy="259045"/>
    <xdr:sp macro="" textlink="">
      <xdr:nvSpPr>
        <xdr:cNvPr id="532" name="消防費該当値テキスト"/>
        <xdr:cNvSpPr txBox="1"/>
      </xdr:nvSpPr>
      <xdr:spPr>
        <a:xfrm>
          <a:off x="16370300" y="58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94,160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141562</xdr:rowOff>
    </xdr:from>
    <xdr:to>
      <xdr:col>22</xdr:col>
      <xdr:colOff>415925</xdr:colOff>
      <xdr:row>36</xdr:row>
      <xdr:rowOff>71712</xdr:rowOff>
    </xdr:to>
    <xdr:sp macro="" textlink="">
      <xdr:nvSpPr>
        <xdr:cNvPr id="533" name="円/楕円 532"/>
        <xdr:cNvSpPr/>
      </xdr:nvSpPr>
      <xdr:spPr>
        <a:xfrm>
          <a:off x="15430500" y="61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88239</xdr:rowOff>
    </xdr:from>
    <xdr:ext cx="534377" cy="259045"/>
    <xdr:sp macro="" textlink="">
      <xdr:nvSpPr>
        <xdr:cNvPr id="534" name="テキスト ボックス 533"/>
        <xdr:cNvSpPr txBox="1"/>
      </xdr:nvSpPr>
      <xdr:spPr>
        <a:xfrm>
          <a:off x="15214111" y="59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115959</xdr:rowOff>
    </xdr:from>
    <xdr:to>
      <xdr:col>21</xdr:col>
      <xdr:colOff>212725</xdr:colOff>
      <xdr:row>38</xdr:row>
      <xdr:rowOff>46109</xdr:rowOff>
    </xdr:to>
    <xdr:sp macro="" textlink="">
      <xdr:nvSpPr>
        <xdr:cNvPr id="535" name="円/楕円 534"/>
        <xdr:cNvSpPr/>
      </xdr:nvSpPr>
      <xdr:spPr>
        <a:xfrm>
          <a:off x="14541500" y="645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37236</xdr:rowOff>
    </xdr:from>
    <xdr:ext cx="534377" cy="259045"/>
    <xdr:sp macro="" textlink="">
      <xdr:nvSpPr>
        <xdr:cNvPr id="536" name="テキスト ボックス 535"/>
        <xdr:cNvSpPr txBox="1"/>
      </xdr:nvSpPr>
      <xdr:spPr>
        <a:xfrm>
          <a:off x="14325111" y="655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121956</xdr:rowOff>
    </xdr:from>
    <xdr:to>
      <xdr:col>20</xdr:col>
      <xdr:colOff>9525</xdr:colOff>
      <xdr:row>38</xdr:row>
      <xdr:rowOff>52105</xdr:rowOff>
    </xdr:to>
    <xdr:sp macro="" textlink="">
      <xdr:nvSpPr>
        <xdr:cNvPr id="537" name="円/楕円 536"/>
        <xdr:cNvSpPr/>
      </xdr:nvSpPr>
      <xdr:spPr>
        <a:xfrm>
          <a:off x="13652500" y="6465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43232</xdr:rowOff>
    </xdr:from>
    <xdr:ext cx="534377" cy="259045"/>
    <xdr:sp macro="" textlink="">
      <xdr:nvSpPr>
        <xdr:cNvPr id="538" name="テキスト ボックス 537"/>
        <xdr:cNvSpPr txBox="1"/>
      </xdr:nvSpPr>
      <xdr:spPr>
        <a:xfrm>
          <a:off x="13436111" y="65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126695</xdr:rowOff>
    </xdr:from>
    <xdr:to>
      <xdr:col>18</xdr:col>
      <xdr:colOff>492125</xdr:colOff>
      <xdr:row>38</xdr:row>
      <xdr:rowOff>56845</xdr:rowOff>
    </xdr:to>
    <xdr:sp macro="" textlink="">
      <xdr:nvSpPr>
        <xdr:cNvPr id="539" name="円/楕円 538"/>
        <xdr:cNvSpPr/>
      </xdr:nvSpPr>
      <xdr:spPr>
        <a:xfrm>
          <a:off x="12763500" y="6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47972</xdr:rowOff>
    </xdr:from>
    <xdr:ext cx="534377" cy="259045"/>
    <xdr:sp macro="" textlink="">
      <xdr:nvSpPr>
        <xdr:cNvPr id="540" name="テキスト ボックス 539"/>
        <xdr:cNvSpPr txBox="1"/>
      </xdr:nvSpPr>
      <xdr:spPr>
        <a:xfrm>
          <a:off x="12547111" y="65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134086</xdr:rowOff>
    </xdr:from>
    <xdr:to>
      <xdr:col>23</xdr:col>
      <xdr:colOff>517525</xdr:colOff>
      <xdr:row>57</xdr:row>
      <xdr:rowOff>169142</xdr:rowOff>
    </xdr:to>
    <xdr:cxnSp macro="">
      <xdr:nvCxnSpPr>
        <xdr:cNvPr id="569" name="直線コネクタ 568"/>
        <xdr:cNvCxnSpPr/>
      </xdr:nvCxnSpPr>
      <xdr:spPr>
        <a:xfrm>
          <a:off x="15481300" y="9906736"/>
          <a:ext cx="838200" cy="3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62002</xdr:rowOff>
    </xdr:from>
    <xdr:to>
      <xdr:col>22</xdr:col>
      <xdr:colOff>365125</xdr:colOff>
      <xdr:row>57</xdr:row>
      <xdr:rowOff>134086</xdr:rowOff>
    </xdr:to>
    <xdr:cxnSp macro="">
      <xdr:nvCxnSpPr>
        <xdr:cNvPr id="572" name="直線コネクタ 571"/>
        <xdr:cNvCxnSpPr/>
      </xdr:nvCxnSpPr>
      <xdr:spPr>
        <a:xfrm>
          <a:off x="14592300" y="9834652"/>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62002</xdr:rowOff>
    </xdr:from>
    <xdr:to>
      <xdr:col>21</xdr:col>
      <xdr:colOff>161925</xdr:colOff>
      <xdr:row>58</xdr:row>
      <xdr:rowOff>27065</xdr:rowOff>
    </xdr:to>
    <xdr:cxnSp macro="">
      <xdr:nvCxnSpPr>
        <xdr:cNvPr id="575" name="直線コネクタ 574"/>
        <xdr:cNvCxnSpPr/>
      </xdr:nvCxnSpPr>
      <xdr:spPr>
        <a:xfrm flipV="1">
          <a:off x="13703300" y="9834652"/>
          <a:ext cx="889000" cy="13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27065</xdr:rowOff>
    </xdr:from>
    <xdr:to>
      <xdr:col>19</xdr:col>
      <xdr:colOff>644525</xdr:colOff>
      <xdr:row>58</xdr:row>
      <xdr:rowOff>62178</xdr:rowOff>
    </xdr:to>
    <xdr:cxnSp macro="">
      <xdr:nvCxnSpPr>
        <xdr:cNvPr id="578" name="直線コネクタ 577"/>
        <xdr:cNvCxnSpPr/>
      </xdr:nvCxnSpPr>
      <xdr:spPr>
        <a:xfrm flipV="1">
          <a:off x="12814300" y="9971165"/>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118342</xdr:rowOff>
    </xdr:from>
    <xdr:to>
      <xdr:col>23</xdr:col>
      <xdr:colOff>568325</xdr:colOff>
      <xdr:row>58</xdr:row>
      <xdr:rowOff>48492</xdr:rowOff>
    </xdr:to>
    <xdr:sp macro="" textlink="">
      <xdr:nvSpPr>
        <xdr:cNvPr id="588" name="円/楕円 587"/>
        <xdr:cNvSpPr/>
      </xdr:nvSpPr>
      <xdr:spPr>
        <a:xfrm>
          <a:off x="16268700" y="98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96769</xdr:rowOff>
    </xdr:from>
    <xdr:ext cx="599010" cy="259045"/>
    <xdr:sp macro="" textlink="">
      <xdr:nvSpPr>
        <xdr:cNvPr id="589" name="教育費該当値テキスト"/>
        <xdr:cNvSpPr txBox="1"/>
      </xdr:nvSpPr>
      <xdr:spPr>
        <a:xfrm>
          <a:off x="16370300" y="98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114,545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83286</xdr:rowOff>
    </xdr:from>
    <xdr:to>
      <xdr:col>22</xdr:col>
      <xdr:colOff>415925</xdr:colOff>
      <xdr:row>58</xdr:row>
      <xdr:rowOff>13436</xdr:rowOff>
    </xdr:to>
    <xdr:sp macro="" textlink="">
      <xdr:nvSpPr>
        <xdr:cNvPr id="590" name="円/楕円 589"/>
        <xdr:cNvSpPr/>
      </xdr:nvSpPr>
      <xdr:spPr>
        <a:xfrm>
          <a:off x="15430500" y="98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29963</xdr:rowOff>
    </xdr:from>
    <xdr:ext cx="599010" cy="259045"/>
    <xdr:sp macro="" textlink="">
      <xdr:nvSpPr>
        <xdr:cNvPr id="591" name="テキスト ボックス 590"/>
        <xdr:cNvSpPr txBox="1"/>
      </xdr:nvSpPr>
      <xdr:spPr>
        <a:xfrm>
          <a:off x="15181794" y="963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132,947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11202</xdr:rowOff>
    </xdr:from>
    <xdr:to>
      <xdr:col>21</xdr:col>
      <xdr:colOff>212725</xdr:colOff>
      <xdr:row>57</xdr:row>
      <xdr:rowOff>112802</xdr:rowOff>
    </xdr:to>
    <xdr:sp macro="" textlink="">
      <xdr:nvSpPr>
        <xdr:cNvPr id="592" name="円/楕円 591"/>
        <xdr:cNvSpPr/>
      </xdr:nvSpPr>
      <xdr:spPr>
        <a:xfrm>
          <a:off x="14541500" y="97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129329</xdr:rowOff>
    </xdr:from>
    <xdr:ext cx="599010" cy="259045"/>
    <xdr:sp macro="" textlink="">
      <xdr:nvSpPr>
        <xdr:cNvPr id="593" name="テキスト ボックス 592"/>
        <xdr:cNvSpPr txBox="1"/>
      </xdr:nvSpPr>
      <xdr:spPr>
        <a:xfrm>
          <a:off x="14292794" y="955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170,786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147715</xdr:rowOff>
    </xdr:from>
    <xdr:to>
      <xdr:col>20</xdr:col>
      <xdr:colOff>9525</xdr:colOff>
      <xdr:row>58</xdr:row>
      <xdr:rowOff>77865</xdr:rowOff>
    </xdr:to>
    <xdr:sp macro="" textlink="">
      <xdr:nvSpPr>
        <xdr:cNvPr id="594" name="円/楕円 593"/>
        <xdr:cNvSpPr/>
      </xdr:nvSpPr>
      <xdr:spPr>
        <a:xfrm>
          <a:off x="13652500" y="99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68992</xdr:rowOff>
    </xdr:from>
    <xdr:ext cx="534377" cy="259045"/>
    <xdr:sp macro="" textlink="">
      <xdr:nvSpPr>
        <xdr:cNvPr id="595" name="テキスト ボックス 594"/>
        <xdr:cNvSpPr txBox="1"/>
      </xdr:nvSpPr>
      <xdr:spPr>
        <a:xfrm>
          <a:off x="13436111" y="100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99,126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11378</xdr:rowOff>
    </xdr:from>
    <xdr:to>
      <xdr:col>18</xdr:col>
      <xdr:colOff>492125</xdr:colOff>
      <xdr:row>58</xdr:row>
      <xdr:rowOff>112978</xdr:rowOff>
    </xdr:to>
    <xdr:sp macro="" textlink="">
      <xdr:nvSpPr>
        <xdr:cNvPr id="596" name="円/楕円 595"/>
        <xdr:cNvSpPr/>
      </xdr:nvSpPr>
      <xdr:spPr>
        <a:xfrm>
          <a:off x="12763500" y="99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104105</xdr:rowOff>
    </xdr:from>
    <xdr:ext cx="534377" cy="259045"/>
    <xdr:sp macro="" textlink="">
      <xdr:nvSpPr>
        <xdr:cNvPr id="597" name="テキスト ボックス 596"/>
        <xdr:cNvSpPr txBox="1"/>
      </xdr:nvSpPr>
      <xdr:spPr>
        <a:xfrm>
          <a:off x="12547111" y="100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11009</xdr:rowOff>
    </xdr:from>
    <xdr:to>
      <xdr:col>23</xdr:col>
      <xdr:colOff>517525</xdr:colOff>
      <xdr:row>78</xdr:row>
      <xdr:rowOff>144538</xdr:rowOff>
    </xdr:to>
    <xdr:cxnSp macro="">
      <xdr:nvCxnSpPr>
        <xdr:cNvPr id="626" name="直線コネクタ 625"/>
        <xdr:cNvCxnSpPr/>
      </xdr:nvCxnSpPr>
      <xdr:spPr>
        <a:xfrm flipV="1">
          <a:off x="15481300" y="12698309"/>
          <a:ext cx="838200" cy="8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74568</xdr:rowOff>
    </xdr:from>
    <xdr:to>
      <xdr:col>22</xdr:col>
      <xdr:colOff>365125</xdr:colOff>
      <xdr:row>78</xdr:row>
      <xdr:rowOff>144538</xdr:rowOff>
    </xdr:to>
    <xdr:cxnSp macro="">
      <xdr:nvCxnSpPr>
        <xdr:cNvPr id="629" name="直線コネクタ 628"/>
        <xdr:cNvCxnSpPr/>
      </xdr:nvCxnSpPr>
      <xdr:spPr>
        <a:xfrm>
          <a:off x="14592300" y="12761868"/>
          <a:ext cx="889000" cy="7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74568</xdr:rowOff>
    </xdr:from>
    <xdr:to>
      <xdr:col>21</xdr:col>
      <xdr:colOff>161925</xdr:colOff>
      <xdr:row>74</xdr:row>
      <xdr:rowOff>117153</xdr:rowOff>
    </xdr:to>
    <xdr:cxnSp macro="">
      <xdr:nvCxnSpPr>
        <xdr:cNvPr id="632" name="直線コネクタ 631"/>
        <xdr:cNvCxnSpPr/>
      </xdr:nvCxnSpPr>
      <xdr:spPr>
        <a:xfrm flipV="1">
          <a:off x="13703300" y="1276186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117153</xdr:rowOff>
    </xdr:from>
    <xdr:to>
      <xdr:col>19</xdr:col>
      <xdr:colOff>644525</xdr:colOff>
      <xdr:row>75</xdr:row>
      <xdr:rowOff>151716</xdr:rowOff>
    </xdr:to>
    <xdr:cxnSp macro="">
      <xdr:nvCxnSpPr>
        <xdr:cNvPr id="635" name="直線コネクタ 634"/>
        <xdr:cNvCxnSpPr/>
      </xdr:nvCxnSpPr>
      <xdr:spPr>
        <a:xfrm flipV="1">
          <a:off x="12814300" y="12804453"/>
          <a:ext cx="889000" cy="2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131659</xdr:rowOff>
    </xdr:from>
    <xdr:to>
      <xdr:col>23</xdr:col>
      <xdr:colOff>568325</xdr:colOff>
      <xdr:row>74</xdr:row>
      <xdr:rowOff>61809</xdr:rowOff>
    </xdr:to>
    <xdr:sp macro="" textlink="">
      <xdr:nvSpPr>
        <xdr:cNvPr id="645" name="円/楕円 644"/>
        <xdr:cNvSpPr/>
      </xdr:nvSpPr>
      <xdr:spPr>
        <a:xfrm>
          <a:off x="16268700" y="126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154536</xdr:rowOff>
    </xdr:from>
    <xdr:ext cx="599010" cy="259045"/>
    <xdr:sp macro="" textlink="">
      <xdr:nvSpPr>
        <xdr:cNvPr id="646" name="災害復旧費該当値テキスト"/>
        <xdr:cNvSpPr txBox="1"/>
      </xdr:nvSpPr>
      <xdr:spPr>
        <a:xfrm>
          <a:off x="16370300" y="1249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233,777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93738</xdr:rowOff>
    </xdr:from>
    <xdr:to>
      <xdr:col>22</xdr:col>
      <xdr:colOff>415925</xdr:colOff>
      <xdr:row>79</xdr:row>
      <xdr:rowOff>23888</xdr:rowOff>
    </xdr:to>
    <xdr:sp macro="" textlink="">
      <xdr:nvSpPr>
        <xdr:cNvPr id="647" name="円/楕円 646"/>
        <xdr:cNvSpPr/>
      </xdr:nvSpPr>
      <xdr:spPr>
        <a:xfrm>
          <a:off x="15430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40415</xdr:rowOff>
    </xdr:from>
    <xdr:ext cx="534377" cy="259045"/>
    <xdr:sp macro="" textlink="">
      <xdr:nvSpPr>
        <xdr:cNvPr id="648" name="テキスト ボックス 647"/>
        <xdr:cNvSpPr txBox="1"/>
      </xdr:nvSpPr>
      <xdr:spPr>
        <a:xfrm>
          <a:off x="15214111" y="132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23768</xdr:rowOff>
    </xdr:from>
    <xdr:to>
      <xdr:col>21</xdr:col>
      <xdr:colOff>212725</xdr:colOff>
      <xdr:row>74</xdr:row>
      <xdr:rowOff>125368</xdr:rowOff>
    </xdr:to>
    <xdr:sp macro="" textlink="">
      <xdr:nvSpPr>
        <xdr:cNvPr id="649" name="円/楕円 648"/>
        <xdr:cNvSpPr/>
      </xdr:nvSpPr>
      <xdr:spPr>
        <a:xfrm>
          <a:off x="14541500" y="12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141895</xdr:rowOff>
    </xdr:from>
    <xdr:ext cx="599010" cy="259045"/>
    <xdr:sp macro="" textlink="">
      <xdr:nvSpPr>
        <xdr:cNvPr id="650" name="テキスト ボックス 649"/>
        <xdr:cNvSpPr txBox="1"/>
      </xdr:nvSpPr>
      <xdr:spPr>
        <a:xfrm>
          <a:off x="14292794" y="1248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217,095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66353</xdr:rowOff>
    </xdr:from>
    <xdr:to>
      <xdr:col>20</xdr:col>
      <xdr:colOff>9525</xdr:colOff>
      <xdr:row>74</xdr:row>
      <xdr:rowOff>167953</xdr:rowOff>
    </xdr:to>
    <xdr:sp macro="" textlink="">
      <xdr:nvSpPr>
        <xdr:cNvPr id="651" name="円/楕円 650"/>
        <xdr:cNvSpPr/>
      </xdr:nvSpPr>
      <xdr:spPr>
        <a:xfrm>
          <a:off x="13652500" y="12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13030</xdr:rowOff>
    </xdr:from>
    <xdr:ext cx="599010" cy="259045"/>
    <xdr:sp macro="" textlink="">
      <xdr:nvSpPr>
        <xdr:cNvPr id="652" name="テキスト ボックス 651"/>
        <xdr:cNvSpPr txBox="1"/>
      </xdr:nvSpPr>
      <xdr:spPr>
        <a:xfrm>
          <a:off x="13403794" y="1252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205,918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100917</xdr:rowOff>
    </xdr:from>
    <xdr:to>
      <xdr:col>18</xdr:col>
      <xdr:colOff>492125</xdr:colOff>
      <xdr:row>76</xdr:row>
      <xdr:rowOff>31068</xdr:rowOff>
    </xdr:to>
    <xdr:sp macro="" textlink="">
      <xdr:nvSpPr>
        <xdr:cNvPr id="653" name="円/楕円 652"/>
        <xdr:cNvSpPr/>
      </xdr:nvSpPr>
      <xdr:spPr>
        <a:xfrm>
          <a:off x="12763500" y="129596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47594</xdr:rowOff>
    </xdr:from>
    <xdr:ext cx="599010" cy="259045"/>
    <xdr:sp macro="" textlink="">
      <xdr:nvSpPr>
        <xdr:cNvPr id="654" name="テキスト ボックス 653"/>
        <xdr:cNvSpPr txBox="1"/>
      </xdr:nvSpPr>
      <xdr:spPr>
        <a:xfrm>
          <a:off x="12514794" y="1273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40405</xdr:rowOff>
    </xdr:from>
    <xdr:to>
      <xdr:col>23</xdr:col>
      <xdr:colOff>517525</xdr:colOff>
      <xdr:row>98</xdr:row>
      <xdr:rowOff>47436</xdr:rowOff>
    </xdr:to>
    <xdr:cxnSp macro="">
      <xdr:nvCxnSpPr>
        <xdr:cNvPr id="683" name="直線コネクタ 682"/>
        <xdr:cNvCxnSpPr/>
      </xdr:nvCxnSpPr>
      <xdr:spPr>
        <a:xfrm>
          <a:off x="15481300" y="16842505"/>
          <a:ext cx="8382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12908</xdr:rowOff>
    </xdr:from>
    <xdr:to>
      <xdr:col>22</xdr:col>
      <xdr:colOff>365125</xdr:colOff>
      <xdr:row>98</xdr:row>
      <xdr:rowOff>40405</xdr:rowOff>
    </xdr:to>
    <xdr:cxnSp macro="">
      <xdr:nvCxnSpPr>
        <xdr:cNvPr id="686" name="直線コネクタ 685"/>
        <xdr:cNvCxnSpPr/>
      </xdr:nvCxnSpPr>
      <xdr:spPr>
        <a:xfrm>
          <a:off x="14592300" y="16815008"/>
          <a:ext cx="889000" cy="2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168697</xdr:rowOff>
    </xdr:from>
    <xdr:to>
      <xdr:col>21</xdr:col>
      <xdr:colOff>161925</xdr:colOff>
      <xdr:row>98</xdr:row>
      <xdr:rowOff>12908</xdr:rowOff>
    </xdr:to>
    <xdr:cxnSp macro="">
      <xdr:nvCxnSpPr>
        <xdr:cNvPr id="689" name="直線コネクタ 688"/>
        <xdr:cNvCxnSpPr/>
      </xdr:nvCxnSpPr>
      <xdr:spPr>
        <a:xfrm>
          <a:off x="13703300" y="16799347"/>
          <a:ext cx="889000" cy="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68539</xdr:rowOff>
    </xdr:from>
    <xdr:ext cx="599010" cy="259045"/>
    <xdr:sp macro="" textlink="">
      <xdr:nvSpPr>
        <xdr:cNvPr id="691" name="テキスト ボックス 690"/>
        <xdr:cNvSpPr txBox="1"/>
      </xdr:nvSpPr>
      <xdr:spPr>
        <a:xfrm>
          <a:off x="14292794"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152678</xdr:rowOff>
    </xdr:from>
    <xdr:to>
      <xdr:col>19</xdr:col>
      <xdr:colOff>644525</xdr:colOff>
      <xdr:row>97</xdr:row>
      <xdr:rowOff>168697</xdr:rowOff>
    </xdr:to>
    <xdr:cxnSp macro="">
      <xdr:nvCxnSpPr>
        <xdr:cNvPr id="692" name="直線コネクタ 691"/>
        <xdr:cNvCxnSpPr/>
      </xdr:nvCxnSpPr>
      <xdr:spPr>
        <a:xfrm>
          <a:off x="12814300" y="16783328"/>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61051</xdr:rowOff>
    </xdr:from>
    <xdr:ext cx="599010" cy="259045"/>
    <xdr:sp macro="" textlink="">
      <xdr:nvSpPr>
        <xdr:cNvPr id="694" name="テキスト ボックス 693"/>
        <xdr:cNvSpPr txBox="1"/>
      </xdr:nvSpPr>
      <xdr:spPr>
        <a:xfrm>
          <a:off x="13403794" y="168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168086</xdr:rowOff>
    </xdr:from>
    <xdr:to>
      <xdr:col>23</xdr:col>
      <xdr:colOff>568325</xdr:colOff>
      <xdr:row>98</xdr:row>
      <xdr:rowOff>98236</xdr:rowOff>
    </xdr:to>
    <xdr:sp macro="" textlink="">
      <xdr:nvSpPr>
        <xdr:cNvPr id="702" name="円/楕円 701"/>
        <xdr:cNvSpPr/>
      </xdr:nvSpPr>
      <xdr:spPr>
        <a:xfrm>
          <a:off x="16268700" y="1679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146513</xdr:rowOff>
    </xdr:from>
    <xdr:ext cx="599010" cy="259045"/>
    <xdr:sp macro="" textlink="">
      <xdr:nvSpPr>
        <xdr:cNvPr id="703" name="公債費該当値テキスト"/>
        <xdr:cNvSpPr txBox="1"/>
      </xdr:nvSpPr>
      <xdr:spPr>
        <a:xfrm>
          <a:off x="16370300" y="167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161055</xdr:rowOff>
    </xdr:from>
    <xdr:to>
      <xdr:col>22</xdr:col>
      <xdr:colOff>415925</xdr:colOff>
      <xdr:row>98</xdr:row>
      <xdr:rowOff>91205</xdr:rowOff>
    </xdr:to>
    <xdr:sp macro="" textlink="">
      <xdr:nvSpPr>
        <xdr:cNvPr id="704" name="円/楕円 703"/>
        <xdr:cNvSpPr/>
      </xdr:nvSpPr>
      <xdr:spPr>
        <a:xfrm>
          <a:off x="15430500" y="167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82332</xdr:rowOff>
    </xdr:from>
    <xdr:ext cx="599010" cy="259045"/>
    <xdr:sp macro="" textlink="">
      <xdr:nvSpPr>
        <xdr:cNvPr id="705" name="テキスト ボックス 704"/>
        <xdr:cNvSpPr txBox="1"/>
      </xdr:nvSpPr>
      <xdr:spPr>
        <a:xfrm>
          <a:off x="15181794" y="1688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133558</xdr:rowOff>
    </xdr:from>
    <xdr:to>
      <xdr:col>21</xdr:col>
      <xdr:colOff>212725</xdr:colOff>
      <xdr:row>98</xdr:row>
      <xdr:rowOff>63708</xdr:rowOff>
    </xdr:to>
    <xdr:sp macro="" textlink="">
      <xdr:nvSpPr>
        <xdr:cNvPr id="706" name="円/楕円 705"/>
        <xdr:cNvSpPr/>
      </xdr:nvSpPr>
      <xdr:spPr>
        <a:xfrm>
          <a:off x="14541500" y="167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80235</xdr:rowOff>
    </xdr:from>
    <xdr:ext cx="599010" cy="259045"/>
    <xdr:sp macro="" textlink="">
      <xdr:nvSpPr>
        <xdr:cNvPr id="707" name="テキスト ボックス 706"/>
        <xdr:cNvSpPr txBox="1"/>
      </xdr:nvSpPr>
      <xdr:spPr>
        <a:xfrm>
          <a:off x="14292794" y="1653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117897</xdr:rowOff>
    </xdr:from>
    <xdr:to>
      <xdr:col>20</xdr:col>
      <xdr:colOff>9525</xdr:colOff>
      <xdr:row>98</xdr:row>
      <xdr:rowOff>48047</xdr:rowOff>
    </xdr:to>
    <xdr:sp macro="" textlink="">
      <xdr:nvSpPr>
        <xdr:cNvPr id="708" name="円/楕円 707"/>
        <xdr:cNvSpPr/>
      </xdr:nvSpPr>
      <xdr:spPr>
        <a:xfrm>
          <a:off x="13652500" y="167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64574</xdr:rowOff>
    </xdr:from>
    <xdr:ext cx="599010" cy="259045"/>
    <xdr:sp macro="" textlink="">
      <xdr:nvSpPr>
        <xdr:cNvPr id="709" name="テキスト ボックス 708"/>
        <xdr:cNvSpPr txBox="1"/>
      </xdr:nvSpPr>
      <xdr:spPr>
        <a:xfrm>
          <a:off x="13403794" y="1652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101878</xdr:rowOff>
    </xdr:from>
    <xdr:to>
      <xdr:col>18</xdr:col>
      <xdr:colOff>492125</xdr:colOff>
      <xdr:row>98</xdr:row>
      <xdr:rowOff>32028</xdr:rowOff>
    </xdr:to>
    <xdr:sp macro="" textlink="">
      <xdr:nvSpPr>
        <xdr:cNvPr id="710" name="円/楕円 709"/>
        <xdr:cNvSpPr/>
      </xdr:nvSpPr>
      <xdr:spPr>
        <a:xfrm>
          <a:off x="12763500" y="167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48555</xdr:rowOff>
    </xdr:from>
    <xdr:ext cx="599010" cy="259045"/>
    <xdr:sp macro="" textlink="">
      <xdr:nvSpPr>
        <xdr:cNvPr id="711" name="テキスト ボックス 710"/>
        <xdr:cNvSpPr txBox="1"/>
      </xdr:nvSpPr>
      <xdr:spPr>
        <a:xfrm>
          <a:off x="12514794" y="1650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98030</xdr:rowOff>
    </xdr:from>
    <xdr:to>
      <xdr:col>32</xdr:col>
      <xdr:colOff>187325</xdr:colOff>
      <xdr:row>39</xdr:row>
      <xdr:rowOff>98062</xdr:rowOff>
    </xdr:to>
    <xdr:cxnSp macro="">
      <xdr:nvCxnSpPr>
        <xdr:cNvPr id="742" name="直線コネクタ 741"/>
        <xdr:cNvCxnSpPr/>
      </xdr:nvCxnSpPr>
      <xdr:spPr>
        <a:xfrm>
          <a:off x="21323300" y="6441680"/>
          <a:ext cx="838200" cy="3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98030</xdr:rowOff>
    </xdr:from>
    <xdr:to>
      <xdr:col>31</xdr:col>
      <xdr:colOff>34925</xdr:colOff>
      <xdr:row>39</xdr:row>
      <xdr:rowOff>98878</xdr:rowOff>
    </xdr:to>
    <xdr:cxnSp macro="">
      <xdr:nvCxnSpPr>
        <xdr:cNvPr id="745" name="直線コネクタ 744"/>
        <xdr:cNvCxnSpPr/>
      </xdr:nvCxnSpPr>
      <xdr:spPr>
        <a:xfrm flipV="1">
          <a:off x="20434300" y="6441680"/>
          <a:ext cx="889000" cy="34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122714</xdr:rowOff>
    </xdr:from>
    <xdr:ext cx="378565" cy="259045"/>
    <xdr:sp macro="" textlink="">
      <xdr:nvSpPr>
        <xdr:cNvPr id="747" name="テキスト ボックス 746"/>
        <xdr:cNvSpPr txBox="1"/>
      </xdr:nvSpPr>
      <xdr:spPr>
        <a:xfrm>
          <a:off x="21134017" y="6809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47262</xdr:rowOff>
    </xdr:from>
    <xdr:to>
      <xdr:col>32</xdr:col>
      <xdr:colOff>238125</xdr:colOff>
      <xdr:row>39</xdr:row>
      <xdr:rowOff>148862</xdr:rowOff>
    </xdr:to>
    <xdr:sp macro="" textlink="">
      <xdr:nvSpPr>
        <xdr:cNvPr id="761" name="円/楕円 760"/>
        <xdr:cNvSpPr/>
      </xdr:nvSpPr>
      <xdr:spPr>
        <a:xfrm>
          <a:off x="221107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6291</xdr:rowOff>
    </xdr:from>
    <xdr:ext cx="313932" cy="259045"/>
    <xdr:sp macro="" textlink="">
      <xdr:nvSpPr>
        <xdr:cNvPr id="762" name="諸支出金該当値テキスト"/>
        <xdr:cNvSpPr txBox="1"/>
      </xdr:nvSpPr>
      <xdr:spPr>
        <a:xfrm>
          <a:off x="22212300" y="669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47230</xdr:rowOff>
    </xdr:from>
    <xdr:to>
      <xdr:col>31</xdr:col>
      <xdr:colOff>85725</xdr:colOff>
      <xdr:row>37</xdr:row>
      <xdr:rowOff>148830</xdr:rowOff>
    </xdr:to>
    <xdr:sp macro="" textlink="">
      <xdr:nvSpPr>
        <xdr:cNvPr id="763" name="円/楕円 762"/>
        <xdr:cNvSpPr/>
      </xdr:nvSpPr>
      <xdr:spPr>
        <a:xfrm>
          <a:off x="21272500" y="6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35</xdr:row>
      <xdr:rowOff>165357</xdr:rowOff>
    </xdr:from>
    <xdr:ext cx="534377" cy="259045"/>
    <xdr:sp macro="" textlink="">
      <xdr:nvSpPr>
        <xdr:cNvPr id="764" name="テキスト ボックス 763"/>
        <xdr:cNvSpPr txBox="1"/>
      </xdr:nvSpPr>
      <xdr:spPr>
        <a:xfrm>
          <a:off x="21056111" y="616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10,526</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目的別歳出において、前年度と比較し、議会費（住民一人当たり</a:t>
          </a:r>
          <a:r>
            <a:rPr kumimoji="1" lang="en-US" altLang="ja-JP" sz="1300">
              <a:solidFill>
                <a:sysClr val="windowText" lastClr="000000"/>
              </a:solidFill>
              <a:latin typeface="ＭＳ Ｐゴシック"/>
            </a:rPr>
            <a:t>37</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271</a:t>
          </a:r>
          <a:r>
            <a:rPr kumimoji="1" lang="ja-JP" altLang="en-US" sz="1300">
              <a:solidFill>
                <a:sysClr val="windowText" lastClr="000000"/>
              </a:solidFill>
              <a:latin typeface="ＭＳ Ｐゴシック"/>
            </a:rPr>
            <a:t>円）、民生費（同</a:t>
          </a:r>
          <a:r>
            <a:rPr kumimoji="1" lang="en-US" altLang="ja-JP" sz="1300">
              <a:solidFill>
                <a:sysClr val="windowText" lastClr="000000"/>
              </a:solidFill>
              <a:latin typeface="ＭＳ Ｐゴシック"/>
            </a:rPr>
            <a:t>243</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926</a:t>
          </a:r>
          <a:r>
            <a:rPr kumimoji="1" lang="ja-JP" altLang="en-US" sz="1300">
              <a:solidFill>
                <a:sysClr val="windowText" lastClr="000000"/>
              </a:solidFill>
              <a:latin typeface="ＭＳ Ｐゴシック"/>
            </a:rPr>
            <a:t>円）、衛生費（同</a:t>
          </a:r>
          <a:r>
            <a:rPr kumimoji="1" lang="en-US" altLang="ja-JP" sz="1300">
              <a:solidFill>
                <a:sysClr val="windowText" lastClr="000000"/>
              </a:solidFill>
              <a:latin typeface="ＭＳ Ｐゴシック"/>
            </a:rPr>
            <a:t>165,460</a:t>
          </a:r>
          <a:r>
            <a:rPr kumimoji="1" lang="ja-JP" altLang="en-US" sz="1300">
              <a:solidFill>
                <a:sysClr val="windowText" lastClr="000000"/>
              </a:solidFill>
              <a:latin typeface="ＭＳ Ｐゴシック"/>
            </a:rPr>
            <a:t>円）、農林水産業費（同</a:t>
          </a:r>
          <a:r>
            <a:rPr kumimoji="1" lang="en-US" altLang="ja-JP" sz="1300">
              <a:solidFill>
                <a:sysClr val="windowText" lastClr="000000"/>
              </a:solidFill>
              <a:latin typeface="ＭＳ Ｐゴシック"/>
            </a:rPr>
            <a:t>229,591</a:t>
          </a:r>
          <a:r>
            <a:rPr kumimoji="1" lang="ja-JP" altLang="en-US" sz="1300">
              <a:solidFill>
                <a:sysClr val="windowText" lastClr="000000"/>
              </a:solidFill>
              <a:latin typeface="ＭＳ Ｐゴシック"/>
            </a:rPr>
            <a:t>円）、消防費（同</a:t>
          </a:r>
          <a:r>
            <a:rPr kumimoji="1" lang="en-US" altLang="ja-JP" sz="1300">
              <a:solidFill>
                <a:sysClr val="windowText" lastClr="000000"/>
              </a:solidFill>
              <a:latin typeface="ＭＳ Ｐゴシック"/>
            </a:rPr>
            <a:t>94,160</a:t>
          </a:r>
          <a:r>
            <a:rPr kumimoji="1" lang="ja-JP" altLang="en-US" sz="1300">
              <a:solidFill>
                <a:sysClr val="windowText" lastClr="000000"/>
              </a:solidFill>
              <a:latin typeface="ＭＳ Ｐゴシック"/>
            </a:rPr>
            <a:t>円）、災害復旧費（同</a:t>
          </a:r>
          <a:r>
            <a:rPr kumimoji="1" lang="en-US" altLang="ja-JP" sz="1300">
              <a:solidFill>
                <a:sysClr val="windowText" lastClr="000000"/>
              </a:solidFill>
              <a:latin typeface="ＭＳ Ｐゴシック"/>
            </a:rPr>
            <a:t>233,777</a:t>
          </a:r>
          <a:r>
            <a:rPr kumimoji="1" lang="ja-JP" altLang="en-US" sz="1300">
              <a:solidFill>
                <a:sysClr val="windowText" lastClr="000000"/>
              </a:solidFill>
              <a:latin typeface="ＭＳ Ｐゴシック"/>
            </a:rPr>
            <a:t>円）が大きく増加した。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のうち、民生費、衛生費、農林水産業費、災害復旧費は、平成２８年熊本地震に起因する増加である。具体的には、民生費は、災害救助費の増、衛生費は、災害廃棄物処理事業の増、農林水産業費は、被災農業者向け経営体育成支援事業の増、災害復旧費は、公共土木施設等の復旧費の増によるもの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震災関連経費以外には、議会費は、議会録音機器購入に伴う臨時的経費の増、消防費は防災無線デジタル化工事の増が主な要因である。</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平成２８年度は平成２８年熊本地震により歳出が増加し、財政調整基金を取崩したことにより、期末残高は８０６，６３０千円となった。</a:t>
          </a:r>
        </a:p>
        <a:p>
          <a:r>
            <a:rPr kumimoji="1" lang="ja-JP" altLang="en-US" sz="1200">
              <a:solidFill>
                <a:sysClr val="windowText" lastClr="000000"/>
              </a:solidFill>
              <a:latin typeface="ＭＳ ゴシック" pitchFamily="49" charset="-128"/>
              <a:ea typeface="ＭＳ ゴシック" pitchFamily="49" charset="-128"/>
            </a:rPr>
            <a:t>　財政調整基金の取崩しによる財源不足の補てんにより、実質収支額の標準財政規模比は５．４３％となったが、基金残高の減少により、実質単年度収支は▲９．６６％となっている。</a:t>
          </a:r>
        </a:p>
        <a:p>
          <a:r>
            <a:rPr kumimoji="1" lang="ja-JP" altLang="en-US" sz="1200">
              <a:solidFill>
                <a:sysClr val="windowText" lastClr="000000"/>
              </a:solidFill>
              <a:latin typeface="ＭＳ ゴシック" pitchFamily="49" charset="-128"/>
              <a:ea typeface="ＭＳ ゴシック" pitchFamily="49" charset="-128"/>
            </a:rPr>
            <a:t>　今後は、財政調整基金ではなく、使途を定めた基金である特定目的基金への積立も検討しているが、財政調整基金残高の減少による実質単年度収支の赤字とならないよう、必要に応じ積立を継続して行う予定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平成２８年度決算では各会計とも実質収支は黒字である。</a:t>
          </a:r>
        </a:p>
        <a:p>
          <a:r>
            <a:rPr kumimoji="1" lang="ja-JP" altLang="en-US" sz="1400">
              <a:latin typeface="ＭＳ ゴシック" pitchFamily="49" charset="-128"/>
              <a:ea typeface="ＭＳ ゴシック" pitchFamily="49" charset="-128"/>
            </a:rPr>
            <a:t>　電気事業においては固定価格買取制度の活用や供給電力量の増加により営業収益が増加したほか、他の事業を含め、黒字額は全体で増加した。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これは、現在まで様々な行政改革に取り組んできた</a:t>
          </a:r>
          <a:r>
            <a:rPr kumimoji="1" lang="ja-JP" altLang="en-US" sz="1400">
              <a:solidFill>
                <a:sysClr val="windowText" lastClr="000000"/>
              </a:solidFill>
              <a:latin typeface="ＭＳ ゴシック" pitchFamily="49" charset="-128"/>
              <a:ea typeface="ＭＳ ゴシック" pitchFamily="49" charset="-128"/>
            </a:rPr>
            <a:t>ことによるものが大きいが、平成２８年度は震災の影響を受け、財政調整基金の取崩しにより一般会計の実質収支を黒字化するなど、依然として厳しい財政状況であり、引き続き、定員管理に基づく人件費抑制、補助金（主に単独）等の見直しによる経費削減対策や集中改革プランに基づく議員定数削減の継続実施等により歳出削減を実施して</a:t>
          </a:r>
          <a:r>
            <a:rPr kumimoji="1" lang="ja-JP" altLang="en-US" sz="1400">
              <a:latin typeface="ＭＳ ゴシック" pitchFamily="49" charset="-128"/>
              <a:ea typeface="ＭＳ ゴシック" pitchFamily="49" charset="-128"/>
            </a:rPr>
            <a:t>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02&#12288;&#20849;&#26377;&#26989;&#21209;&#12501;&#12457;&#12523;&#12480;\02&#12288;&#36001;&#25919;&#20418;&#20849;&#26377;&#12501;&#12457;&#12523;&#12480;\02&#12288;&#27770;&#31639;&#32113;&#35336;&#38306;&#36899;\&#12304;&#32207;&#21209;&#30465;&#12305;&#24179;&#25104;28&#24180;&#24230;&#36001;&#25919;&#29366;&#27841;&#36039;&#26009;&#38598;&#12398;&#36861;&#21152;&#20998;&#12480;&#12454;&#12531;&#12525;&#12540;&#12489;&#38283;&#22987;&#12395;&#12388;&#12356;&#12390;\&#12304;&#36001;&#25919;&#29366;&#27841;&#36039;&#26009;&#38598;&#12305;_434256_&#29987;&#23665;&#26449;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D2" t="str">
            <v>当該団体(円)</v>
          </cell>
          <cell r="F2" t="str">
            <v>類似団体内平均(円)</v>
          </cell>
        </row>
        <row r="3">
          <cell r="A3" t="str">
            <v xml:space="preserve"> H24</v>
          </cell>
          <cell r="D3">
            <v>211737</v>
          </cell>
          <cell r="F3">
            <v>228305</v>
          </cell>
        </row>
        <row r="5">
          <cell r="A5" t="str">
            <v xml:space="preserve"> H25</v>
          </cell>
          <cell r="D5">
            <v>280216</v>
          </cell>
          <cell r="F5">
            <v>316331</v>
          </cell>
        </row>
        <row r="7">
          <cell r="A7" t="str">
            <v xml:space="preserve"> H26</v>
          </cell>
          <cell r="D7">
            <v>607068</v>
          </cell>
          <cell r="F7">
            <v>333013</v>
          </cell>
        </row>
        <row r="9">
          <cell r="A9" t="str">
            <v xml:space="preserve"> H27</v>
          </cell>
          <cell r="D9">
            <v>318141</v>
          </cell>
          <cell r="F9">
            <v>280458</v>
          </cell>
        </row>
        <row r="11">
          <cell r="A11" t="str">
            <v xml:space="preserve"> H28</v>
          </cell>
          <cell r="D11">
            <v>299324</v>
          </cell>
          <cell r="F11">
            <v>291945</v>
          </cell>
        </row>
        <row r="18">
          <cell r="B18" t="str">
            <v>H24</v>
          </cell>
          <cell r="C18" t="str">
            <v>H25</v>
          </cell>
          <cell r="D18" t="str">
            <v>H26</v>
          </cell>
          <cell r="E18" t="str">
            <v>H27</v>
          </cell>
          <cell r="F18" t="str">
            <v>H28</v>
          </cell>
        </row>
        <row r="19">
          <cell r="A19" t="str">
            <v>実質収支額</v>
          </cell>
          <cell r="B19">
            <v>7.8</v>
          </cell>
          <cell r="C19">
            <v>7.53</v>
          </cell>
          <cell r="D19">
            <v>11.21</v>
          </cell>
          <cell r="E19">
            <v>10.39</v>
          </cell>
          <cell r="F19">
            <v>5.43</v>
          </cell>
        </row>
        <row r="20">
          <cell r="A20" t="str">
            <v>財政調整基金残高</v>
          </cell>
          <cell r="B20">
            <v>61.7</v>
          </cell>
          <cell r="C20">
            <v>64.239999999999995</v>
          </cell>
          <cell r="D20">
            <v>64.180000000000007</v>
          </cell>
          <cell r="E20">
            <v>69.08</v>
          </cell>
          <cell r="F20">
            <v>67.58</v>
          </cell>
        </row>
        <row r="21">
          <cell r="A21" t="str">
            <v>実質単年度収支</v>
          </cell>
          <cell r="B21">
            <v>6.55</v>
          </cell>
          <cell r="C21">
            <v>0.55000000000000004</v>
          </cell>
          <cell r="D21">
            <v>0.41</v>
          </cell>
          <cell r="E21">
            <v>5.99</v>
          </cell>
          <cell r="F21">
            <v>-9.66</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後期高齢者医療事業</v>
          </cell>
          <cell r="B30" t="e">
            <v>#N/A</v>
          </cell>
          <cell r="C30">
            <v>0.08</v>
          </cell>
          <cell r="D30" t="e">
            <v>#N/A</v>
          </cell>
          <cell r="E30">
            <v>0.02</v>
          </cell>
          <cell r="F30" t="e">
            <v>#N/A</v>
          </cell>
          <cell r="G30">
            <v>0.04</v>
          </cell>
          <cell r="H30" t="e">
            <v>#N/A</v>
          </cell>
          <cell r="I30">
            <v>0.05</v>
          </cell>
          <cell r="J30" t="e">
            <v>#N/A</v>
          </cell>
          <cell r="K30">
            <v>0.06</v>
          </cell>
        </row>
        <row r="31">
          <cell r="A31" t="str">
            <v>産山村診療所特別会計</v>
          </cell>
          <cell r="B31" t="e">
            <v>#N/A</v>
          </cell>
          <cell r="C31">
            <v>0.27</v>
          </cell>
          <cell r="D31" t="e">
            <v>#N/A</v>
          </cell>
          <cell r="E31">
            <v>0.09</v>
          </cell>
          <cell r="F31" t="e">
            <v>#N/A</v>
          </cell>
          <cell r="G31">
            <v>0.19</v>
          </cell>
          <cell r="H31" t="e">
            <v>#N/A</v>
          </cell>
          <cell r="I31">
            <v>0.52</v>
          </cell>
          <cell r="J31" t="e">
            <v>#N/A</v>
          </cell>
          <cell r="K31">
            <v>0.4</v>
          </cell>
        </row>
        <row r="32">
          <cell r="A32" t="str">
            <v>電気事業</v>
          </cell>
          <cell r="B32" t="e">
            <v>#N/A</v>
          </cell>
          <cell r="C32">
            <v>0.19</v>
          </cell>
          <cell r="D32" t="e">
            <v>#N/A</v>
          </cell>
          <cell r="E32">
            <v>0.1</v>
          </cell>
          <cell r="F32" t="e">
            <v>#N/A</v>
          </cell>
          <cell r="G32">
            <v>0.51</v>
          </cell>
          <cell r="H32" t="e">
            <v>#N/A</v>
          </cell>
          <cell r="I32">
            <v>0.56999999999999995</v>
          </cell>
          <cell r="J32" t="e">
            <v>#N/A</v>
          </cell>
          <cell r="K32">
            <v>0.82</v>
          </cell>
        </row>
        <row r="33">
          <cell r="A33" t="str">
            <v>簡易水道事業</v>
          </cell>
          <cell r="B33" t="e">
            <v>#N/A</v>
          </cell>
          <cell r="C33">
            <v>0</v>
          </cell>
          <cell r="D33" t="e">
            <v>#N/A</v>
          </cell>
          <cell r="E33">
            <v>0</v>
          </cell>
          <cell r="F33" t="e">
            <v>#N/A</v>
          </cell>
          <cell r="G33">
            <v>0.24</v>
          </cell>
          <cell r="H33" t="e">
            <v>#N/A</v>
          </cell>
          <cell r="I33">
            <v>0.03</v>
          </cell>
          <cell r="J33" t="e">
            <v>#N/A</v>
          </cell>
          <cell r="K33">
            <v>0.99</v>
          </cell>
        </row>
        <row r="34">
          <cell r="A34" t="str">
            <v>国民健康保険事業</v>
          </cell>
          <cell r="B34" t="e">
            <v>#N/A</v>
          </cell>
          <cell r="C34">
            <v>1.68</v>
          </cell>
          <cell r="D34" t="e">
            <v>#N/A</v>
          </cell>
          <cell r="E34">
            <v>1.66</v>
          </cell>
          <cell r="F34" t="e">
            <v>#N/A</v>
          </cell>
          <cell r="G34">
            <v>2.2999999999999998</v>
          </cell>
          <cell r="H34" t="e">
            <v>#N/A</v>
          </cell>
          <cell r="I34">
            <v>0.59</v>
          </cell>
          <cell r="J34" t="e">
            <v>#N/A</v>
          </cell>
          <cell r="K34">
            <v>1.67</v>
          </cell>
        </row>
        <row r="35">
          <cell r="A35" t="str">
            <v>介護保険事業</v>
          </cell>
          <cell r="B35" t="e">
            <v>#N/A</v>
          </cell>
          <cell r="C35">
            <v>0.95</v>
          </cell>
          <cell r="D35" t="e">
            <v>#N/A</v>
          </cell>
          <cell r="E35">
            <v>1.08</v>
          </cell>
          <cell r="F35" t="e">
            <v>#N/A</v>
          </cell>
          <cell r="G35">
            <v>1.44</v>
          </cell>
          <cell r="H35" t="e">
            <v>#N/A</v>
          </cell>
          <cell r="I35">
            <v>2.64</v>
          </cell>
          <cell r="J35" t="e">
            <v>#N/A</v>
          </cell>
          <cell r="K35">
            <v>3.12</v>
          </cell>
        </row>
        <row r="36">
          <cell r="A36" t="str">
            <v>一般会計</v>
          </cell>
          <cell r="B36" t="e">
            <v>#N/A</v>
          </cell>
          <cell r="C36">
            <v>7.52</v>
          </cell>
          <cell r="D36" t="e">
            <v>#N/A</v>
          </cell>
          <cell r="E36">
            <v>7.43</v>
          </cell>
          <cell r="F36" t="e">
            <v>#N/A</v>
          </cell>
          <cell r="G36">
            <v>11.01</v>
          </cell>
          <cell r="H36" t="e">
            <v>#N/A</v>
          </cell>
          <cell r="I36">
            <v>9.86</v>
          </cell>
          <cell r="J36" t="e">
            <v>#N/A</v>
          </cell>
          <cell r="K36">
            <v>5.27</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236</v>
          </cell>
          <cell r="G42">
            <v>219</v>
          </cell>
          <cell r="J42">
            <v>205</v>
          </cell>
          <cell r="M42">
            <v>185</v>
          </cell>
          <cell r="P42">
            <v>166</v>
          </cell>
        </row>
        <row r="43">
          <cell r="A43" t="str">
            <v>一時借入金の利子</v>
          </cell>
          <cell r="B43">
            <v>0</v>
          </cell>
          <cell r="E43">
            <v>0</v>
          </cell>
          <cell r="H43">
            <v>0</v>
          </cell>
          <cell r="K43">
            <v>0</v>
          </cell>
          <cell r="N43">
            <v>0</v>
          </cell>
        </row>
        <row r="44">
          <cell r="A44" t="str">
            <v>債務負担行為に基づく支出額</v>
          </cell>
          <cell r="B44">
            <v>17</v>
          </cell>
          <cell r="E44">
            <v>20</v>
          </cell>
          <cell r="H44">
            <v>19</v>
          </cell>
          <cell r="K44">
            <v>17</v>
          </cell>
          <cell r="N44">
            <v>36</v>
          </cell>
        </row>
        <row r="45">
          <cell r="A45" t="str">
            <v>組合等が起こした地方債の元利償還金に対する負担金等</v>
          </cell>
          <cell r="B45">
            <v>10</v>
          </cell>
          <cell r="E45">
            <v>10</v>
          </cell>
          <cell r="H45">
            <v>10</v>
          </cell>
          <cell r="K45">
            <v>11</v>
          </cell>
          <cell r="N45">
            <v>11</v>
          </cell>
        </row>
        <row r="46">
          <cell r="A46" t="str">
            <v>公営企業債の元利償還金に対する繰入金</v>
          </cell>
          <cell r="B46">
            <v>17</v>
          </cell>
          <cell r="E46">
            <v>16</v>
          </cell>
          <cell r="H46">
            <v>16</v>
          </cell>
          <cell r="K46">
            <v>16</v>
          </cell>
          <cell r="N46">
            <v>18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308</v>
          </cell>
          <cell r="E49">
            <v>282</v>
          </cell>
          <cell r="H49">
            <v>258</v>
          </cell>
          <cell r="K49">
            <v>221</v>
          </cell>
          <cell r="N49">
            <v>205</v>
          </cell>
        </row>
        <row r="50">
          <cell r="A50" t="str">
            <v>実質公債費比率の分子</v>
          </cell>
          <cell r="B50" t="e">
            <v>#N/A</v>
          </cell>
          <cell r="C50">
            <v>116</v>
          </cell>
          <cell r="D50" t="e">
            <v>#N/A</v>
          </cell>
          <cell r="E50" t="e">
            <v>#N/A</v>
          </cell>
          <cell r="F50">
            <v>109</v>
          </cell>
          <cell r="G50" t="e">
            <v>#N/A</v>
          </cell>
          <cell r="H50" t="e">
            <v>#N/A</v>
          </cell>
          <cell r="I50">
            <v>98</v>
          </cell>
          <cell r="J50" t="e">
            <v>#N/A</v>
          </cell>
          <cell r="K50" t="e">
            <v>#N/A</v>
          </cell>
          <cell r="L50">
            <v>80</v>
          </cell>
          <cell r="M50" t="e">
            <v>#N/A</v>
          </cell>
          <cell r="N50" t="e">
            <v>#N/A</v>
          </cell>
          <cell r="O50">
            <v>104</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1467</v>
          </cell>
          <cell r="G56">
            <v>1349</v>
          </cell>
          <cell r="J56">
            <v>1354</v>
          </cell>
          <cell r="M56">
            <v>1328</v>
          </cell>
          <cell r="P56">
            <v>1287</v>
          </cell>
        </row>
        <row r="57">
          <cell r="A57" t="str">
            <v>充当可能特定歳入</v>
          </cell>
          <cell r="D57">
            <v>81</v>
          </cell>
          <cell r="G57">
            <v>91</v>
          </cell>
          <cell r="J57">
            <v>87</v>
          </cell>
          <cell r="M57">
            <v>103</v>
          </cell>
          <cell r="P57">
            <v>131</v>
          </cell>
        </row>
        <row r="58">
          <cell r="A58" t="str">
            <v>充当可能基金</v>
          </cell>
          <cell r="D58">
            <v>992</v>
          </cell>
          <cell r="G58">
            <v>1051</v>
          </cell>
          <cell r="J58">
            <v>1007</v>
          </cell>
          <cell r="M58">
            <v>1080</v>
          </cell>
          <cell r="P58">
            <v>1011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266</v>
          </cell>
          <cell r="E62">
            <v>236</v>
          </cell>
          <cell r="H62">
            <v>209</v>
          </cell>
          <cell r="K62">
            <v>271</v>
          </cell>
          <cell r="N62">
            <v>68</v>
          </cell>
        </row>
        <row r="63">
          <cell r="A63" t="str">
            <v>組合等負担等見込額</v>
          </cell>
          <cell r="B63">
            <v>55</v>
          </cell>
          <cell r="E63">
            <v>48</v>
          </cell>
          <cell r="H63">
            <v>54</v>
          </cell>
          <cell r="K63">
            <v>49</v>
          </cell>
          <cell r="N63">
            <v>43</v>
          </cell>
        </row>
        <row r="64">
          <cell r="A64" t="str">
            <v>公営企業債等繰入見込額</v>
          </cell>
          <cell r="B64">
            <v>143</v>
          </cell>
          <cell r="E64">
            <v>128</v>
          </cell>
          <cell r="H64">
            <v>115</v>
          </cell>
          <cell r="K64">
            <v>102</v>
          </cell>
          <cell r="N64">
            <v>103</v>
          </cell>
        </row>
        <row r="65">
          <cell r="A65" t="str">
            <v>債務負担行為に基づく支出予定額</v>
          </cell>
          <cell r="B65">
            <v>14</v>
          </cell>
          <cell r="E65">
            <v>15</v>
          </cell>
          <cell r="H65" t="str">
            <v>-</v>
          </cell>
          <cell r="K65" t="str">
            <v>-</v>
          </cell>
          <cell r="N65" t="str">
            <v>-</v>
          </cell>
        </row>
        <row r="66">
          <cell r="A66" t="str">
            <v>一般会計等に係る地方債の現在高</v>
          </cell>
          <cell r="B66">
            <v>1855</v>
          </cell>
          <cell r="E66">
            <v>1748</v>
          </cell>
          <cell r="H66">
            <v>1783</v>
          </cell>
          <cell r="K66">
            <v>2009</v>
          </cell>
          <cell r="N66">
            <v>2022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2815557</v>
      </c>
      <c r="BO4" s="112"/>
      <c r="BP4" s="112"/>
      <c r="BQ4" s="112"/>
      <c r="BR4" s="112"/>
      <c r="BS4" s="112"/>
      <c r="BT4" s="112"/>
      <c r="BU4" s="113"/>
      <c r="BV4" s="111">
        <v>2374944</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5.4</v>
      </c>
      <c r="CU4" s="118"/>
      <c r="CV4" s="118"/>
      <c r="CW4" s="118"/>
      <c r="CX4" s="118"/>
      <c r="CY4" s="118"/>
      <c r="CZ4" s="118"/>
      <c r="DA4" s="119"/>
      <c r="DB4" s="117">
        <v>10.4</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2674990</v>
      </c>
      <c r="BO5" s="134"/>
      <c r="BP5" s="134"/>
      <c r="BQ5" s="134"/>
      <c r="BR5" s="134"/>
      <c r="BS5" s="134"/>
      <c r="BT5" s="134"/>
      <c r="BU5" s="135"/>
      <c r="BV5" s="133">
        <v>2108301</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80.900000000000006</v>
      </c>
      <c r="CU5" s="140"/>
      <c r="CV5" s="140"/>
      <c r="CW5" s="140"/>
      <c r="CX5" s="140"/>
      <c r="CY5" s="140"/>
      <c r="CZ5" s="140"/>
      <c r="DA5" s="141"/>
      <c r="DB5" s="139">
        <v>78.599999999999994</v>
      </c>
      <c r="DC5" s="140"/>
      <c r="DD5" s="140"/>
      <c r="DE5" s="140"/>
      <c r="DF5" s="140"/>
      <c r="DG5" s="140"/>
      <c r="DH5" s="140"/>
      <c r="DI5" s="141"/>
      <c r="DJ5" s="80"/>
      <c r="DK5" s="80"/>
      <c r="DL5" s="80"/>
      <c r="DM5" s="80"/>
      <c r="DN5" s="80"/>
      <c r="DO5" s="80"/>
    </row>
    <row r="6" spans="1:119" ht="18.75" customHeight="1" x14ac:dyDescent="0.15">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33</v>
      </c>
      <c r="AV6" s="129"/>
      <c r="AW6" s="129"/>
      <c r="AX6" s="129"/>
      <c r="AY6" s="130" t="s">
        <v>41</v>
      </c>
      <c r="AZ6" s="131"/>
      <c r="BA6" s="131"/>
      <c r="BB6" s="131"/>
      <c r="BC6" s="131"/>
      <c r="BD6" s="131"/>
      <c r="BE6" s="131"/>
      <c r="BF6" s="131"/>
      <c r="BG6" s="131"/>
      <c r="BH6" s="131"/>
      <c r="BI6" s="131"/>
      <c r="BJ6" s="131"/>
      <c r="BK6" s="131"/>
      <c r="BL6" s="131"/>
      <c r="BM6" s="132"/>
      <c r="BN6" s="133">
        <v>140567</v>
      </c>
      <c r="BO6" s="134"/>
      <c r="BP6" s="134"/>
      <c r="BQ6" s="134"/>
      <c r="BR6" s="134"/>
      <c r="BS6" s="134"/>
      <c r="BT6" s="134"/>
      <c r="BU6" s="135"/>
      <c r="BV6" s="133">
        <v>266643</v>
      </c>
      <c r="BW6" s="134"/>
      <c r="BX6" s="134"/>
      <c r="BY6" s="134"/>
      <c r="BZ6" s="134"/>
      <c r="CA6" s="134"/>
      <c r="CB6" s="134"/>
      <c r="CC6" s="135"/>
      <c r="CD6" s="136" t="s">
        <v>42</v>
      </c>
      <c r="CE6" s="137"/>
      <c r="CF6" s="137"/>
      <c r="CG6" s="137"/>
      <c r="CH6" s="137"/>
      <c r="CI6" s="137"/>
      <c r="CJ6" s="137"/>
      <c r="CK6" s="137"/>
      <c r="CL6" s="137"/>
      <c r="CM6" s="137"/>
      <c r="CN6" s="137"/>
      <c r="CO6" s="137"/>
      <c r="CP6" s="137"/>
      <c r="CQ6" s="137"/>
      <c r="CR6" s="137"/>
      <c r="CS6" s="138"/>
      <c r="CT6" s="152">
        <v>83.9</v>
      </c>
      <c r="CU6" s="153"/>
      <c r="CV6" s="153"/>
      <c r="CW6" s="153"/>
      <c r="CX6" s="153"/>
      <c r="CY6" s="153"/>
      <c r="CZ6" s="153"/>
      <c r="DA6" s="154"/>
      <c r="DB6" s="152">
        <v>82.4</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43</v>
      </c>
      <c r="AN7" s="126"/>
      <c r="AO7" s="126"/>
      <c r="AP7" s="126"/>
      <c r="AQ7" s="126"/>
      <c r="AR7" s="126"/>
      <c r="AS7" s="126"/>
      <c r="AT7" s="127"/>
      <c r="AU7" s="128" t="s">
        <v>44</v>
      </c>
      <c r="AV7" s="129"/>
      <c r="AW7" s="129"/>
      <c r="AX7" s="129"/>
      <c r="AY7" s="130" t="s">
        <v>45</v>
      </c>
      <c r="AZ7" s="131"/>
      <c r="BA7" s="131"/>
      <c r="BB7" s="131"/>
      <c r="BC7" s="131"/>
      <c r="BD7" s="131"/>
      <c r="BE7" s="131"/>
      <c r="BF7" s="131"/>
      <c r="BG7" s="131"/>
      <c r="BH7" s="131"/>
      <c r="BI7" s="131"/>
      <c r="BJ7" s="131"/>
      <c r="BK7" s="131"/>
      <c r="BL7" s="131"/>
      <c r="BM7" s="132"/>
      <c r="BN7" s="133">
        <v>75734</v>
      </c>
      <c r="BO7" s="134"/>
      <c r="BP7" s="134"/>
      <c r="BQ7" s="134"/>
      <c r="BR7" s="134"/>
      <c r="BS7" s="134"/>
      <c r="BT7" s="134"/>
      <c r="BU7" s="135"/>
      <c r="BV7" s="133">
        <v>137671</v>
      </c>
      <c r="BW7" s="134"/>
      <c r="BX7" s="134"/>
      <c r="BY7" s="134"/>
      <c r="BZ7" s="134"/>
      <c r="CA7" s="134"/>
      <c r="CB7" s="134"/>
      <c r="CC7" s="135"/>
      <c r="CD7" s="136" t="s">
        <v>46</v>
      </c>
      <c r="CE7" s="137"/>
      <c r="CF7" s="137"/>
      <c r="CG7" s="137"/>
      <c r="CH7" s="137"/>
      <c r="CI7" s="137"/>
      <c r="CJ7" s="137"/>
      <c r="CK7" s="137"/>
      <c r="CL7" s="137"/>
      <c r="CM7" s="137"/>
      <c r="CN7" s="137"/>
      <c r="CO7" s="137"/>
      <c r="CP7" s="137"/>
      <c r="CQ7" s="137"/>
      <c r="CR7" s="137"/>
      <c r="CS7" s="138"/>
      <c r="CT7" s="133">
        <v>1193580</v>
      </c>
      <c r="CU7" s="134"/>
      <c r="CV7" s="134"/>
      <c r="CW7" s="134"/>
      <c r="CX7" s="134"/>
      <c r="CY7" s="134"/>
      <c r="CZ7" s="134"/>
      <c r="DA7" s="135"/>
      <c r="DB7" s="133">
        <v>1241510</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47</v>
      </c>
      <c r="AN8" s="126"/>
      <c r="AO8" s="126"/>
      <c r="AP8" s="126"/>
      <c r="AQ8" s="126"/>
      <c r="AR8" s="126"/>
      <c r="AS8" s="126"/>
      <c r="AT8" s="127"/>
      <c r="AU8" s="128" t="s">
        <v>48</v>
      </c>
      <c r="AV8" s="129"/>
      <c r="AW8" s="129"/>
      <c r="AX8" s="129"/>
      <c r="AY8" s="130" t="s">
        <v>49</v>
      </c>
      <c r="AZ8" s="131"/>
      <c r="BA8" s="131"/>
      <c r="BB8" s="131"/>
      <c r="BC8" s="131"/>
      <c r="BD8" s="131"/>
      <c r="BE8" s="131"/>
      <c r="BF8" s="131"/>
      <c r="BG8" s="131"/>
      <c r="BH8" s="131"/>
      <c r="BI8" s="131"/>
      <c r="BJ8" s="131"/>
      <c r="BK8" s="131"/>
      <c r="BL8" s="131"/>
      <c r="BM8" s="132"/>
      <c r="BN8" s="133">
        <v>64833</v>
      </c>
      <c r="BO8" s="134"/>
      <c r="BP8" s="134"/>
      <c r="BQ8" s="134"/>
      <c r="BR8" s="134"/>
      <c r="BS8" s="134"/>
      <c r="BT8" s="134"/>
      <c r="BU8" s="135"/>
      <c r="BV8" s="133">
        <v>128972</v>
      </c>
      <c r="BW8" s="134"/>
      <c r="BX8" s="134"/>
      <c r="BY8" s="134"/>
      <c r="BZ8" s="134"/>
      <c r="CA8" s="134"/>
      <c r="CB8" s="134"/>
      <c r="CC8" s="135"/>
      <c r="CD8" s="136" t="s">
        <v>50</v>
      </c>
      <c r="CE8" s="137"/>
      <c r="CF8" s="137"/>
      <c r="CG8" s="137"/>
      <c r="CH8" s="137"/>
      <c r="CI8" s="137"/>
      <c r="CJ8" s="137"/>
      <c r="CK8" s="137"/>
      <c r="CL8" s="137"/>
      <c r="CM8" s="137"/>
      <c r="CN8" s="137"/>
      <c r="CO8" s="137"/>
      <c r="CP8" s="137"/>
      <c r="CQ8" s="137"/>
      <c r="CR8" s="137"/>
      <c r="CS8" s="138"/>
      <c r="CT8" s="168">
        <v>0.14000000000000001</v>
      </c>
      <c r="CU8" s="169"/>
      <c r="CV8" s="169"/>
      <c r="CW8" s="169"/>
      <c r="CX8" s="169"/>
      <c r="CY8" s="169"/>
      <c r="CZ8" s="169"/>
      <c r="DA8" s="170"/>
      <c r="DB8" s="168">
        <v>0.13</v>
      </c>
      <c r="DC8" s="169"/>
      <c r="DD8" s="169"/>
      <c r="DE8" s="169"/>
      <c r="DF8" s="169"/>
      <c r="DG8" s="169"/>
      <c r="DH8" s="169"/>
      <c r="DI8" s="170"/>
      <c r="DJ8" s="80"/>
      <c r="DK8" s="80"/>
      <c r="DL8" s="80"/>
      <c r="DM8" s="80"/>
      <c r="DN8" s="80"/>
      <c r="DO8" s="80"/>
    </row>
    <row r="9" spans="1:119" ht="18.75" customHeight="1" thickBot="1" x14ac:dyDescent="0.2">
      <c r="A9" s="82"/>
      <c r="B9" s="94" t="s">
        <v>51</v>
      </c>
      <c r="C9" s="95"/>
      <c r="D9" s="95"/>
      <c r="E9" s="95"/>
      <c r="F9" s="95"/>
      <c r="G9" s="95"/>
      <c r="H9" s="95"/>
      <c r="I9" s="95"/>
      <c r="J9" s="95"/>
      <c r="K9" s="171"/>
      <c r="L9" s="172" t="s">
        <v>52</v>
      </c>
      <c r="M9" s="173"/>
      <c r="N9" s="173"/>
      <c r="O9" s="173"/>
      <c r="P9" s="173"/>
      <c r="Q9" s="174"/>
      <c r="R9" s="175">
        <v>1510</v>
      </c>
      <c r="S9" s="176"/>
      <c r="T9" s="176"/>
      <c r="U9" s="176"/>
      <c r="V9" s="177"/>
      <c r="W9" s="91" t="s">
        <v>53</v>
      </c>
      <c r="X9" s="92"/>
      <c r="Y9" s="92"/>
      <c r="Z9" s="92"/>
      <c r="AA9" s="92"/>
      <c r="AB9" s="92"/>
      <c r="AC9" s="92"/>
      <c r="AD9" s="92"/>
      <c r="AE9" s="92"/>
      <c r="AF9" s="92"/>
      <c r="AG9" s="92"/>
      <c r="AH9" s="92"/>
      <c r="AI9" s="92"/>
      <c r="AJ9" s="92"/>
      <c r="AK9" s="92"/>
      <c r="AL9" s="93"/>
      <c r="AM9" s="125" t="s">
        <v>54</v>
      </c>
      <c r="AN9" s="126"/>
      <c r="AO9" s="126"/>
      <c r="AP9" s="126"/>
      <c r="AQ9" s="126"/>
      <c r="AR9" s="126"/>
      <c r="AS9" s="126"/>
      <c r="AT9" s="127"/>
      <c r="AU9" s="128" t="s">
        <v>33</v>
      </c>
      <c r="AV9" s="129"/>
      <c r="AW9" s="129"/>
      <c r="AX9" s="129"/>
      <c r="AY9" s="130" t="s">
        <v>55</v>
      </c>
      <c r="AZ9" s="131"/>
      <c r="BA9" s="131"/>
      <c r="BB9" s="131"/>
      <c r="BC9" s="131"/>
      <c r="BD9" s="131"/>
      <c r="BE9" s="131"/>
      <c r="BF9" s="131"/>
      <c r="BG9" s="131"/>
      <c r="BH9" s="131"/>
      <c r="BI9" s="131"/>
      <c r="BJ9" s="131"/>
      <c r="BK9" s="131"/>
      <c r="BL9" s="131"/>
      <c r="BM9" s="132"/>
      <c r="BN9" s="133">
        <v>-64139</v>
      </c>
      <c r="BO9" s="134"/>
      <c r="BP9" s="134"/>
      <c r="BQ9" s="134"/>
      <c r="BR9" s="134"/>
      <c r="BS9" s="134"/>
      <c r="BT9" s="134"/>
      <c r="BU9" s="135"/>
      <c r="BV9" s="133">
        <v>-6712</v>
      </c>
      <c r="BW9" s="134"/>
      <c r="BX9" s="134"/>
      <c r="BY9" s="134"/>
      <c r="BZ9" s="134"/>
      <c r="CA9" s="134"/>
      <c r="CB9" s="134"/>
      <c r="CC9" s="135"/>
      <c r="CD9" s="136" t="s">
        <v>56</v>
      </c>
      <c r="CE9" s="137"/>
      <c r="CF9" s="137"/>
      <c r="CG9" s="137"/>
      <c r="CH9" s="137"/>
      <c r="CI9" s="137"/>
      <c r="CJ9" s="137"/>
      <c r="CK9" s="137"/>
      <c r="CL9" s="137"/>
      <c r="CM9" s="137"/>
      <c r="CN9" s="137"/>
      <c r="CO9" s="137"/>
      <c r="CP9" s="137"/>
      <c r="CQ9" s="137"/>
      <c r="CR9" s="137"/>
      <c r="CS9" s="138"/>
      <c r="CT9" s="139">
        <v>11.7</v>
      </c>
      <c r="CU9" s="140"/>
      <c r="CV9" s="140"/>
      <c r="CW9" s="140"/>
      <c r="CX9" s="140"/>
      <c r="CY9" s="140"/>
      <c r="CZ9" s="140"/>
      <c r="DA9" s="141"/>
      <c r="DB9" s="139">
        <v>12.7</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57</v>
      </c>
      <c r="M10" s="126"/>
      <c r="N10" s="126"/>
      <c r="O10" s="126"/>
      <c r="P10" s="126"/>
      <c r="Q10" s="127"/>
      <c r="R10" s="179">
        <v>1606</v>
      </c>
      <c r="S10" s="180"/>
      <c r="T10" s="180"/>
      <c r="U10" s="180"/>
      <c r="V10" s="181"/>
      <c r="W10" s="102"/>
      <c r="X10" s="103"/>
      <c r="Y10" s="103"/>
      <c r="Z10" s="103"/>
      <c r="AA10" s="103"/>
      <c r="AB10" s="103"/>
      <c r="AC10" s="103"/>
      <c r="AD10" s="103"/>
      <c r="AE10" s="103"/>
      <c r="AF10" s="103"/>
      <c r="AG10" s="103"/>
      <c r="AH10" s="103"/>
      <c r="AI10" s="103"/>
      <c r="AJ10" s="103"/>
      <c r="AK10" s="103"/>
      <c r="AL10" s="104"/>
      <c r="AM10" s="125" t="s">
        <v>58</v>
      </c>
      <c r="AN10" s="126"/>
      <c r="AO10" s="126"/>
      <c r="AP10" s="126"/>
      <c r="AQ10" s="126"/>
      <c r="AR10" s="126"/>
      <c r="AS10" s="126"/>
      <c r="AT10" s="127"/>
      <c r="AU10" s="128" t="s">
        <v>59</v>
      </c>
      <c r="AV10" s="129"/>
      <c r="AW10" s="129"/>
      <c r="AX10" s="129"/>
      <c r="AY10" s="130" t="s">
        <v>60</v>
      </c>
      <c r="AZ10" s="131"/>
      <c r="BA10" s="131"/>
      <c r="BB10" s="131"/>
      <c r="BC10" s="131"/>
      <c r="BD10" s="131"/>
      <c r="BE10" s="131"/>
      <c r="BF10" s="131"/>
      <c r="BG10" s="131"/>
      <c r="BH10" s="131"/>
      <c r="BI10" s="131"/>
      <c r="BJ10" s="131"/>
      <c r="BK10" s="131"/>
      <c r="BL10" s="131"/>
      <c r="BM10" s="132"/>
      <c r="BN10" s="133">
        <v>98877</v>
      </c>
      <c r="BO10" s="134"/>
      <c r="BP10" s="134"/>
      <c r="BQ10" s="134"/>
      <c r="BR10" s="134"/>
      <c r="BS10" s="134"/>
      <c r="BT10" s="134"/>
      <c r="BU10" s="135"/>
      <c r="BV10" s="133">
        <v>81078</v>
      </c>
      <c r="BW10" s="134"/>
      <c r="BX10" s="134"/>
      <c r="BY10" s="134"/>
      <c r="BZ10" s="134"/>
      <c r="CA10" s="134"/>
      <c r="CB10" s="134"/>
      <c r="CC10" s="135"/>
      <c r="CD10" s="182" t="s">
        <v>61</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62</v>
      </c>
      <c r="M11" s="189"/>
      <c r="N11" s="189"/>
      <c r="O11" s="189"/>
      <c r="P11" s="189"/>
      <c r="Q11" s="190"/>
      <c r="R11" s="191" t="s">
        <v>63</v>
      </c>
      <c r="S11" s="192"/>
      <c r="T11" s="192"/>
      <c r="U11" s="192"/>
      <c r="V11" s="193"/>
      <c r="W11" s="102"/>
      <c r="X11" s="103"/>
      <c r="Y11" s="103"/>
      <c r="Z11" s="103"/>
      <c r="AA11" s="103"/>
      <c r="AB11" s="103"/>
      <c r="AC11" s="103"/>
      <c r="AD11" s="103"/>
      <c r="AE11" s="103"/>
      <c r="AF11" s="103"/>
      <c r="AG11" s="103"/>
      <c r="AH11" s="103"/>
      <c r="AI11" s="103"/>
      <c r="AJ11" s="103"/>
      <c r="AK11" s="103"/>
      <c r="AL11" s="104"/>
      <c r="AM11" s="125" t="s">
        <v>64</v>
      </c>
      <c r="AN11" s="126"/>
      <c r="AO11" s="126"/>
      <c r="AP11" s="126"/>
      <c r="AQ11" s="126"/>
      <c r="AR11" s="126"/>
      <c r="AS11" s="126"/>
      <c r="AT11" s="127"/>
      <c r="AU11" s="128" t="s">
        <v>65</v>
      </c>
      <c r="AV11" s="129"/>
      <c r="AW11" s="129"/>
      <c r="AX11" s="129"/>
      <c r="AY11" s="130" t="s">
        <v>66</v>
      </c>
      <c r="AZ11" s="131"/>
      <c r="BA11" s="131"/>
      <c r="BB11" s="131"/>
      <c r="BC11" s="131"/>
      <c r="BD11" s="131"/>
      <c r="BE11" s="131"/>
      <c r="BF11" s="131"/>
      <c r="BG11" s="131"/>
      <c r="BH11" s="131"/>
      <c r="BI11" s="131"/>
      <c r="BJ11" s="131"/>
      <c r="BK11" s="131"/>
      <c r="BL11" s="131"/>
      <c r="BM11" s="132"/>
      <c r="BN11" s="133" t="s">
        <v>67</v>
      </c>
      <c r="BO11" s="134"/>
      <c r="BP11" s="134"/>
      <c r="BQ11" s="134"/>
      <c r="BR11" s="134"/>
      <c r="BS11" s="134"/>
      <c r="BT11" s="134"/>
      <c r="BU11" s="135"/>
      <c r="BV11" s="133" t="s">
        <v>67</v>
      </c>
      <c r="BW11" s="134"/>
      <c r="BX11" s="134"/>
      <c r="BY11" s="134"/>
      <c r="BZ11" s="134"/>
      <c r="CA11" s="134"/>
      <c r="CB11" s="134"/>
      <c r="CC11" s="135"/>
      <c r="CD11" s="136" t="s">
        <v>68</v>
      </c>
      <c r="CE11" s="137"/>
      <c r="CF11" s="137"/>
      <c r="CG11" s="137"/>
      <c r="CH11" s="137"/>
      <c r="CI11" s="137"/>
      <c r="CJ11" s="137"/>
      <c r="CK11" s="137"/>
      <c r="CL11" s="137"/>
      <c r="CM11" s="137"/>
      <c r="CN11" s="137"/>
      <c r="CO11" s="137"/>
      <c r="CP11" s="137"/>
      <c r="CQ11" s="137"/>
      <c r="CR11" s="137"/>
      <c r="CS11" s="138"/>
      <c r="CT11" s="168" t="s">
        <v>67</v>
      </c>
      <c r="CU11" s="169"/>
      <c r="CV11" s="169"/>
      <c r="CW11" s="169"/>
      <c r="CX11" s="169"/>
      <c r="CY11" s="169"/>
      <c r="CZ11" s="169"/>
      <c r="DA11" s="170"/>
      <c r="DB11" s="168" t="s">
        <v>67</v>
      </c>
      <c r="DC11" s="169"/>
      <c r="DD11" s="169"/>
      <c r="DE11" s="169"/>
      <c r="DF11" s="169"/>
      <c r="DG11" s="169"/>
      <c r="DH11" s="169"/>
      <c r="DI11" s="170"/>
      <c r="DJ11" s="80"/>
      <c r="DK11" s="80"/>
      <c r="DL11" s="80"/>
      <c r="DM11" s="80"/>
      <c r="DN11" s="80"/>
      <c r="DO11" s="80"/>
    </row>
    <row r="12" spans="1:119" ht="18.75" customHeight="1" x14ac:dyDescent="0.15">
      <c r="A12" s="82"/>
      <c r="B12" s="194" t="s">
        <v>69</v>
      </c>
      <c r="C12" s="195"/>
      <c r="D12" s="195"/>
      <c r="E12" s="195"/>
      <c r="F12" s="195"/>
      <c r="G12" s="195"/>
      <c r="H12" s="195"/>
      <c r="I12" s="195"/>
      <c r="J12" s="195"/>
      <c r="K12" s="196"/>
      <c r="L12" s="197" t="s">
        <v>70</v>
      </c>
      <c r="M12" s="198"/>
      <c r="N12" s="198"/>
      <c r="O12" s="198"/>
      <c r="P12" s="198"/>
      <c r="Q12" s="199"/>
      <c r="R12" s="200">
        <v>1549</v>
      </c>
      <c r="S12" s="201"/>
      <c r="T12" s="201"/>
      <c r="U12" s="201"/>
      <c r="V12" s="202"/>
      <c r="W12" s="203" t="s">
        <v>25</v>
      </c>
      <c r="X12" s="129"/>
      <c r="Y12" s="129"/>
      <c r="Z12" s="129"/>
      <c r="AA12" s="129"/>
      <c r="AB12" s="204"/>
      <c r="AC12" s="128" t="s">
        <v>71</v>
      </c>
      <c r="AD12" s="129"/>
      <c r="AE12" s="129"/>
      <c r="AF12" s="129"/>
      <c r="AG12" s="204"/>
      <c r="AH12" s="128" t="s">
        <v>72</v>
      </c>
      <c r="AI12" s="129"/>
      <c r="AJ12" s="129"/>
      <c r="AK12" s="129"/>
      <c r="AL12" s="205"/>
      <c r="AM12" s="125" t="s">
        <v>73</v>
      </c>
      <c r="AN12" s="126"/>
      <c r="AO12" s="126"/>
      <c r="AP12" s="126"/>
      <c r="AQ12" s="126"/>
      <c r="AR12" s="126"/>
      <c r="AS12" s="126"/>
      <c r="AT12" s="127"/>
      <c r="AU12" s="128" t="s">
        <v>74</v>
      </c>
      <c r="AV12" s="129"/>
      <c r="AW12" s="129"/>
      <c r="AX12" s="129"/>
      <c r="AY12" s="130" t="s">
        <v>75</v>
      </c>
      <c r="AZ12" s="131"/>
      <c r="BA12" s="131"/>
      <c r="BB12" s="131"/>
      <c r="BC12" s="131"/>
      <c r="BD12" s="131"/>
      <c r="BE12" s="131"/>
      <c r="BF12" s="131"/>
      <c r="BG12" s="131"/>
      <c r="BH12" s="131"/>
      <c r="BI12" s="131"/>
      <c r="BJ12" s="131"/>
      <c r="BK12" s="131"/>
      <c r="BL12" s="131"/>
      <c r="BM12" s="132"/>
      <c r="BN12" s="133">
        <v>150000</v>
      </c>
      <c r="BO12" s="134"/>
      <c r="BP12" s="134"/>
      <c r="BQ12" s="134"/>
      <c r="BR12" s="134"/>
      <c r="BS12" s="134"/>
      <c r="BT12" s="134"/>
      <c r="BU12" s="135"/>
      <c r="BV12" s="133" t="s">
        <v>76</v>
      </c>
      <c r="BW12" s="134"/>
      <c r="BX12" s="134"/>
      <c r="BY12" s="134"/>
      <c r="BZ12" s="134"/>
      <c r="CA12" s="134"/>
      <c r="CB12" s="134"/>
      <c r="CC12" s="135"/>
      <c r="CD12" s="136" t="s">
        <v>77</v>
      </c>
      <c r="CE12" s="137"/>
      <c r="CF12" s="137"/>
      <c r="CG12" s="137"/>
      <c r="CH12" s="137"/>
      <c r="CI12" s="137"/>
      <c r="CJ12" s="137"/>
      <c r="CK12" s="137"/>
      <c r="CL12" s="137"/>
      <c r="CM12" s="137"/>
      <c r="CN12" s="137"/>
      <c r="CO12" s="137"/>
      <c r="CP12" s="137"/>
      <c r="CQ12" s="137"/>
      <c r="CR12" s="137"/>
      <c r="CS12" s="138"/>
      <c r="CT12" s="168" t="s">
        <v>76</v>
      </c>
      <c r="CU12" s="169"/>
      <c r="CV12" s="169"/>
      <c r="CW12" s="169"/>
      <c r="CX12" s="169"/>
      <c r="CY12" s="169"/>
      <c r="CZ12" s="169"/>
      <c r="DA12" s="170"/>
      <c r="DB12" s="168" t="s">
        <v>76</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78</v>
      </c>
      <c r="N13" s="211"/>
      <c r="O13" s="211"/>
      <c r="P13" s="211"/>
      <c r="Q13" s="212"/>
      <c r="R13" s="213">
        <v>1520</v>
      </c>
      <c r="S13" s="214"/>
      <c r="T13" s="214"/>
      <c r="U13" s="214"/>
      <c r="V13" s="215"/>
      <c r="W13" s="147" t="s">
        <v>79</v>
      </c>
      <c r="X13" s="148"/>
      <c r="Y13" s="148"/>
      <c r="Z13" s="148"/>
      <c r="AA13" s="148"/>
      <c r="AB13" s="143"/>
      <c r="AC13" s="179">
        <v>319</v>
      </c>
      <c r="AD13" s="180"/>
      <c r="AE13" s="180"/>
      <c r="AF13" s="180"/>
      <c r="AG13" s="216"/>
      <c r="AH13" s="179">
        <v>378</v>
      </c>
      <c r="AI13" s="180"/>
      <c r="AJ13" s="180"/>
      <c r="AK13" s="180"/>
      <c r="AL13" s="181"/>
      <c r="AM13" s="125" t="s">
        <v>80</v>
      </c>
      <c r="AN13" s="126"/>
      <c r="AO13" s="126"/>
      <c r="AP13" s="126"/>
      <c r="AQ13" s="126"/>
      <c r="AR13" s="126"/>
      <c r="AS13" s="126"/>
      <c r="AT13" s="127"/>
      <c r="AU13" s="128" t="s">
        <v>81</v>
      </c>
      <c r="AV13" s="129"/>
      <c r="AW13" s="129"/>
      <c r="AX13" s="129"/>
      <c r="AY13" s="130" t="s">
        <v>82</v>
      </c>
      <c r="AZ13" s="131"/>
      <c r="BA13" s="131"/>
      <c r="BB13" s="131"/>
      <c r="BC13" s="131"/>
      <c r="BD13" s="131"/>
      <c r="BE13" s="131"/>
      <c r="BF13" s="131"/>
      <c r="BG13" s="131"/>
      <c r="BH13" s="131"/>
      <c r="BI13" s="131"/>
      <c r="BJ13" s="131"/>
      <c r="BK13" s="131"/>
      <c r="BL13" s="131"/>
      <c r="BM13" s="132"/>
      <c r="BN13" s="133">
        <v>-115262</v>
      </c>
      <c r="BO13" s="134"/>
      <c r="BP13" s="134"/>
      <c r="BQ13" s="134"/>
      <c r="BR13" s="134"/>
      <c r="BS13" s="134"/>
      <c r="BT13" s="134"/>
      <c r="BU13" s="135"/>
      <c r="BV13" s="133">
        <v>74366</v>
      </c>
      <c r="BW13" s="134"/>
      <c r="BX13" s="134"/>
      <c r="BY13" s="134"/>
      <c r="BZ13" s="134"/>
      <c r="CA13" s="134"/>
      <c r="CB13" s="134"/>
      <c r="CC13" s="135"/>
      <c r="CD13" s="136" t="s">
        <v>83</v>
      </c>
      <c r="CE13" s="137"/>
      <c r="CF13" s="137"/>
      <c r="CG13" s="137"/>
      <c r="CH13" s="137"/>
      <c r="CI13" s="137"/>
      <c r="CJ13" s="137"/>
      <c r="CK13" s="137"/>
      <c r="CL13" s="137"/>
      <c r="CM13" s="137"/>
      <c r="CN13" s="137"/>
      <c r="CO13" s="137"/>
      <c r="CP13" s="137"/>
      <c r="CQ13" s="137"/>
      <c r="CR13" s="137"/>
      <c r="CS13" s="138"/>
      <c r="CT13" s="139">
        <v>9.1</v>
      </c>
      <c r="CU13" s="140"/>
      <c r="CV13" s="140"/>
      <c r="CW13" s="140"/>
      <c r="CX13" s="140"/>
      <c r="CY13" s="140"/>
      <c r="CZ13" s="140"/>
      <c r="DA13" s="141"/>
      <c r="DB13" s="139">
        <v>9.1</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84</v>
      </c>
      <c r="M14" s="218"/>
      <c r="N14" s="218"/>
      <c r="O14" s="218"/>
      <c r="P14" s="218"/>
      <c r="Q14" s="219"/>
      <c r="R14" s="213">
        <v>1598</v>
      </c>
      <c r="S14" s="214"/>
      <c r="T14" s="214"/>
      <c r="U14" s="214"/>
      <c r="V14" s="215"/>
      <c r="W14" s="105"/>
      <c r="X14" s="106"/>
      <c r="Y14" s="106"/>
      <c r="Z14" s="106"/>
      <c r="AA14" s="106"/>
      <c r="AB14" s="121"/>
      <c r="AC14" s="220">
        <v>38.799999999999997</v>
      </c>
      <c r="AD14" s="221"/>
      <c r="AE14" s="221"/>
      <c r="AF14" s="221"/>
      <c r="AG14" s="222"/>
      <c r="AH14" s="220">
        <v>42.7</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85</v>
      </c>
      <c r="CE14" s="225"/>
      <c r="CF14" s="225"/>
      <c r="CG14" s="225"/>
      <c r="CH14" s="225"/>
      <c r="CI14" s="225"/>
      <c r="CJ14" s="225"/>
      <c r="CK14" s="225"/>
      <c r="CL14" s="225"/>
      <c r="CM14" s="225"/>
      <c r="CN14" s="225"/>
      <c r="CO14" s="225"/>
      <c r="CP14" s="225"/>
      <c r="CQ14" s="225"/>
      <c r="CR14" s="225"/>
      <c r="CS14" s="226"/>
      <c r="CT14" s="227" t="s">
        <v>76</v>
      </c>
      <c r="CU14" s="228"/>
      <c r="CV14" s="228"/>
      <c r="CW14" s="228"/>
      <c r="CX14" s="228"/>
      <c r="CY14" s="228"/>
      <c r="CZ14" s="228"/>
      <c r="DA14" s="229"/>
      <c r="DB14" s="227" t="s">
        <v>76</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78</v>
      </c>
      <c r="N15" s="211"/>
      <c r="O15" s="211"/>
      <c r="P15" s="211"/>
      <c r="Q15" s="212"/>
      <c r="R15" s="213">
        <v>1566</v>
      </c>
      <c r="S15" s="214"/>
      <c r="T15" s="214"/>
      <c r="U15" s="214"/>
      <c r="V15" s="215"/>
      <c r="W15" s="147" t="s">
        <v>86</v>
      </c>
      <c r="X15" s="148"/>
      <c r="Y15" s="148"/>
      <c r="Z15" s="148"/>
      <c r="AA15" s="148"/>
      <c r="AB15" s="143"/>
      <c r="AC15" s="179">
        <v>114</v>
      </c>
      <c r="AD15" s="180"/>
      <c r="AE15" s="180"/>
      <c r="AF15" s="180"/>
      <c r="AG15" s="216"/>
      <c r="AH15" s="179">
        <v>151</v>
      </c>
      <c r="AI15" s="180"/>
      <c r="AJ15" s="180"/>
      <c r="AK15" s="180"/>
      <c r="AL15" s="181"/>
      <c r="AM15" s="125"/>
      <c r="AN15" s="126"/>
      <c r="AO15" s="126"/>
      <c r="AP15" s="126"/>
      <c r="AQ15" s="126"/>
      <c r="AR15" s="126"/>
      <c r="AS15" s="126"/>
      <c r="AT15" s="127"/>
      <c r="AU15" s="128"/>
      <c r="AV15" s="129"/>
      <c r="AW15" s="129"/>
      <c r="AX15" s="129"/>
      <c r="AY15" s="108" t="s">
        <v>87</v>
      </c>
      <c r="AZ15" s="109"/>
      <c r="BA15" s="109"/>
      <c r="BB15" s="109"/>
      <c r="BC15" s="109"/>
      <c r="BD15" s="109"/>
      <c r="BE15" s="109"/>
      <c r="BF15" s="109"/>
      <c r="BG15" s="109"/>
      <c r="BH15" s="109"/>
      <c r="BI15" s="109"/>
      <c r="BJ15" s="109"/>
      <c r="BK15" s="109"/>
      <c r="BL15" s="109"/>
      <c r="BM15" s="110"/>
      <c r="BN15" s="111">
        <v>162828</v>
      </c>
      <c r="BO15" s="112"/>
      <c r="BP15" s="112"/>
      <c r="BQ15" s="112"/>
      <c r="BR15" s="112"/>
      <c r="BS15" s="112"/>
      <c r="BT15" s="112"/>
      <c r="BU15" s="113"/>
      <c r="BV15" s="111">
        <v>151036</v>
      </c>
      <c r="BW15" s="112"/>
      <c r="BX15" s="112"/>
      <c r="BY15" s="112"/>
      <c r="BZ15" s="112"/>
      <c r="CA15" s="112"/>
      <c r="CB15" s="112"/>
      <c r="CC15" s="113"/>
      <c r="CD15" s="230" t="s">
        <v>88</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89</v>
      </c>
      <c r="M16" s="236"/>
      <c r="N16" s="236"/>
      <c r="O16" s="236"/>
      <c r="P16" s="236"/>
      <c r="Q16" s="237"/>
      <c r="R16" s="238" t="s">
        <v>90</v>
      </c>
      <c r="S16" s="239"/>
      <c r="T16" s="239"/>
      <c r="U16" s="239"/>
      <c r="V16" s="240"/>
      <c r="W16" s="105"/>
      <c r="X16" s="106"/>
      <c r="Y16" s="106"/>
      <c r="Z16" s="106"/>
      <c r="AA16" s="106"/>
      <c r="AB16" s="121"/>
      <c r="AC16" s="220">
        <v>13.9</v>
      </c>
      <c r="AD16" s="221"/>
      <c r="AE16" s="221"/>
      <c r="AF16" s="221"/>
      <c r="AG16" s="222"/>
      <c r="AH16" s="220">
        <v>17.100000000000001</v>
      </c>
      <c r="AI16" s="221"/>
      <c r="AJ16" s="221"/>
      <c r="AK16" s="221"/>
      <c r="AL16" s="223"/>
      <c r="AM16" s="125"/>
      <c r="AN16" s="126"/>
      <c r="AO16" s="126"/>
      <c r="AP16" s="126"/>
      <c r="AQ16" s="126"/>
      <c r="AR16" s="126"/>
      <c r="AS16" s="126"/>
      <c r="AT16" s="127"/>
      <c r="AU16" s="128"/>
      <c r="AV16" s="129"/>
      <c r="AW16" s="129"/>
      <c r="AX16" s="129"/>
      <c r="AY16" s="130" t="s">
        <v>91</v>
      </c>
      <c r="AZ16" s="131"/>
      <c r="BA16" s="131"/>
      <c r="BB16" s="131"/>
      <c r="BC16" s="131"/>
      <c r="BD16" s="131"/>
      <c r="BE16" s="131"/>
      <c r="BF16" s="131"/>
      <c r="BG16" s="131"/>
      <c r="BH16" s="131"/>
      <c r="BI16" s="131"/>
      <c r="BJ16" s="131"/>
      <c r="BK16" s="131"/>
      <c r="BL16" s="131"/>
      <c r="BM16" s="132"/>
      <c r="BN16" s="133">
        <v>1117651</v>
      </c>
      <c r="BO16" s="134"/>
      <c r="BP16" s="134"/>
      <c r="BQ16" s="134"/>
      <c r="BR16" s="134"/>
      <c r="BS16" s="134"/>
      <c r="BT16" s="134"/>
      <c r="BU16" s="135"/>
      <c r="BV16" s="133">
        <v>1151590</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92</v>
      </c>
      <c r="N17" s="249"/>
      <c r="O17" s="249"/>
      <c r="P17" s="249"/>
      <c r="Q17" s="250"/>
      <c r="R17" s="238" t="s">
        <v>93</v>
      </c>
      <c r="S17" s="239"/>
      <c r="T17" s="239"/>
      <c r="U17" s="239"/>
      <c r="V17" s="240"/>
      <c r="W17" s="147" t="s">
        <v>94</v>
      </c>
      <c r="X17" s="148"/>
      <c r="Y17" s="148"/>
      <c r="Z17" s="148"/>
      <c r="AA17" s="148"/>
      <c r="AB17" s="143"/>
      <c r="AC17" s="179">
        <v>389</v>
      </c>
      <c r="AD17" s="180"/>
      <c r="AE17" s="180"/>
      <c r="AF17" s="180"/>
      <c r="AG17" s="216"/>
      <c r="AH17" s="179">
        <v>356</v>
      </c>
      <c r="AI17" s="180"/>
      <c r="AJ17" s="180"/>
      <c r="AK17" s="180"/>
      <c r="AL17" s="181"/>
      <c r="AM17" s="125"/>
      <c r="AN17" s="126"/>
      <c r="AO17" s="126"/>
      <c r="AP17" s="126"/>
      <c r="AQ17" s="126"/>
      <c r="AR17" s="126"/>
      <c r="AS17" s="126"/>
      <c r="AT17" s="127"/>
      <c r="AU17" s="128"/>
      <c r="AV17" s="129"/>
      <c r="AW17" s="129"/>
      <c r="AX17" s="129"/>
      <c r="AY17" s="130" t="s">
        <v>95</v>
      </c>
      <c r="AZ17" s="131"/>
      <c r="BA17" s="131"/>
      <c r="BB17" s="131"/>
      <c r="BC17" s="131"/>
      <c r="BD17" s="131"/>
      <c r="BE17" s="131"/>
      <c r="BF17" s="131"/>
      <c r="BG17" s="131"/>
      <c r="BH17" s="131"/>
      <c r="BI17" s="131"/>
      <c r="BJ17" s="131"/>
      <c r="BK17" s="131"/>
      <c r="BL17" s="131"/>
      <c r="BM17" s="132"/>
      <c r="BN17" s="133">
        <v>196751</v>
      </c>
      <c r="BO17" s="134"/>
      <c r="BP17" s="134"/>
      <c r="BQ17" s="134"/>
      <c r="BR17" s="134"/>
      <c r="BS17" s="134"/>
      <c r="BT17" s="134"/>
      <c r="BU17" s="135"/>
      <c r="BV17" s="133">
        <v>181663</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96</v>
      </c>
      <c r="C18" s="171"/>
      <c r="D18" s="171"/>
      <c r="E18" s="252"/>
      <c r="F18" s="252"/>
      <c r="G18" s="252"/>
      <c r="H18" s="252"/>
      <c r="I18" s="252"/>
      <c r="J18" s="252"/>
      <c r="K18" s="252"/>
      <c r="L18" s="253">
        <v>60.81</v>
      </c>
      <c r="M18" s="253"/>
      <c r="N18" s="253"/>
      <c r="O18" s="253"/>
      <c r="P18" s="253"/>
      <c r="Q18" s="253"/>
      <c r="R18" s="254"/>
      <c r="S18" s="254"/>
      <c r="T18" s="254"/>
      <c r="U18" s="254"/>
      <c r="V18" s="255"/>
      <c r="W18" s="163"/>
      <c r="X18" s="164"/>
      <c r="Y18" s="164"/>
      <c r="Z18" s="164"/>
      <c r="AA18" s="164"/>
      <c r="AB18" s="159"/>
      <c r="AC18" s="256">
        <v>47.3</v>
      </c>
      <c r="AD18" s="257"/>
      <c r="AE18" s="257"/>
      <c r="AF18" s="257"/>
      <c r="AG18" s="258"/>
      <c r="AH18" s="256">
        <v>40.200000000000003</v>
      </c>
      <c r="AI18" s="257"/>
      <c r="AJ18" s="257"/>
      <c r="AK18" s="257"/>
      <c r="AL18" s="259"/>
      <c r="AM18" s="125"/>
      <c r="AN18" s="126"/>
      <c r="AO18" s="126"/>
      <c r="AP18" s="126"/>
      <c r="AQ18" s="126"/>
      <c r="AR18" s="126"/>
      <c r="AS18" s="126"/>
      <c r="AT18" s="127"/>
      <c r="AU18" s="128"/>
      <c r="AV18" s="129"/>
      <c r="AW18" s="129"/>
      <c r="AX18" s="129"/>
      <c r="AY18" s="130" t="s">
        <v>97</v>
      </c>
      <c r="AZ18" s="131"/>
      <c r="BA18" s="131"/>
      <c r="BB18" s="131"/>
      <c r="BC18" s="131"/>
      <c r="BD18" s="131"/>
      <c r="BE18" s="131"/>
      <c r="BF18" s="131"/>
      <c r="BG18" s="131"/>
      <c r="BH18" s="131"/>
      <c r="BI18" s="131"/>
      <c r="BJ18" s="131"/>
      <c r="BK18" s="131"/>
      <c r="BL18" s="131"/>
      <c r="BM18" s="132"/>
      <c r="BN18" s="133">
        <v>971902</v>
      </c>
      <c r="BO18" s="134"/>
      <c r="BP18" s="134"/>
      <c r="BQ18" s="134"/>
      <c r="BR18" s="134"/>
      <c r="BS18" s="134"/>
      <c r="BT18" s="134"/>
      <c r="BU18" s="135"/>
      <c r="BV18" s="133">
        <v>987327</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98</v>
      </c>
      <c r="C19" s="171"/>
      <c r="D19" s="171"/>
      <c r="E19" s="252"/>
      <c r="F19" s="252"/>
      <c r="G19" s="252"/>
      <c r="H19" s="252"/>
      <c r="I19" s="252"/>
      <c r="J19" s="252"/>
      <c r="K19" s="252"/>
      <c r="L19" s="260">
        <v>25</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99</v>
      </c>
      <c r="AZ19" s="131"/>
      <c r="BA19" s="131"/>
      <c r="BB19" s="131"/>
      <c r="BC19" s="131"/>
      <c r="BD19" s="131"/>
      <c r="BE19" s="131"/>
      <c r="BF19" s="131"/>
      <c r="BG19" s="131"/>
      <c r="BH19" s="131"/>
      <c r="BI19" s="131"/>
      <c r="BJ19" s="131"/>
      <c r="BK19" s="131"/>
      <c r="BL19" s="131"/>
      <c r="BM19" s="132"/>
      <c r="BN19" s="133">
        <v>1756140</v>
      </c>
      <c r="BO19" s="134"/>
      <c r="BP19" s="134"/>
      <c r="BQ19" s="134"/>
      <c r="BR19" s="134"/>
      <c r="BS19" s="134"/>
      <c r="BT19" s="134"/>
      <c r="BU19" s="135"/>
      <c r="BV19" s="133">
        <v>1649550</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100</v>
      </c>
      <c r="C20" s="171"/>
      <c r="D20" s="171"/>
      <c r="E20" s="252"/>
      <c r="F20" s="252"/>
      <c r="G20" s="252"/>
      <c r="H20" s="252"/>
      <c r="I20" s="252"/>
      <c r="J20" s="252"/>
      <c r="K20" s="252"/>
      <c r="L20" s="260">
        <v>526</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101</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102</v>
      </c>
      <c r="C22" s="271"/>
      <c r="D22" s="272"/>
      <c r="E22" s="145" t="s">
        <v>25</v>
      </c>
      <c r="F22" s="148"/>
      <c r="G22" s="148"/>
      <c r="H22" s="148"/>
      <c r="I22" s="148"/>
      <c r="J22" s="148"/>
      <c r="K22" s="143"/>
      <c r="L22" s="145" t="s">
        <v>103</v>
      </c>
      <c r="M22" s="148"/>
      <c r="N22" s="148"/>
      <c r="O22" s="148"/>
      <c r="P22" s="143"/>
      <c r="Q22" s="273" t="s">
        <v>104</v>
      </c>
      <c r="R22" s="274"/>
      <c r="S22" s="274"/>
      <c r="T22" s="274"/>
      <c r="U22" s="274"/>
      <c r="V22" s="275"/>
      <c r="W22" s="276" t="s">
        <v>105</v>
      </c>
      <c r="X22" s="271"/>
      <c r="Y22" s="272"/>
      <c r="Z22" s="145" t="s">
        <v>25</v>
      </c>
      <c r="AA22" s="148"/>
      <c r="AB22" s="148"/>
      <c r="AC22" s="148"/>
      <c r="AD22" s="148"/>
      <c r="AE22" s="148"/>
      <c r="AF22" s="148"/>
      <c r="AG22" s="143"/>
      <c r="AH22" s="277" t="s">
        <v>106</v>
      </c>
      <c r="AI22" s="148"/>
      <c r="AJ22" s="148"/>
      <c r="AK22" s="148"/>
      <c r="AL22" s="143"/>
      <c r="AM22" s="277" t="s">
        <v>107</v>
      </c>
      <c r="AN22" s="278"/>
      <c r="AO22" s="278"/>
      <c r="AP22" s="278"/>
      <c r="AQ22" s="278"/>
      <c r="AR22" s="279"/>
      <c r="AS22" s="273" t="s">
        <v>104</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108</v>
      </c>
      <c r="AZ23" s="109"/>
      <c r="BA23" s="109"/>
      <c r="BB23" s="109"/>
      <c r="BC23" s="109"/>
      <c r="BD23" s="109"/>
      <c r="BE23" s="109"/>
      <c r="BF23" s="109"/>
      <c r="BG23" s="109"/>
      <c r="BH23" s="109"/>
      <c r="BI23" s="109"/>
      <c r="BJ23" s="109"/>
      <c r="BK23" s="109"/>
      <c r="BL23" s="109"/>
      <c r="BM23" s="110"/>
      <c r="BN23" s="133">
        <v>2021815</v>
      </c>
      <c r="BO23" s="134"/>
      <c r="BP23" s="134"/>
      <c r="BQ23" s="134"/>
      <c r="BR23" s="134"/>
      <c r="BS23" s="134"/>
      <c r="BT23" s="134"/>
      <c r="BU23" s="135"/>
      <c r="BV23" s="133">
        <v>2009038</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109</v>
      </c>
      <c r="F24" s="126"/>
      <c r="G24" s="126"/>
      <c r="H24" s="126"/>
      <c r="I24" s="126"/>
      <c r="J24" s="126"/>
      <c r="K24" s="127"/>
      <c r="L24" s="179">
        <v>1</v>
      </c>
      <c r="M24" s="180"/>
      <c r="N24" s="180"/>
      <c r="O24" s="180"/>
      <c r="P24" s="216"/>
      <c r="Q24" s="179">
        <v>6500</v>
      </c>
      <c r="R24" s="180"/>
      <c r="S24" s="180"/>
      <c r="T24" s="180"/>
      <c r="U24" s="180"/>
      <c r="V24" s="216"/>
      <c r="W24" s="293"/>
      <c r="X24" s="288"/>
      <c r="Y24" s="289"/>
      <c r="Z24" s="178" t="s">
        <v>110</v>
      </c>
      <c r="AA24" s="126"/>
      <c r="AB24" s="126"/>
      <c r="AC24" s="126"/>
      <c r="AD24" s="126"/>
      <c r="AE24" s="126"/>
      <c r="AF24" s="126"/>
      <c r="AG24" s="127"/>
      <c r="AH24" s="179">
        <v>39</v>
      </c>
      <c r="AI24" s="180"/>
      <c r="AJ24" s="180"/>
      <c r="AK24" s="180"/>
      <c r="AL24" s="216"/>
      <c r="AM24" s="179">
        <v>108225</v>
      </c>
      <c r="AN24" s="180"/>
      <c r="AO24" s="180"/>
      <c r="AP24" s="180"/>
      <c r="AQ24" s="180"/>
      <c r="AR24" s="216"/>
      <c r="AS24" s="179">
        <v>2775</v>
      </c>
      <c r="AT24" s="180"/>
      <c r="AU24" s="180"/>
      <c r="AV24" s="180"/>
      <c r="AW24" s="180"/>
      <c r="AX24" s="181"/>
      <c r="AY24" s="281" t="s">
        <v>111</v>
      </c>
      <c r="AZ24" s="282"/>
      <c r="BA24" s="282"/>
      <c r="BB24" s="282"/>
      <c r="BC24" s="282"/>
      <c r="BD24" s="282"/>
      <c r="BE24" s="282"/>
      <c r="BF24" s="282"/>
      <c r="BG24" s="282"/>
      <c r="BH24" s="282"/>
      <c r="BI24" s="282"/>
      <c r="BJ24" s="282"/>
      <c r="BK24" s="282"/>
      <c r="BL24" s="282"/>
      <c r="BM24" s="283"/>
      <c r="BN24" s="133">
        <v>1808076</v>
      </c>
      <c r="BO24" s="134"/>
      <c r="BP24" s="134"/>
      <c r="BQ24" s="134"/>
      <c r="BR24" s="134"/>
      <c r="BS24" s="134"/>
      <c r="BT24" s="134"/>
      <c r="BU24" s="135"/>
      <c r="BV24" s="133">
        <v>1778192</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112</v>
      </c>
      <c r="F25" s="126"/>
      <c r="G25" s="126"/>
      <c r="H25" s="126"/>
      <c r="I25" s="126"/>
      <c r="J25" s="126"/>
      <c r="K25" s="127"/>
      <c r="L25" s="179">
        <v>1</v>
      </c>
      <c r="M25" s="180"/>
      <c r="N25" s="180"/>
      <c r="O25" s="180"/>
      <c r="P25" s="216"/>
      <c r="Q25" s="179">
        <v>5140</v>
      </c>
      <c r="R25" s="180"/>
      <c r="S25" s="180"/>
      <c r="T25" s="180"/>
      <c r="U25" s="180"/>
      <c r="V25" s="216"/>
      <c r="W25" s="293"/>
      <c r="X25" s="288"/>
      <c r="Y25" s="289"/>
      <c r="Z25" s="178" t="s">
        <v>113</v>
      </c>
      <c r="AA25" s="126"/>
      <c r="AB25" s="126"/>
      <c r="AC25" s="126"/>
      <c r="AD25" s="126"/>
      <c r="AE25" s="126"/>
      <c r="AF25" s="126"/>
      <c r="AG25" s="127"/>
      <c r="AH25" s="179" t="s">
        <v>76</v>
      </c>
      <c r="AI25" s="180"/>
      <c r="AJ25" s="180"/>
      <c r="AK25" s="180"/>
      <c r="AL25" s="216"/>
      <c r="AM25" s="179" t="s">
        <v>76</v>
      </c>
      <c r="AN25" s="180"/>
      <c r="AO25" s="180"/>
      <c r="AP25" s="180"/>
      <c r="AQ25" s="180"/>
      <c r="AR25" s="216"/>
      <c r="AS25" s="179" t="s">
        <v>76</v>
      </c>
      <c r="AT25" s="180"/>
      <c r="AU25" s="180"/>
      <c r="AV25" s="180"/>
      <c r="AW25" s="180"/>
      <c r="AX25" s="181"/>
      <c r="AY25" s="108" t="s">
        <v>114</v>
      </c>
      <c r="AZ25" s="109"/>
      <c r="BA25" s="109"/>
      <c r="BB25" s="109"/>
      <c r="BC25" s="109"/>
      <c r="BD25" s="109"/>
      <c r="BE25" s="109"/>
      <c r="BF25" s="109"/>
      <c r="BG25" s="109"/>
      <c r="BH25" s="109"/>
      <c r="BI25" s="109"/>
      <c r="BJ25" s="109"/>
      <c r="BK25" s="109"/>
      <c r="BL25" s="109"/>
      <c r="BM25" s="110"/>
      <c r="BN25" s="111">
        <v>80101</v>
      </c>
      <c r="BO25" s="112"/>
      <c r="BP25" s="112"/>
      <c r="BQ25" s="112"/>
      <c r="BR25" s="112"/>
      <c r="BS25" s="112"/>
      <c r="BT25" s="112"/>
      <c r="BU25" s="113"/>
      <c r="BV25" s="111">
        <v>48536</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115</v>
      </c>
      <c r="F26" s="126"/>
      <c r="G26" s="126"/>
      <c r="H26" s="126"/>
      <c r="I26" s="126"/>
      <c r="J26" s="126"/>
      <c r="K26" s="127"/>
      <c r="L26" s="179">
        <v>1</v>
      </c>
      <c r="M26" s="180"/>
      <c r="N26" s="180"/>
      <c r="O26" s="180"/>
      <c r="P26" s="216"/>
      <c r="Q26" s="179">
        <v>4900</v>
      </c>
      <c r="R26" s="180"/>
      <c r="S26" s="180"/>
      <c r="T26" s="180"/>
      <c r="U26" s="180"/>
      <c r="V26" s="216"/>
      <c r="W26" s="293"/>
      <c r="X26" s="288"/>
      <c r="Y26" s="289"/>
      <c r="Z26" s="178" t="s">
        <v>116</v>
      </c>
      <c r="AA26" s="298"/>
      <c r="AB26" s="298"/>
      <c r="AC26" s="298"/>
      <c r="AD26" s="298"/>
      <c r="AE26" s="298"/>
      <c r="AF26" s="298"/>
      <c r="AG26" s="299"/>
      <c r="AH26" s="179">
        <v>1</v>
      </c>
      <c r="AI26" s="180"/>
      <c r="AJ26" s="180"/>
      <c r="AK26" s="180"/>
      <c r="AL26" s="216"/>
      <c r="AM26" s="179" t="s">
        <v>117</v>
      </c>
      <c r="AN26" s="180"/>
      <c r="AO26" s="180"/>
      <c r="AP26" s="180"/>
      <c r="AQ26" s="180"/>
      <c r="AR26" s="216"/>
      <c r="AS26" s="179" t="s">
        <v>117</v>
      </c>
      <c r="AT26" s="180"/>
      <c r="AU26" s="180"/>
      <c r="AV26" s="180"/>
      <c r="AW26" s="180"/>
      <c r="AX26" s="181"/>
      <c r="AY26" s="136" t="s">
        <v>118</v>
      </c>
      <c r="AZ26" s="137"/>
      <c r="BA26" s="137"/>
      <c r="BB26" s="137"/>
      <c r="BC26" s="137"/>
      <c r="BD26" s="137"/>
      <c r="BE26" s="137"/>
      <c r="BF26" s="137"/>
      <c r="BG26" s="137"/>
      <c r="BH26" s="137"/>
      <c r="BI26" s="137"/>
      <c r="BJ26" s="137"/>
      <c r="BK26" s="137"/>
      <c r="BL26" s="137"/>
      <c r="BM26" s="138"/>
      <c r="BN26" s="133" t="s">
        <v>76</v>
      </c>
      <c r="BO26" s="134"/>
      <c r="BP26" s="134"/>
      <c r="BQ26" s="134"/>
      <c r="BR26" s="134"/>
      <c r="BS26" s="134"/>
      <c r="BT26" s="134"/>
      <c r="BU26" s="135"/>
      <c r="BV26" s="133" t="s">
        <v>76</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119</v>
      </c>
      <c r="F27" s="126"/>
      <c r="G27" s="126"/>
      <c r="H27" s="126"/>
      <c r="I27" s="126"/>
      <c r="J27" s="126"/>
      <c r="K27" s="127"/>
      <c r="L27" s="179">
        <v>1</v>
      </c>
      <c r="M27" s="180"/>
      <c r="N27" s="180"/>
      <c r="O27" s="180"/>
      <c r="P27" s="216"/>
      <c r="Q27" s="179">
        <v>2600</v>
      </c>
      <c r="R27" s="180"/>
      <c r="S27" s="180"/>
      <c r="T27" s="180"/>
      <c r="U27" s="180"/>
      <c r="V27" s="216"/>
      <c r="W27" s="293"/>
      <c r="X27" s="288"/>
      <c r="Y27" s="289"/>
      <c r="Z27" s="178" t="s">
        <v>120</v>
      </c>
      <c r="AA27" s="126"/>
      <c r="AB27" s="126"/>
      <c r="AC27" s="126"/>
      <c r="AD27" s="126"/>
      <c r="AE27" s="126"/>
      <c r="AF27" s="126"/>
      <c r="AG27" s="127"/>
      <c r="AH27" s="179" t="s">
        <v>76</v>
      </c>
      <c r="AI27" s="180"/>
      <c r="AJ27" s="180"/>
      <c r="AK27" s="180"/>
      <c r="AL27" s="216"/>
      <c r="AM27" s="179" t="s">
        <v>76</v>
      </c>
      <c r="AN27" s="180"/>
      <c r="AO27" s="180"/>
      <c r="AP27" s="180"/>
      <c r="AQ27" s="180"/>
      <c r="AR27" s="216"/>
      <c r="AS27" s="179" t="s">
        <v>76</v>
      </c>
      <c r="AT27" s="180"/>
      <c r="AU27" s="180"/>
      <c r="AV27" s="180"/>
      <c r="AW27" s="180"/>
      <c r="AX27" s="181"/>
      <c r="AY27" s="224" t="s">
        <v>121</v>
      </c>
      <c r="AZ27" s="225"/>
      <c r="BA27" s="225"/>
      <c r="BB27" s="225"/>
      <c r="BC27" s="225"/>
      <c r="BD27" s="225"/>
      <c r="BE27" s="225"/>
      <c r="BF27" s="225"/>
      <c r="BG27" s="225"/>
      <c r="BH27" s="225"/>
      <c r="BI27" s="225"/>
      <c r="BJ27" s="225"/>
      <c r="BK27" s="225"/>
      <c r="BL27" s="225"/>
      <c r="BM27" s="226"/>
      <c r="BN27" s="284">
        <v>33907</v>
      </c>
      <c r="BO27" s="285"/>
      <c r="BP27" s="285"/>
      <c r="BQ27" s="285"/>
      <c r="BR27" s="285"/>
      <c r="BS27" s="285"/>
      <c r="BT27" s="285"/>
      <c r="BU27" s="286"/>
      <c r="BV27" s="284">
        <v>33903</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122</v>
      </c>
      <c r="F28" s="126"/>
      <c r="G28" s="126"/>
      <c r="H28" s="126"/>
      <c r="I28" s="126"/>
      <c r="J28" s="126"/>
      <c r="K28" s="127"/>
      <c r="L28" s="179">
        <v>1</v>
      </c>
      <c r="M28" s="180"/>
      <c r="N28" s="180"/>
      <c r="O28" s="180"/>
      <c r="P28" s="216"/>
      <c r="Q28" s="179">
        <v>2130</v>
      </c>
      <c r="R28" s="180"/>
      <c r="S28" s="180"/>
      <c r="T28" s="180"/>
      <c r="U28" s="180"/>
      <c r="V28" s="216"/>
      <c r="W28" s="293"/>
      <c r="X28" s="288"/>
      <c r="Y28" s="289"/>
      <c r="Z28" s="178" t="s">
        <v>123</v>
      </c>
      <c r="AA28" s="126"/>
      <c r="AB28" s="126"/>
      <c r="AC28" s="126"/>
      <c r="AD28" s="126"/>
      <c r="AE28" s="126"/>
      <c r="AF28" s="126"/>
      <c r="AG28" s="127"/>
      <c r="AH28" s="179" t="s">
        <v>76</v>
      </c>
      <c r="AI28" s="180"/>
      <c r="AJ28" s="180"/>
      <c r="AK28" s="180"/>
      <c r="AL28" s="216"/>
      <c r="AM28" s="179" t="s">
        <v>76</v>
      </c>
      <c r="AN28" s="180"/>
      <c r="AO28" s="180"/>
      <c r="AP28" s="180"/>
      <c r="AQ28" s="180"/>
      <c r="AR28" s="216"/>
      <c r="AS28" s="179" t="s">
        <v>76</v>
      </c>
      <c r="AT28" s="180"/>
      <c r="AU28" s="180"/>
      <c r="AV28" s="180"/>
      <c r="AW28" s="180"/>
      <c r="AX28" s="181"/>
      <c r="AY28" s="301" t="s">
        <v>124</v>
      </c>
      <c r="AZ28" s="302"/>
      <c r="BA28" s="302"/>
      <c r="BB28" s="303"/>
      <c r="BC28" s="108" t="s">
        <v>125</v>
      </c>
      <c r="BD28" s="109"/>
      <c r="BE28" s="109"/>
      <c r="BF28" s="109"/>
      <c r="BG28" s="109"/>
      <c r="BH28" s="109"/>
      <c r="BI28" s="109"/>
      <c r="BJ28" s="109"/>
      <c r="BK28" s="109"/>
      <c r="BL28" s="109"/>
      <c r="BM28" s="110"/>
      <c r="BN28" s="111">
        <v>806630</v>
      </c>
      <c r="BO28" s="112"/>
      <c r="BP28" s="112"/>
      <c r="BQ28" s="112"/>
      <c r="BR28" s="112"/>
      <c r="BS28" s="112"/>
      <c r="BT28" s="112"/>
      <c r="BU28" s="113"/>
      <c r="BV28" s="111">
        <v>857753</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126</v>
      </c>
      <c r="F29" s="126"/>
      <c r="G29" s="126"/>
      <c r="H29" s="126"/>
      <c r="I29" s="126"/>
      <c r="J29" s="126"/>
      <c r="K29" s="127"/>
      <c r="L29" s="179">
        <v>6</v>
      </c>
      <c r="M29" s="180"/>
      <c r="N29" s="180"/>
      <c r="O29" s="180"/>
      <c r="P29" s="216"/>
      <c r="Q29" s="179">
        <v>1940</v>
      </c>
      <c r="R29" s="180"/>
      <c r="S29" s="180"/>
      <c r="T29" s="180"/>
      <c r="U29" s="180"/>
      <c r="V29" s="216"/>
      <c r="W29" s="304"/>
      <c r="X29" s="305"/>
      <c r="Y29" s="306"/>
      <c r="Z29" s="178" t="s">
        <v>127</v>
      </c>
      <c r="AA29" s="126"/>
      <c r="AB29" s="126"/>
      <c r="AC29" s="126"/>
      <c r="AD29" s="126"/>
      <c r="AE29" s="126"/>
      <c r="AF29" s="126"/>
      <c r="AG29" s="127"/>
      <c r="AH29" s="179">
        <v>39</v>
      </c>
      <c r="AI29" s="180"/>
      <c r="AJ29" s="180"/>
      <c r="AK29" s="180"/>
      <c r="AL29" s="216"/>
      <c r="AM29" s="179">
        <v>108225</v>
      </c>
      <c r="AN29" s="180"/>
      <c r="AO29" s="180"/>
      <c r="AP29" s="180"/>
      <c r="AQ29" s="180"/>
      <c r="AR29" s="216"/>
      <c r="AS29" s="179">
        <v>2775</v>
      </c>
      <c r="AT29" s="180"/>
      <c r="AU29" s="180"/>
      <c r="AV29" s="180"/>
      <c r="AW29" s="180"/>
      <c r="AX29" s="181"/>
      <c r="AY29" s="307"/>
      <c r="AZ29" s="308"/>
      <c r="BA29" s="308"/>
      <c r="BB29" s="309"/>
      <c r="BC29" s="130" t="s">
        <v>128</v>
      </c>
      <c r="BD29" s="131"/>
      <c r="BE29" s="131"/>
      <c r="BF29" s="131"/>
      <c r="BG29" s="131"/>
      <c r="BH29" s="131"/>
      <c r="BI29" s="131"/>
      <c r="BJ29" s="131"/>
      <c r="BK29" s="131"/>
      <c r="BL29" s="131"/>
      <c r="BM29" s="132"/>
      <c r="BN29" s="133">
        <v>35084</v>
      </c>
      <c r="BO29" s="134"/>
      <c r="BP29" s="134"/>
      <c r="BQ29" s="134"/>
      <c r="BR29" s="134"/>
      <c r="BS29" s="134"/>
      <c r="BT29" s="134"/>
      <c r="BU29" s="135"/>
      <c r="BV29" s="133">
        <v>35075</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129</v>
      </c>
      <c r="X30" s="317"/>
      <c r="Y30" s="317"/>
      <c r="Z30" s="317"/>
      <c r="AA30" s="317"/>
      <c r="AB30" s="317"/>
      <c r="AC30" s="317"/>
      <c r="AD30" s="317"/>
      <c r="AE30" s="317"/>
      <c r="AF30" s="317"/>
      <c r="AG30" s="318"/>
      <c r="AH30" s="256">
        <v>92</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130</v>
      </c>
      <c r="BD30" s="282"/>
      <c r="BE30" s="282"/>
      <c r="BF30" s="282"/>
      <c r="BG30" s="282"/>
      <c r="BH30" s="282"/>
      <c r="BI30" s="282"/>
      <c r="BJ30" s="282"/>
      <c r="BK30" s="282"/>
      <c r="BL30" s="282"/>
      <c r="BM30" s="283"/>
      <c r="BN30" s="284">
        <v>162924</v>
      </c>
      <c r="BO30" s="285"/>
      <c r="BP30" s="285"/>
      <c r="BQ30" s="285"/>
      <c r="BR30" s="285"/>
      <c r="BS30" s="285"/>
      <c r="BT30" s="285"/>
      <c r="BU30" s="286"/>
      <c r="BV30" s="284">
        <v>151716</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131</v>
      </c>
      <c r="D32" s="332"/>
      <c r="E32" s="332"/>
      <c r="F32" s="329"/>
      <c r="G32" s="329"/>
      <c r="H32" s="329"/>
      <c r="I32" s="329"/>
      <c r="J32" s="329"/>
      <c r="K32" s="329"/>
      <c r="L32" s="329"/>
      <c r="M32" s="329"/>
      <c r="N32" s="329"/>
      <c r="O32" s="329"/>
      <c r="P32" s="329"/>
      <c r="Q32" s="329"/>
      <c r="R32" s="329"/>
      <c r="S32" s="329"/>
      <c r="T32" s="329"/>
      <c r="U32" s="329" t="s">
        <v>132</v>
      </c>
      <c r="V32" s="329"/>
      <c r="W32" s="329"/>
      <c r="X32" s="329"/>
      <c r="Y32" s="329"/>
      <c r="Z32" s="329"/>
      <c r="AA32" s="329"/>
      <c r="AB32" s="329"/>
      <c r="AC32" s="329"/>
      <c r="AD32" s="329"/>
      <c r="AE32" s="329"/>
      <c r="AF32" s="329"/>
      <c r="AG32" s="329"/>
      <c r="AH32" s="329"/>
      <c r="AI32" s="329"/>
      <c r="AJ32" s="329"/>
      <c r="AK32" s="329"/>
      <c r="AL32" s="329"/>
      <c r="AM32" s="333" t="s">
        <v>133</v>
      </c>
      <c r="AN32" s="329"/>
      <c r="AO32" s="329"/>
      <c r="AP32" s="329"/>
      <c r="AQ32" s="329"/>
      <c r="AR32" s="329"/>
      <c r="AS32" s="333"/>
      <c r="AT32" s="333"/>
      <c r="AU32" s="333"/>
      <c r="AV32" s="333"/>
      <c r="AW32" s="333"/>
      <c r="AX32" s="333"/>
      <c r="AY32" s="333"/>
      <c r="AZ32" s="333"/>
      <c r="BA32" s="333"/>
      <c r="BB32" s="329"/>
      <c r="BC32" s="333"/>
      <c r="BD32" s="329"/>
      <c r="BE32" s="333" t="s">
        <v>134</v>
      </c>
      <c r="BF32" s="329"/>
      <c r="BG32" s="329"/>
      <c r="BH32" s="329"/>
      <c r="BI32" s="329"/>
      <c r="BJ32" s="333"/>
      <c r="BK32" s="333"/>
      <c r="BL32" s="333"/>
      <c r="BM32" s="333"/>
      <c r="BN32" s="333"/>
      <c r="BO32" s="333"/>
      <c r="BP32" s="333"/>
      <c r="BQ32" s="333"/>
      <c r="BR32" s="329"/>
      <c r="BS32" s="329"/>
      <c r="BT32" s="329"/>
      <c r="BU32" s="329"/>
      <c r="BV32" s="329"/>
      <c r="BW32" s="329" t="s">
        <v>135</v>
      </c>
      <c r="BX32" s="329"/>
      <c r="BY32" s="329"/>
      <c r="BZ32" s="329"/>
      <c r="CA32" s="329"/>
      <c r="CB32" s="333"/>
      <c r="CC32" s="333"/>
      <c r="CD32" s="333"/>
      <c r="CE32" s="333"/>
      <c r="CF32" s="333"/>
      <c r="CG32" s="333"/>
      <c r="CH32" s="333"/>
      <c r="CI32" s="333"/>
      <c r="CJ32" s="333"/>
      <c r="CK32" s="333"/>
      <c r="CL32" s="333"/>
      <c r="CM32" s="333"/>
      <c r="CN32" s="333"/>
      <c r="CO32" s="333" t="s">
        <v>136</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137</v>
      </c>
      <c r="D33" s="156"/>
      <c r="E33" s="103" t="s">
        <v>138</v>
      </c>
      <c r="F33" s="103"/>
      <c r="G33" s="103"/>
      <c r="H33" s="103"/>
      <c r="I33" s="103"/>
      <c r="J33" s="103"/>
      <c r="K33" s="103"/>
      <c r="L33" s="103"/>
      <c r="M33" s="103"/>
      <c r="N33" s="103"/>
      <c r="O33" s="103"/>
      <c r="P33" s="103"/>
      <c r="Q33" s="103"/>
      <c r="R33" s="103"/>
      <c r="S33" s="103"/>
      <c r="T33" s="334"/>
      <c r="U33" s="156" t="s">
        <v>137</v>
      </c>
      <c r="V33" s="156"/>
      <c r="W33" s="103" t="s">
        <v>138</v>
      </c>
      <c r="X33" s="103"/>
      <c r="Y33" s="103"/>
      <c r="Z33" s="103"/>
      <c r="AA33" s="103"/>
      <c r="AB33" s="103"/>
      <c r="AC33" s="103"/>
      <c r="AD33" s="103"/>
      <c r="AE33" s="103"/>
      <c r="AF33" s="103"/>
      <c r="AG33" s="103"/>
      <c r="AH33" s="103"/>
      <c r="AI33" s="103"/>
      <c r="AJ33" s="103"/>
      <c r="AK33" s="103"/>
      <c r="AL33" s="334"/>
      <c r="AM33" s="156" t="s">
        <v>137</v>
      </c>
      <c r="AN33" s="156"/>
      <c r="AO33" s="103" t="s">
        <v>138</v>
      </c>
      <c r="AP33" s="103"/>
      <c r="AQ33" s="103"/>
      <c r="AR33" s="103"/>
      <c r="AS33" s="103"/>
      <c r="AT33" s="103"/>
      <c r="AU33" s="103"/>
      <c r="AV33" s="103"/>
      <c r="AW33" s="103"/>
      <c r="AX33" s="103"/>
      <c r="AY33" s="103"/>
      <c r="AZ33" s="103"/>
      <c r="BA33" s="103"/>
      <c r="BB33" s="103"/>
      <c r="BC33" s="103"/>
      <c r="BD33" s="335"/>
      <c r="BE33" s="103" t="s">
        <v>139</v>
      </c>
      <c r="BF33" s="103"/>
      <c r="BG33" s="103" t="s">
        <v>140</v>
      </c>
      <c r="BH33" s="103"/>
      <c r="BI33" s="103"/>
      <c r="BJ33" s="103"/>
      <c r="BK33" s="103"/>
      <c r="BL33" s="103"/>
      <c r="BM33" s="103"/>
      <c r="BN33" s="103"/>
      <c r="BO33" s="103"/>
      <c r="BP33" s="103"/>
      <c r="BQ33" s="103"/>
      <c r="BR33" s="103"/>
      <c r="BS33" s="103"/>
      <c r="BT33" s="103"/>
      <c r="BU33" s="103"/>
      <c r="BV33" s="335"/>
      <c r="BW33" s="156" t="s">
        <v>139</v>
      </c>
      <c r="BX33" s="156"/>
      <c r="BY33" s="103" t="s">
        <v>141</v>
      </c>
      <c r="BZ33" s="103"/>
      <c r="CA33" s="103"/>
      <c r="CB33" s="103"/>
      <c r="CC33" s="103"/>
      <c r="CD33" s="103"/>
      <c r="CE33" s="103"/>
      <c r="CF33" s="103"/>
      <c r="CG33" s="103"/>
      <c r="CH33" s="103"/>
      <c r="CI33" s="103"/>
      <c r="CJ33" s="103"/>
      <c r="CK33" s="103"/>
      <c r="CL33" s="103"/>
      <c r="CM33" s="103"/>
      <c r="CN33" s="334"/>
      <c r="CO33" s="156" t="s">
        <v>137</v>
      </c>
      <c r="CP33" s="156"/>
      <c r="CQ33" s="103" t="s">
        <v>142</v>
      </c>
      <c r="CR33" s="103"/>
      <c r="CS33" s="103"/>
      <c r="CT33" s="103"/>
      <c r="CU33" s="103"/>
      <c r="CV33" s="103"/>
      <c r="CW33" s="103"/>
      <c r="CX33" s="103"/>
      <c r="CY33" s="103"/>
      <c r="CZ33" s="103"/>
      <c r="DA33" s="103"/>
      <c r="DB33" s="103"/>
      <c r="DC33" s="103"/>
      <c r="DD33" s="103"/>
      <c r="DE33" s="103"/>
      <c r="DF33" s="334"/>
      <c r="DG33" s="103" t="s">
        <v>143</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3</v>
      </c>
      <c r="V34" s="337"/>
      <c r="W34" s="338" t="str">
        <f>IF('各会計、関係団体の財政状況及び健全化判断比率'!B28="","",'各会計、関係団体の財政状況及び健全化判断比率'!B28)</f>
        <v>国民健康保険事業</v>
      </c>
      <c r="X34" s="338"/>
      <c r="Y34" s="338"/>
      <c r="Z34" s="338"/>
      <c r="AA34" s="338"/>
      <c r="AB34" s="338"/>
      <c r="AC34" s="338"/>
      <c r="AD34" s="338"/>
      <c r="AE34" s="338"/>
      <c r="AF34" s="338"/>
      <c r="AG34" s="338"/>
      <c r="AH34" s="338"/>
      <c r="AI34" s="338"/>
      <c r="AJ34" s="338"/>
      <c r="AK34" s="338"/>
      <c r="AL34" s="332"/>
      <c r="AM34" s="337" t="str">
        <f>IF(AO34="","",MAX(C34:D43,U34:V43)+1)</f>
        <v/>
      </c>
      <c r="AN34" s="337"/>
      <c r="AO34" s="338"/>
      <c r="AP34" s="338"/>
      <c r="AQ34" s="338"/>
      <c r="AR34" s="338"/>
      <c r="AS34" s="338"/>
      <c r="AT34" s="338"/>
      <c r="AU34" s="338"/>
      <c r="AV34" s="338"/>
      <c r="AW34" s="338"/>
      <c r="AX34" s="338"/>
      <c r="AY34" s="338"/>
      <c r="AZ34" s="338"/>
      <c r="BA34" s="338"/>
      <c r="BB34" s="338"/>
      <c r="BC34" s="338"/>
      <c r="BD34" s="332"/>
      <c r="BE34" s="337">
        <f>IF(BG34="","",MAX(C34:D43,U34:V43,AM34:AN43)+1)</f>
        <v>6</v>
      </c>
      <c r="BF34" s="337"/>
      <c r="BG34" s="338" t="str">
        <f>IF('各会計、関係団体の財政状況及び健全化判断比率'!B31="","",'各会計、関係団体の財政状況及び健全化判断比率'!B31)</f>
        <v>簡易水道事業</v>
      </c>
      <c r="BH34" s="338"/>
      <c r="BI34" s="338"/>
      <c r="BJ34" s="338"/>
      <c r="BK34" s="338"/>
      <c r="BL34" s="338"/>
      <c r="BM34" s="338"/>
      <c r="BN34" s="338"/>
      <c r="BO34" s="338"/>
      <c r="BP34" s="338"/>
      <c r="BQ34" s="338"/>
      <c r="BR34" s="338"/>
      <c r="BS34" s="338"/>
      <c r="BT34" s="338"/>
      <c r="BU34" s="338"/>
      <c r="BV34" s="332"/>
      <c r="BW34" s="337">
        <f>IF(BY34="","",MAX(C34:D43,U34:V43,AM34:AN43,BE34:BF43)+1)</f>
        <v>8</v>
      </c>
      <c r="BX34" s="337"/>
      <c r="BY34" s="338" t="str">
        <f>IF('各会計、関係団体の財政状況及び健全化判断比率'!B68="","",'各会計、関係団体の財政状況及び健全化判断比率'!B68)</f>
        <v>熊本県市町村総合事務組合</v>
      </c>
      <c r="BZ34" s="338"/>
      <c r="CA34" s="338"/>
      <c r="CB34" s="338"/>
      <c r="CC34" s="338"/>
      <c r="CD34" s="338"/>
      <c r="CE34" s="338"/>
      <c r="CF34" s="338"/>
      <c r="CG34" s="338"/>
      <c r="CH34" s="338"/>
      <c r="CI34" s="338"/>
      <c r="CJ34" s="338"/>
      <c r="CK34" s="338"/>
      <c r="CL34" s="338"/>
      <c r="CM34" s="338"/>
      <c r="CN34" s="332"/>
      <c r="CO34" s="337">
        <f>IF(CQ34="","",MAX(C34:D43,U34:V43,AM34:AN43,BE34:BF43,BW34:BX43)+1)</f>
        <v>16</v>
      </c>
      <c r="CP34" s="337"/>
      <c r="CQ34" s="338" t="str">
        <f>IF('各会計、関係団体の財政状況及び健全化判断比率'!BS7="","",'各会計、関係団体の財政状況及び健全化判断比率'!BS7)</f>
        <v>株式会社うぶやま</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f>IF(E35="","",C34+1)</f>
        <v>2</v>
      </c>
      <c r="D35" s="337"/>
      <c r="E35" s="338" t="str">
        <f>IF('各会計、関係団体の財政状況及び健全化判断比率'!B8="","",'各会計、関係団体の財政状況及び健全化判断比率'!B8)</f>
        <v>産山村診療所特別会計</v>
      </c>
      <c r="F35" s="338"/>
      <c r="G35" s="338"/>
      <c r="H35" s="338"/>
      <c r="I35" s="338"/>
      <c r="J35" s="338"/>
      <c r="K35" s="338"/>
      <c r="L35" s="338"/>
      <c r="M35" s="338"/>
      <c r="N35" s="338"/>
      <c r="O35" s="338"/>
      <c r="P35" s="338"/>
      <c r="Q35" s="338"/>
      <c r="R35" s="338"/>
      <c r="S35" s="338"/>
      <c r="T35" s="332"/>
      <c r="U35" s="337">
        <f>IF(W35="","",U34+1)</f>
        <v>4</v>
      </c>
      <c r="V35" s="337"/>
      <c r="W35" s="338" t="str">
        <f>IF('各会計、関係団体の財政状況及び健全化判断比率'!B29="","",'各会計、関係団体の財政状況及び健全化判断比率'!B29)</f>
        <v>介護保険事業</v>
      </c>
      <c r="X35" s="338"/>
      <c r="Y35" s="338"/>
      <c r="Z35" s="338"/>
      <c r="AA35" s="338"/>
      <c r="AB35" s="338"/>
      <c r="AC35" s="338"/>
      <c r="AD35" s="338"/>
      <c r="AE35" s="338"/>
      <c r="AF35" s="338"/>
      <c r="AG35" s="338"/>
      <c r="AH35" s="338"/>
      <c r="AI35" s="338"/>
      <c r="AJ35" s="338"/>
      <c r="AK35" s="338"/>
      <c r="AL35" s="332"/>
      <c r="AM35" s="337" t="str">
        <f t="shared" ref="AM35:AM43" si="0">IF(AO35="","",AM34+1)</f>
        <v/>
      </c>
      <c r="AN35" s="337"/>
      <c r="AO35" s="338"/>
      <c r="AP35" s="338"/>
      <c r="AQ35" s="338"/>
      <c r="AR35" s="338"/>
      <c r="AS35" s="338"/>
      <c r="AT35" s="338"/>
      <c r="AU35" s="338"/>
      <c r="AV35" s="338"/>
      <c r="AW35" s="338"/>
      <c r="AX35" s="338"/>
      <c r="AY35" s="338"/>
      <c r="AZ35" s="338"/>
      <c r="BA35" s="338"/>
      <c r="BB35" s="338"/>
      <c r="BC35" s="338"/>
      <c r="BD35" s="332"/>
      <c r="BE35" s="337">
        <f t="shared" ref="BE35:BE43" si="1">IF(BG35="","",BE34+1)</f>
        <v>7</v>
      </c>
      <c r="BF35" s="337"/>
      <c r="BG35" s="338" t="str">
        <f>IF('各会計、関係団体の財政状況及び健全化判断比率'!B32="","",'各会計、関係団体の財政状況及び健全化判断比率'!B32)</f>
        <v>電気事業</v>
      </c>
      <c r="BH35" s="338"/>
      <c r="BI35" s="338"/>
      <c r="BJ35" s="338"/>
      <c r="BK35" s="338"/>
      <c r="BL35" s="338"/>
      <c r="BM35" s="338"/>
      <c r="BN35" s="338"/>
      <c r="BO35" s="338"/>
      <c r="BP35" s="338"/>
      <c r="BQ35" s="338"/>
      <c r="BR35" s="338"/>
      <c r="BS35" s="338"/>
      <c r="BT35" s="338"/>
      <c r="BU35" s="338"/>
      <c r="BV35" s="332"/>
      <c r="BW35" s="337">
        <f t="shared" ref="BW35:BW43" si="2">IF(BY35="","",BW34+1)</f>
        <v>9</v>
      </c>
      <c r="BX35" s="337"/>
      <c r="BY35" s="338" t="str">
        <f>IF('各会計、関係団体の財政状況及び健全化判断比率'!B69="","",'各会計、関係団体の財政状況及び健全化判断比率'!B69)</f>
        <v>阿蘇広域行政事務組合（一般会計）</v>
      </c>
      <c r="BZ35" s="338"/>
      <c r="CA35" s="338"/>
      <c r="CB35" s="338"/>
      <c r="CC35" s="338"/>
      <c r="CD35" s="338"/>
      <c r="CE35" s="338"/>
      <c r="CF35" s="338"/>
      <c r="CG35" s="338"/>
      <c r="CH35" s="338"/>
      <c r="CI35" s="338"/>
      <c r="CJ35" s="338"/>
      <c r="CK35" s="338"/>
      <c r="CL35" s="338"/>
      <c r="CM35" s="338"/>
      <c r="CN35" s="332"/>
      <c r="CO35" s="337" t="str">
        <f t="shared" ref="CO35:CO43" si="3">IF(CQ35="","",CO34+1)</f>
        <v/>
      </c>
      <c r="CP35" s="337"/>
      <c r="CQ35" s="338" t="str">
        <f>IF('各会計、関係団体の財政状況及び健全化判断比率'!BS8="","",'各会計、関係団体の財政状況及び健全化判断比率'!BS8)</f>
        <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t="str">
        <f>IF(E36="","",C35+1)</f>
        <v/>
      </c>
      <c r="D36" s="337"/>
      <c r="E36" s="338" t="str">
        <f>IF('各会計、関係団体の財政状況及び健全化判断比率'!B9="","",'各会計、関係団体の財政状況及び健全化判断比率'!B9)</f>
        <v/>
      </c>
      <c r="F36" s="338"/>
      <c r="G36" s="338"/>
      <c r="H36" s="338"/>
      <c r="I36" s="338"/>
      <c r="J36" s="338"/>
      <c r="K36" s="338"/>
      <c r="L36" s="338"/>
      <c r="M36" s="338"/>
      <c r="N36" s="338"/>
      <c r="O36" s="338"/>
      <c r="P36" s="338"/>
      <c r="Q36" s="338"/>
      <c r="R36" s="338"/>
      <c r="S36" s="338"/>
      <c r="T36" s="332"/>
      <c r="U36" s="337">
        <f t="shared" ref="U36:U43" si="4">IF(W36="","",U35+1)</f>
        <v>5</v>
      </c>
      <c r="V36" s="337"/>
      <c r="W36" s="338" t="str">
        <f>IF('各会計、関係団体の財政状況及び健全化判断比率'!B30="","",'各会計、関係団体の財政状況及び健全化判断比率'!B30)</f>
        <v>後期高齢者医療事業</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t="str">
        <f t="shared" si="1"/>
        <v/>
      </c>
      <c r="BF36" s="337"/>
      <c r="BG36" s="338"/>
      <c r="BH36" s="338"/>
      <c r="BI36" s="338"/>
      <c r="BJ36" s="338"/>
      <c r="BK36" s="338"/>
      <c r="BL36" s="338"/>
      <c r="BM36" s="338"/>
      <c r="BN36" s="338"/>
      <c r="BO36" s="338"/>
      <c r="BP36" s="338"/>
      <c r="BQ36" s="338"/>
      <c r="BR36" s="338"/>
      <c r="BS36" s="338"/>
      <c r="BT36" s="338"/>
      <c r="BU36" s="338"/>
      <c r="BV36" s="332"/>
      <c r="BW36" s="337">
        <f t="shared" si="2"/>
        <v>10</v>
      </c>
      <c r="BX36" s="337"/>
      <c r="BY36" s="338" t="str">
        <f>IF('各会計、関係団体の財政状況及び健全化判断比率'!B70="","",'各会計、関係団体の財政状況及び健全化判断比率'!B70)</f>
        <v>阿蘇広域行政事務組合（養護老人ホーム湯の里荘特別会計）</v>
      </c>
      <c r="BZ36" s="338"/>
      <c r="CA36" s="338"/>
      <c r="CB36" s="338"/>
      <c r="CC36" s="338"/>
      <c r="CD36" s="338"/>
      <c r="CE36" s="338"/>
      <c r="CF36" s="338"/>
      <c r="CG36" s="338"/>
      <c r="CH36" s="338"/>
      <c r="CI36" s="338"/>
      <c r="CJ36" s="338"/>
      <c r="CK36" s="338"/>
      <c r="CL36" s="338"/>
      <c r="CM36" s="338"/>
      <c r="CN36" s="332"/>
      <c r="CO36" s="337" t="str">
        <f t="shared" si="3"/>
        <v/>
      </c>
      <c r="CP36" s="337"/>
      <c r="CQ36" s="338" t="str">
        <f>IF('各会計、関係団体の財政状況及び健全化判断比率'!BS9="","",'各会計、関係団体の財政状況及び健全化判断比率'!BS9)</f>
        <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t="str">
        <f t="shared" si="4"/>
        <v/>
      </c>
      <c r="V37" s="337"/>
      <c r="W37" s="338"/>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f t="shared" si="2"/>
        <v>11</v>
      </c>
      <c r="BX37" s="337"/>
      <c r="BY37" s="338" t="str">
        <f>IF('各会計、関係団体の財政状況及び健全化判断比率'!B71="","",'各会計、関係団体の財政状況及び健全化判断比率'!B71)</f>
        <v>阿蘇広域行政事務組合（阿蘇ふるさと市町村圏特別会計）</v>
      </c>
      <c r="BZ37" s="338"/>
      <c r="CA37" s="338"/>
      <c r="CB37" s="338"/>
      <c r="CC37" s="338"/>
      <c r="CD37" s="338"/>
      <c r="CE37" s="338"/>
      <c r="CF37" s="338"/>
      <c r="CG37" s="338"/>
      <c r="CH37" s="338"/>
      <c r="CI37" s="338"/>
      <c r="CJ37" s="338"/>
      <c r="CK37" s="338"/>
      <c r="CL37" s="338"/>
      <c r="CM37" s="338"/>
      <c r="CN37" s="332"/>
      <c r="CO37" s="337" t="str">
        <f t="shared" si="3"/>
        <v/>
      </c>
      <c r="CP37" s="337"/>
      <c r="CQ37" s="338" t="str">
        <f>IF('各会計、関係団体の財政状況及び健全化判断比率'!BS10="","",'各会計、関係団体の財政状況及び健全化判断比率'!BS10)</f>
        <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f t="shared" si="2"/>
        <v>12</v>
      </c>
      <c r="BX38" s="337"/>
      <c r="BY38" s="338" t="str">
        <f>IF('各会計、関係団体の財政状況及び健全化判断比率'!B72="","",'各会計、関係団体の財政状況及び健全化判断比率'!B72)</f>
        <v>阿蘇広域行政事務組合（阿蘇圏域市町村緊急通報システム事業特別会計）</v>
      </c>
      <c r="BZ38" s="338"/>
      <c r="CA38" s="338"/>
      <c r="CB38" s="338"/>
      <c r="CC38" s="338"/>
      <c r="CD38" s="338"/>
      <c r="CE38" s="338"/>
      <c r="CF38" s="338"/>
      <c r="CG38" s="338"/>
      <c r="CH38" s="338"/>
      <c r="CI38" s="338"/>
      <c r="CJ38" s="338"/>
      <c r="CK38" s="338"/>
      <c r="CL38" s="338"/>
      <c r="CM38" s="338"/>
      <c r="CN38" s="332"/>
      <c r="CO38" s="337" t="str">
        <f t="shared" si="3"/>
        <v/>
      </c>
      <c r="CP38" s="337"/>
      <c r="CQ38" s="338" t="str">
        <f>IF('各会計、関係団体の財政状況及び健全化判断比率'!BS11="","",'各会計、関係団体の財政状況及び健全化判断比率'!BS11)</f>
        <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f t="shared" si="2"/>
        <v>13</v>
      </c>
      <c r="BX39" s="337"/>
      <c r="BY39" s="338" t="str">
        <f>IF('各会計、関係団体の財政状況及び健全化判断比率'!B73="","",'各会計、関係団体の財政状況及び健全化判断比率'!B73)</f>
        <v>阿蘇広域行政事務組合（特別養護老人ホーム阿蘇みやま荘特別会計）</v>
      </c>
      <c r="BZ39" s="338"/>
      <c r="CA39" s="338"/>
      <c r="CB39" s="338"/>
      <c r="CC39" s="338"/>
      <c r="CD39" s="338"/>
      <c r="CE39" s="338"/>
      <c r="CF39" s="338"/>
      <c r="CG39" s="338"/>
      <c r="CH39" s="338"/>
      <c r="CI39" s="338"/>
      <c r="CJ39" s="338"/>
      <c r="CK39" s="338"/>
      <c r="CL39" s="338"/>
      <c r="CM39" s="338"/>
      <c r="CN39" s="332"/>
      <c r="CO39" s="337" t="str">
        <f t="shared" si="3"/>
        <v/>
      </c>
      <c r="CP39" s="337"/>
      <c r="CQ39" s="338" t="str">
        <f>IF('各会計、関係団体の財政状況及び健全化判断比率'!BS12="","",'各会計、関係団体の財政状況及び健全化判断比率'!BS12)</f>
        <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f t="shared" si="2"/>
        <v>14</v>
      </c>
      <c r="BX40" s="337"/>
      <c r="BY40" s="338" t="str">
        <f>IF('各会計、関係団体の財政状況及び健全化判断比率'!B74="","",'各会計、関係団体の財政状況及び健全化判断比率'!B74)</f>
        <v>熊本県後期高齢者医療広域連合（一般会計）</v>
      </c>
      <c r="BZ40" s="338"/>
      <c r="CA40" s="338"/>
      <c r="CB40" s="338"/>
      <c r="CC40" s="338"/>
      <c r="CD40" s="338"/>
      <c r="CE40" s="338"/>
      <c r="CF40" s="338"/>
      <c r="CG40" s="338"/>
      <c r="CH40" s="338"/>
      <c r="CI40" s="338"/>
      <c r="CJ40" s="338"/>
      <c r="CK40" s="338"/>
      <c r="CL40" s="338"/>
      <c r="CM40" s="338"/>
      <c r="CN40" s="332"/>
      <c r="CO40" s="337" t="str">
        <f t="shared" si="3"/>
        <v/>
      </c>
      <c r="CP40" s="337"/>
      <c r="CQ40" s="338" t="str">
        <f>IF('各会計、関係団体の財政状況及び健全化判断比率'!BS13="","",'各会計、関係団体の財政状況及び健全化判断比率'!BS13)</f>
        <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f t="shared" si="2"/>
        <v>15</v>
      </c>
      <c r="BX41" s="337"/>
      <c r="BY41" s="338" t="str">
        <f>IF('各会計、関係団体の財政状況及び健全化判断比率'!B75="","",'各会計、関係団体の財政状況及び健全化判断比率'!B75)</f>
        <v>熊本県後期高齢者医療広域連合（後期高齢者医療特別会計）</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t="str">
        <f t="shared" si="2"/>
        <v/>
      </c>
      <c r="BX42" s="337"/>
      <c r="BY42" s="338" t="str">
        <f>IF('各会計、関係団体の財政状況及び健全化判断比率'!B76="","",'各会計、関係団体の財政状況及び健全化判断比率'!B76)</f>
        <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t="str">
        <f t="shared" si="2"/>
        <v/>
      </c>
      <c r="BX43" s="337"/>
      <c r="BY43" s="338" t="str">
        <f>IF('各会計、関係団体の財政状況及び健全化判断比率'!B77="","",'各会計、関係団体の財政状況及び健全化判断比率'!B77)</f>
        <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144</v>
      </c>
      <c r="C46" s="80"/>
      <c r="D46" s="80"/>
      <c r="E46" s="80" t="s">
        <v>145</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146</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147</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148</v>
      </c>
    </row>
    <row r="50" spans="5:5" x14ac:dyDescent="0.15">
      <c r="E50" s="83" t="s">
        <v>149</v>
      </c>
    </row>
    <row r="51" spans="5:5" x14ac:dyDescent="0.15">
      <c r="E51" s="83" t="s">
        <v>150</v>
      </c>
    </row>
    <row r="52" spans="5:5" x14ac:dyDescent="0.15">
      <c r="E52" s="83"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1098" customWidth="1"/>
    <col min="2" max="2" width="11" style="1098" customWidth="1"/>
    <col min="3" max="3" width="17" style="1098" customWidth="1"/>
    <col min="4" max="5" width="16.625" style="1098" customWidth="1"/>
    <col min="6" max="15" width="15" style="1098" customWidth="1"/>
    <col min="16" max="16" width="24" style="1098" customWidth="1"/>
    <col min="17" max="16384" width="0" style="1098" hidden="1"/>
  </cols>
  <sheetData>
    <row r="1" spans="1:16" ht="16.5" customHeight="1" x14ac:dyDescent="0.15">
      <c r="A1" s="1097"/>
      <c r="B1" s="1097"/>
      <c r="C1" s="1097"/>
      <c r="D1" s="1097"/>
      <c r="E1" s="1097"/>
      <c r="F1" s="1097"/>
      <c r="G1" s="1097"/>
      <c r="H1" s="1097"/>
      <c r="I1" s="1097"/>
      <c r="J1" s="1097"/>
      <c r="K1" s="1097"/>
      <c r="L1" s="1097"/>
      <c r="M1" s="1097"/>
      <c r="N1" s="1097"/>
      <c r="O1" s="1097"/>
      <c r="P1" s="1097"/>
    </row>
    <row r="2" spans="1:16" ht="16.5" customHeight="1" x14ac:dyDescent="0.15">
      <c r="A2" s="1097"/>
      <c r="B2" s="1097"/>
      <c r="C2" s="1097"/>
      <c r="D2" s="1097"/>
      <c r="E2" s="1097"/>
      <c r="F2" s="1097"/>
      <c r="G2" s="1097"/>
      <c r="H2" s="1097"/>
      <c r="I2" s="1097"/>
      <c r="J2" s="1097"/>
      <c r="K2" s="1097"/>
      <c r="L2" s="1097"/>
      <c r="M2" s="1097"/>
      <c r="N2" s="1097"/>
      <c r="O2" s="1097"/>
      <c r="P2" s="1097"/>
    </row>
    <row r="3" spans="1:16" ht="16.5" customHeight="1" x14ac:dyDescent="0.15">
      <c r="A3" s="1097"/>
      <c r="B3" s="1097"/>
      <c r="C3" s="1097"/>
      <c r="D3" s="1097"/>
      <c r="E3" s="1097"/>
      <c r="F3" s="1097"/>
      <c r="G3" s="1097"/>
      <c r="H3" s="1097"/>
      <c r="I3" s="1097"/>
      <c r="J3" s="1097"/>
      <c r="K3" s="1097"/>
      <c r="L3" s="1097"/>
      <c r="M3" s="1097"/>
      <c r="N3" s="1097"/>
      <c r="O3" s="1097"/>
      <c r="P3" s="1097"/>
    </row>
    <row r="4" spans="1:16" ht="16.5" customHeight="1" x14ac:dyDescent="0.15">
      <c r="A4" s="1097"/>
      <c r="B4" s="1097"/>
      <c r="C4" s="1097"/>
      <c r="D4" s="1097"/>
      <c r="E4" s="1097"/>
      <c r="F4" s="1097"/>
      <c r="G4" s="1097"/>
      <c r="H4" s="1097"/>
      <c r="I4" s="1097"/>
      <c r="J4" s="1097"/>
      <c r="K4" s="1097"/>
      <c r="L4" s="1097"/>
      <c r="M4" s="1097"/>
      <c r="N4" s="1097"/>
      <c r="O4" s="1097"/>
      <c r="P4" s="1097"/>
    </row>
    <row r="5" spans="1:16" ht="16.5" customHeight="1" x14ac:dyDescent="0.15">
      <c r="A5" s="1097"/>
      <c r="B5" s="1097"/>
      <c r="C5" s="1097"/>
      <c r="D5" s="1097"/>
      <c r="E5" s="1097"/>
      <c r="F5" s="1097"/>
      <c r="G5" s="1097"/>
      <c r="H5" s="1097"/>
      <c r="I5" s="1097"/>
      <c r="J5" s="1097"/>
      <c r="K5" s="1097"/>
      <c r="L5" s="1097"/>
      <c r="M5" s="1097"/>
      <c r="N5" s="1097"/>
      <c r="O5" s="1097"/>
      <c r="P5" s="1097"/>
    </row>
    <row r="6" spans="1:16" ht="16.5" customHeight="1" x14ac:dyDescent="0.15">
      <c r="A6" s="1097"/>
      <c r="B6" s="1097"/>
      <c r="C6" s="1097"/>
      <c r="D6" s="1097"/>
      <c r="E6" s="1097"/>
      <c r="F6" s="1097"/>
      <c r="G6" s="1097"/>
      <c r="H6" s="1097"/>
      <c r="I6" s="1097"/>
      <c r="J6" s="1097"/>
      <c r="K6" s="1097"/>
      <c r="L6" s="1097"/>
      <c r="M6" s="1097"/>
      <c r="N6" s="1097"/>
      <c r="O6" s="1097"/>
      <c r="P6" s="1097"/>
    </row>
    <row r="7" spans="1:16" ht="16.5" customHeight="1" x14ac:dyDescent="0.15">
      <c r="A7" s="1097"/>
      <c r="B7" s="1097"/>
      <c r="C7" s="1097"/>
      <c r="D7" s="1097"/>
      <c r="E7" s="1097"/>
      <c r="F7" s="1097"/>
      <c r="G7" s="1097"/>
      <c r="H7" s="1097"/>
      <c r="I7" s="1097"/>
      <c r="J7" s="1097"/>
      <c r="K7" s="1097"/>
      <c r="L7" s="1097"/>
      <c r="M7" s="1097"/>
      <c r="N7" s="1097"/>
      <c r="O7" s="1097"/>
      <c r="P7" s="1097"/>
    </row>
    <row r="8" spans="1:16" ht="16.5" customHeight="1" x14ac:dyDescent="0.15">
      <c r="A8" s="1097"/>
      <c r="B8" s="1097"/>
      <c r="C8" s="1097"/>
      <c r="D8" s="1097"/>
      <c r="E8" s="1097"/>
      <c r="F8" s="1097"/>
      <c r="G8" s="1097"/>
      <c r="H8" s="1097"/>
      <c r="I8" s="1097"/>
      <c r="J8" s="1097"/>
      <c r="K8" s="1097"/>
      <c r="L8" s="1097"/>
      <c r="M8" s="1097"/>
      <c r="N8" s="1097"/>
      <c r="O8" s="1097"/>
      <c r="P8" s="1097"/>
    </row>
    <row r="9" spans="1:16" ht="16.5" customHeight="1" x14ac:dyDescent="0.15">
      <c r="A9" s="1097"/>
      <c r="B9" s="1097"/>
      <c r="C9" s="1097"/>
      <c r="D9" s="1097"/>
      <c r="E9" s="1097"/>
      <c r="F9" s="1097"/>
      <c r="G9" s="1097"/>
      <c r="H9" s="1097"/>
      <c r="I9" s="1097"/>
      <c r="J9" s="1097"/>
      <c r="K9" s="1097"/>
      <c r="L9" s="1097"/>
      <c r="M9" s="1097"/>
      <c r="N9" s="1097"/>
      <c r="O9" s="1097"/>
      <c r="P9" s="1097"/>
    </row>
    <row r="10" spans="1:16" ht="16.5" customHeight="1" x14ac:dyDescent="0.15">
      <c r="A10" s="1097"/>
      <c r="B10" s="1097"/>
      <c r="C10" s="1097"/>
      <c r="D10" s="1097"/>
      <c r="E10" s="1097"/>
      <c r="F10" s="1097"/>
      <c r="G10" s="1097"/>
      <c r="H10" s="1097"/>
      <c r="I10" s="1097"/>
      <c r="J10" s="1097"/>
      <c r="K10" s="1097"/>
      <c r="L10" s="1097"/>
      <c r="M10" s="1097"/>
      <c r="N10" s="1097"/>
      <c r="O10" s="1097"/>
      <c r="P10" s="1097"/>
    </row>
    <row r="11" spans="1:16" ht="16.5" customHeight="1" x14ac:dyDescent="0.15">
      <c r="A11" s="1097"/>
      <c r="B11" s="1097"/>
      <c r="C11" s="1097"/>
      <c r="D11" s="1097"/>
      <c r="E11" s="1097"/>
      <c r="F11" s="1097"/>
      <c r="G11" s="1097"/>
      <c r="H11" s="1097"/>
      <c r="I11" s="1097"/>
      <c r="J11" s="1097"/>
      <c r="K11" s="1097"/>
      <c r="L11" s="1097"/>
      <c r="M11" s="1097"/>
      <c r="N11" s="1097"/>
      <c r="O11" s="1097"/>
      <c r="P11" s="1097"/>
    </row>
    <row r="12" spans="1:16" ht="16.5" customHeight="1" x14ac:dyDescent="0.15">
      <c r="A12" s="1097"/>
      <c r="B12" s="1097"/>
      <c r="C12" s="1097"/>
      <c r="D12" s="1097"/>
      <c r="E12" s="1097"/>
      <c r="F12" s="1097"/>
      <c r="G12" s="1097"/>
      <c r="H12" s="1097"/>
      <c r="I12" s="1097"/>
      <c r="J12" s="1097"/>
      <c r="K12" s="1097"/>
      <c r="L12" s="1097"/>
      <c r="M12" s="1097"/>
      <c r="N12" s="1097"/>
      <c r="O12" s="1097"/>
      <c r="P12" s="1097"/>
    </row>
    <row r="13" spans="1:16" ht="16.5" customHeight="1" x14ac:dyDescent="0.15">
      <c r="A13" s="1097"/>
      <c r="B13" s="1097"/>
      <c r="C13" s="1097"/>
      <c r="D13" s="1097"/>
      <c r="E13" s="1097"/>
      <c r="F13" s="1097"/>
      <c r="G13" s="1097"/>
      <c r="H13" s="1097"/>
      <c r="I13" s="1097"/>
      <c r="J13" s="1097"/>
      <c r="K13" s="1097"/>
      <c r="L13" s="1097"/>
      <c r="M13" s="1097"/>
      <c r="N13" s="1097"/>
      <c r="O13" s="1097"/>
      <c r="P13" s="1097"/>
    </row>
    <row r="14" spans="1:16" ht="16.5" customHeight="1" x14ac:dyDescent="0.15">
      <c r="A14" s="1097"/>
      <c r="B14" s="1097"/>
      <c r="C14" s="1097"/>
      <c r="D14" s="1097"/>
      <c r="E14" s="1097"/>
      <c r="F14" s="1097"/>
      <c r="G14" s="1097"/>
      <c r="H14" s="1097"/>
      <c r="I14" s="1097"/>
      <c r="J14" s="1097"/>
      <c r="K14" s="1097"/>
      <c r="L14" s="1097"/>
      <c r="M14" s="1097"/>
      <c r="N14" s="1097"/>
      <c r="O14" s="1097"/>
      <c r="P14" s="1097"/>
    </row>
    <row r="15" spans="1:16" ht="16.5" customHeight="1" x14ac:dyDescent="0.15">
      <c r="A15" s="1097"/>
      <c r="B15" s="1097"/>
      <c r="C15" s="1097"/>
      <c r="D15" s="1097"/>
      <c r="E15" s="1097"/>
      <c r="F15" s="1097"/>
      <c r="G15" s="1097"/>
      <c r="H15" s="1097"/>
      <c r="I15" s="1097"/>
      <c r="J15" s="1097"/>
      <c r="K15" s="1097"/>
      <c r="L15" s="1097"/>
      <c r="M15" s="1097"/>
      <c r="N15" s="1097"/>
      <c r="O15" s="1097"/>
      <c r="P15" s="1097"/>
    </row>
    <row r="16" spans="1:16" ht="16.5" customHeight="1" x14ac:dyDescent="0.15">
      <c r="A16" s="1097"/>
      <c r="B16" s="1097"/>
      <c r="C16" s="1097"/>
      <c r="D16" s="1097"/>
      <c r="E16" s="1097"/>
      <c r="F16" s="1097"/>
      <c r="G16" s="1097"/>
      <c r="H16" s="1097"/>
      <c r="I16" s="1097"/>
      <c r="J16" s="1097"/>
      <c r="K16" s="1097"/>
      <c r="L16" s="1097"/>
      <c r="M16" s="1097"/>
      <c r="N16" s="1097"/>
      <c r="O16" s="1097"/>
      <c r="P16" s="1097"/>
    </row>
    <row r="17" spans="1:16" ht="16.5" customHeight="1" x14ac:dyDescent="0.15">
      <c r="A17" s="1097"/>
      <c r="B17" s="1097"/>
      <c r="C17" s="1097"/>
      <c r="D17" s="1097"/>
      <c r="E17" s="1097"/>
      <c r="F17" s="1097"/>
      <c r="G17" s="1097"/>
      <c r="H17" s="1097"/>
      <c r="I17" s="1097"/>
      <c r="J17" s="1097"/>
      <c r="K17" s="1097"/>
      <c r="L17" s="1097"/>
      <c r="M17" s="1097"/>
      <c r="N17" s="1097"/>
      <c r="O17" s="1097"/>
      <c r="P17" s="1097"/>
    </row>
    <row r="18" spans="1:16" ht="16.5" customHeight="1" x14ac:dyDescent="0.15">
      <c r="A18" s="1097"/>
      <c r="B18" s="1097"/>
      <c r="C18" s="1097"/>
      <c r="D18" s="1097"/>
      <c r="E18" s="1097"/>
      <c r="F18" s="1097"/>
      <c r="G18" s="1097"/>
      <c r="H18" s="1097"/>
      <c r="I18" s="1097"/>
      <c r="J18" s="1097"/>
      <c r="K18" s="1097"/>
      <c r="L18" s="1097"/>
      <c r="M18" s="1097"/>
      <c r="N18" s="1097"/>
      <c r="O18" s="1097"/>
      <c r="P18" s="1097"/>
    </row>
    <row r="19" spans="1:16" ht="16.5" customHeight="1" x14ac:dyDescent="0.15">
      <c r="A19" s="1097"/>
      <c r="B19" s="1097"/>
      <c r="C19" s="1097"/>
      <c r="D19" s="1097"/>
      <c r="E19" s="1097"/>
      <c r="F19" s="1097"/>
      <c r="G19" s="1097"/>
      <c r="H19" s="1097"/>
      <c r="I19" s="1097"/>
      <c r="J19" s="1097"/>
      <c r="K19" s="1097"/>
      <c r="L19" s="1097"/>
      <c r="M19" s="1097"/>
      <c r="N19" s="1097"/>
      <c r="O19" s="1097"/>
      <c r="P19" s="1097"/>
    </row>
    <row r="20" spans="1:16" ht="16.5" customHeight="1" x14ac:dyDescent="0.15">
      <c r="A20" s="1097"/>
      <c r="B20" s="1097"/>
      <c r="C20" s="1097"/>
      <c r="D20" s="1097"/>
      <c r="E20" s="1097"/>
      <c r="F20" s="1097"/>
      <c r="G20" s="1097"/>
      <c r="H20" s="1097"/>
      <c r="I20" s="1097"/>
      <c r="J20" s="1097"/>
      <c r="K20" s="1097"/>
      <c r="L20" s="1097"/>
      <c r="M20" s="1097"/>
      <c r="N20" s="1097"/>
      <c r="O20" s="1097"/>
      <c r="P20" s="1097"/>
    </row>
    <row r="21" spans="1:16" ht="16.5" customHeight="1" x14ac:dyDescent="0.15">
      <c r="A21" s="1097"/>
      <c r="B21" s="1097"/>
      <c r="C21" s="1097"/>
      <c r="D21" s="1097"/>
      <c r="E21" s="1097"/>
      <c r="F21" s="1097"/>
      <c r="G21" s="1097"/>
      <c r="H21" s="1097"/>
      <c r="I21" s="1097"/>
      <c r="J21" s="1097"/>
      <c r="K21" s="1097"/>
      <c r="L21" s="1097"/>
      <c r="M21" s="1097"/>
      <c r="N21" s="1097"/>
      <c r="O21" s="1097"/>
      <c r="P21" s="1097"/>
    </row>
    <row r="22" spans="1:16" ht="16.5" customHeight="1" x14ac:dyDescent="0.15">
      <c r="A22" s="1097"/>
      <c r="B22" s="1097"/>
      <c r="C22" s="1097"/>
      <c r="D22" s="1097"/>
      <c r="E22" s="1097"/>
      <c r="F22" s="1097"/>
      <c r="G22" s="1097"/>
      <c r="H22" s="1097"/>
      <c r="I22" s="1097"/>
      <c r="J22" s="1097"/>
      <c r="K22" s="1097"/>
      <c r="L22" s="1097"/>
      <c r="M22" s="1097"/>
      <c r="N22" s="1097"/>
      <c r="O22" s="1097"/>
      <c r="P22" s="1097"/>
    </row>
    <row r="23" spans="1:16" ht="16.5" customHeight="1" x14ac:dyDescent="0.15">
      <c r="A23" s="1097"/>
      <c r="B23" s="1097"/>
      <c r="C23" s="1097"/>
      <c r="D23" s="1097"/>
      <c r="E23" s="1097"/>
      <c r="F23" s="1097"/>
      <c r="G23" s="1097"/>
      <c r="H23" s="1097"/>
      <c r="I23" s="1097"/>
      <c r="J23" s="1097"/>
      <c r="K23" s="1097"/>
      <c r="L23" s="1097"/>
      <c r="M23" s="1097"/>
      <c r="N23" s="1097"/>
      <c r="O23" s="1097"/>
      <c r="P23" s="1097"/>
    </row>
    <row r="24" spans="1:16" ht="16.5" customHeight="1" x14ac:dyDescent="0.15">
      <c r="A24" s="1097"/>
      <c r="B24" s="1097"/>
      <c r="C24" s="1097"/>
      <c r="D24" s="1097"/>
      <c r="E24" s="1097"/>
      <c r="F24" s="1097"/>
      <c r="G24" s="1097"/>
      <c r="H24" s="1097"/>
      <c r="I24" s="1097"/>
      <c r="J24" s="1097"/>
      <c r="K24" s="1097"/>
      <c r="L24" s="1097"/>
      <c r="M24" s="1097"/>
      <c r="N24" s="1097"/>
      <c r="O24" s="1097"/>
      <c r="P24" s="1097"/>
    </row>
    <row r="25" spans="1:16" ht="16.5" customHeight="1" x14ac:dyDescent="0.15">
      <c r="A25" s="1097"/>
      <c r="B25" s="1097"/>
      <c r="C25" s="1097"/>
      <c r="D25" s="1097"/>
      <c r="E25" s="1097"/>
      <c r="F25" s="1097"/>
      <c r="G25" s="1097"/>
      <c r="H25" s="1097"/>
      <c r="I25" s="1097"/>
      <c r="J25" s="1097"/>
      <c r="K25" s="1097"/>
      <c r="L25" s="1097"/>
      <c r="M25" s="1097"/>
      <c r="N25" s="1097"/>
      <c r="O25" s="1097"/>
      <c r="P25" s="1097"/>
    </row>
    <row r="26" spans="1:16" ht="16.5" customHeight="1" x14ac:dyDescent="0.15">
      <c r="A26" s="1097"/>
      <c r="B26" s="1097"/>
      <c r="C26" s="1097"/>
      <c r="D26" s="1097"/>
      <c r="E26" s="1097"/>
      <c r="F26" s="1097"/>
      <c r="G26" s="1097"/>
      <c r="H26" s="1097"/>
      <c r="I26" s="1097"/>
      <c r="J26" s="1097"/>
      <c r="K26" s="1097"/>
      <c r="L26" s="1097"/>
      <c r="M26" s="1097"/>
      <c r="N26" s="1097"/>
      <c r="O26" s="1097"/>
      <c r="P26" s="1097"/>
    </row>
    <row r="27" spans="1:16" ht="16.5" customHeight="1" x14ac:dyDescent="0.15">
      <c r="A27" s="1097"/>
      <c r="B27" s="1097"/>
      <c r="C27" s="1097"/>
      <c r="D27" s="1097"/>
      <c r="E27" s="1097"/>
      <c r="F27" s="1097"/>
      <c r="G27" s="1097"/>
      <c r="H27" s="1097"/>
      <c r="I27" s="1097"/>
      <c r="J27" s="1097"/>
      <c r="K27" s="1097"/>
      <c r="L27" s="1097"/>
      <c r="M27" s="1097"/>
      <c r="N27" s="1097"/>
      <c r="O27" s="1097"/>
      <c r="P27" s="1097"/>
    </row>
    <row r="28" spans="1:16" ht="16.5" customHeight="1" x14ac:dyDescent="0.15">
      <c r="A28" s="1097"/>
      <c r="B28" s="1097"/>
      <c r="C28" s="1097"/>
      <c r="D28" s="1097"/>
      <c r="E28" s="1097"/>
      <c r="F28" s="1097"/>
      <c r="G28" s="1097"/>
      <c r="H28" s="1097"/>
      <c r="I28" s="1097"/>
      <c r="J28" s="1097"/>
      <c r="K28" s="1097"/>
      <c r="L28" s="1097"/>
      <c r="M28" s="1097"/>
      <c r="N28" s="1097"/>
      <c r="O28" s="1097"/>
      <c r="P28" s="1097"/>
    </row>
    <row r="29" spans="1:16" ht="16.5" customHeight="1" x14ac:dyDescent="0.15">
      <c r="A29" s="1097"/>
      <c r="B29" s="1097"/>
      <c r="C29" s="1097"/>
      <c r="D29" s="1097"/>
      <c r="E29" s="1097"/>
      <c r="F29" s="1097"/>
      <c r="G29" s="1097"/>
      <c r="H29" s="1097"/>
      <c r="I29" s="1097"/>
      <c r="J29" s="1097"/>
      <c r="K29" s="1097"/>
      <c r="L29" s="1097"/>
      <c r="M29" s="1097"/>
      <c r="N29" s="1097"/>
      <c r="O29" s="1097"/>
      <c r="P29" s="1097"/>
    </row>
    <row r="30" spans="1:16" ht="16.5" customHeight="1" x14ac:dyDescent="0.15">
      <c r="A30" s="1097"/>
      <c r="B30" s="1097"/>
      <c r="C30" s="1097"/>
      <c r="D30" s="1097"/>
      <c r="E30" s="1097"/>
      <c r="F30" s="1097"/>
      <c r="G30" s="1097"/>
      <c r="H30" s="1097"/>
      <c r="I30" s="1097"/>
      <c r="J30" s="1097"/>
      <c r="K30" s="1097"/>
      <c r="L30" s="1097"/>
      <c r="M30" s="1097"/>
      <c r="N30" s="1097"/>
      <c r="O30" s="1097"/>
      <c r="P30" s="1097"/>
    </row>
    <row r="31" spans="1:16" ht="16.5" customHeight="1" x14ac:dyDescent="0.15">
      <c r="A31" s="1097"/>
      <c r="B31" s="1097"/>
      <c r="C31" s="1097"/>
      <c r="D31" s="1097"/>
      <c r="E31" s="1097"/>
      <c r="F31" s="1097"/>
      <c r="G31" s="1097"/>
      <c r="H31" s="1097"/>
      <c r="I31" s="1097"/>
      <c r="J31" s="1097"/>
      <c r="K31" s="1097"/>
      <c r="L31" s="1097"/>
      <c r="M31" s="1097"/>
      <c r="N31" s="1097"/>
      <c r="O31" s="1097"/>
      <c r="P31" s="1097"/>
    </row>
    <row r="32" spans="1:16" ht="31.5" customHeight="1" thickBot="1" x14ac:dyDescent="0.2">
      <c r="A32" s="1097"/>
      <c r="B32" s="1097"/>
      <c r="C32" s="1097"/>
      <c r="D32" s="1097"/>
      <c r="E32" s="1097"/>
      <c r="F32" s="1097"/>
      <c r="G32" s="1097"/>
      <c r="H32" s="1097"/>
      <c r="I32" s="1097"/>
      <c r="J32" s="1099" t="s">
        <v>490</v>
      </c>
      <c r="K32" s="1097"/>
      <c r="L32" s="1097"/>
      <c r="M32" s="1097"/>
      <c r="N32" s="1097"/>
      <c r="O32" s="1097"/>
      <c r="P32" s="1097"/>
    </row>
    <row r="33" spans="1:16" ht="39" customHeight="1" thickBot="1" x14ac:dyDescent="0.25">
      <c r="A33" s="1097"/>
      <c r="B33" s="1100" t="s">
        <v>496</v>
      </c>
      <c r="C33" s="1101"/>
      <c r="D33" s="1101"/>
      <c r="E33" s="1102" t="s">
        <v>491</v>
      </c>
      <c r="F33" s="1103" t="s">
        <v>4</v>
      </c>
      <c r="G33" s="1104" t="s">
        <v>5</v>
      </c>
      <c r="H33" s="1104" t="s">
        <v>6</v>
      </c>
      <c r="I33" s="1104" t="s">
        <v>7</v>
      </c>
      <c r="J33" s="1105" t="s">
        <v>8</v>
      </c>
      <c r="K33" s="1097"/>
      <c r="L33" s="1097"/>
      <c r="M33" s="1097"/>
      <c r="N33" s="1097"/>
      <c r="O33" s="1097"/>
      <c r="P33" s="1097"/>
    </row>
    <row r="34" spans="1:16" ht="39" customHeight="1" x14ac:dyDescent="0.15">
      <c r="A34" s="1097"/>
      <c r="B34" s="1106"/>
      <c r="C34" s="1107" t="s">
        <v>497</v>
      </c>
      <c r="D34" s="1107"/>
      <c r="E34" s="1108"/>
      <c r="F34" s="1109">
        <v>7.52</v>
      </c>
      <c r="G34" s="1110">
        <v>7.43</v>
      </c>
      <c r="H34" s="1110">
        <v>11.01</v>
      </c>
      <c r="I34" s="1110">
        <v>9.86</v>
      </c>
      <c r="J34" s="1111">
        <v>5.27</v>
      </c>
      <c r="K34" s="1097"/>
      <c r="L34" s="1097"/>
      <c r="M34" s="1097"/>
      <c r="N34" s="1097"/>
      <c r="O34" s="1097"/>
      <c r="P34" s="1097"/>
    </row>
    <row r="35" spans="1:16" ht="39" customHeight="1" x14ac:dyDescent="0.15">
      <c r="A35" s="1097"/>
      <c r="B35" s="1112"/>
      <c r="C35" s="1113" t="s">
        <v>498</v>
      </c>
      <c r="D35" s="1114"/>
      <c r="E35" s="1115"/>
      <c r="F35" s="1116">
        <v>0.95</v>
      </c>
      <c r="G35" s="1117">
        <v>1.08</v>
      </c>
      <c r="H35" s="1117">
        <v>1.44</v>
      </c>
      <c r="I35" s="1117">
        <v>2.64</v>
      </c>
      <c r="J35" s="1118">
        <v>3.12</v>
      </c>
      <c r="K35" s="1097"/>
      <c r="L35" s="1097"/>
      <c r="M35" s="1097"/>
      <c r="N35" s="1097"/>
      <c r="O35" s="1097"/>
      <c r="P35" s="1097"/>
    </row>
    <row r="36" spans="1:16" ht="39" customHeight="1" x14ac:dyDescent="0.15">
      <c r="A36" s="1097"/>
      <c r="B36" s="1112"/>
      <c r="C36" s="1113" t="s">
        <v>499</v>
      </c>
      <c r="D36" s="1114"/>
      <c r="E36" s="1115"/>
      <c r="F36" s="1116">
        <v>1.68</v>
      </c>
      <c r="G36" s="1117">
        <v>1.66</v>
      </c>
      <c r="H36" s="1117">
        <v>2.2999999999999998</v>
      </c>
      <c r="I36" s="1117">
        <v>0.59</v>
      </c>
      <c r="J36" s="1118">
        <v>1.67</v>
      </c>
      <c r="K36" s="1097"/>
      <c r="L36" s="1097"/>
      <c r="M36" s="1097"/>
      <c r="N36" s="1097"/>
      <c r="O36" s="1097"/>
      <c r="P36" s="1097"/>
    </row>
    <row r="37" spans="1:16" ht="39" customHeight="1" x14ac:dyDescent="0.15">
      <c r="A37" s="1097"/>
      <c r="B37" s="1112"/>
      <c r="C37" s="1113" t="s">
        <v>500</v>
      </c>
      <c r="D37" s="1114"/>
      <c r="E37" s="1115"/>
      <c r="F37" s="1116">
        <v>0</v>
      </c>
      <c r="G37" s="1117">
        <v>0</v>
      </c>
      <c r="H37" s="1117">
        <v>0.24</v>
      </c>
      <c r="I37" s="1117">
        <v>0.03</v>
      </c>
      <c r="J37" s="1118">
        <v>0.99</v>
      </c>
      <c r="K37" s="1097"/>
      <c r="L37" s="1097"/>
      <c r="M37" s="1097"/>
      <c r="N37" s="1097"/>
      <c r="O37" s="1097"/>
      <c r="P37" s="1097"/>
    </row>
    <row r="38" spans="1:16" ht="39" customHeight="1" x14ac:dyDescent="0.15">
      <c r="A38" s="1097"/>
      <c r="B38" s="1112"/>
      <c r="C38" s="1113" t="s">
        <v>501</v>
      </c>
      <c r="D38" s="1114"/>
      <c r="E38" s="1115"/>
      <c r="F38" s="1116">
        <v>0.19</v>
      </c>
      <c r="G38" s="1117">
        <v>0.1</v>
      </c>
      <c r="H38" s="1117">
        <v>0.51</v>
      </c>
      <c r="I38" s="1117">
        <v>0.56999999999999995</v>
      </c>
      <c r="J38" s="1118">
        <v>0.82</v>
      </c>
      <c r="K38" s="1097"/>
      <c r="L38" s="1097"/>
      <c r="M38" s="1097"/>
      <c r="N38" s="1097"/>
      <c r="O38" s="1097"/>
      <c r="P38" s="1097"/>
    </row>
    <row r="39" spans="1:16" ht="39" customHeight="1" x14ac:dyDescent="0.15">
      <c r="A39" s="1097"/>
      <c r="B39" s="1112"/>
      <c r="C39" s="1113" t="s">
        <v>502</v>
      </c>
      <c r="D39" s="1114"/>
      <c r="E39" s="1115"/>
      <c r="F39" s="1116">
        <v>0.27</v>
      </c>
      <c r="G39" s="1117">
        <v>0.09</v>
      </c>
      <c r="H39" s="1117">
        <v>0.19</v>
      </c>
      <c r="I39" s="1117">
        <v>0.52</v>
      </c>
      <c r="J39" s="1118">
        <v>0.4</v>
      </c>
      <c r="K39" s="1097"/>
      <c r="L39" s="1097"/>
      <c r="M39" s="1097"/>
      <c r="N39" s="1097"/>
      <c r="O39" s="1097"/>
      <c r="P39" s="1097"/>
    </row>
    <row r="40" spans="1:16" ht="39" customHeight="1" x14ac:dyDescent="0.15">
      <c r="A40" s="1097"/>
      <c r="B40" s="1112"/>
      <c r="C40" s="1113" t="s">
        <v>503</v>
      </c>
      <c r="D40" s="1114"/>
      <c r="E40" s="1115"/>
      <c r="F40" s="1116">
        <v>0.08</v>
      </c>
      <c r="G40" s="1117">
        <v>0.02</v>
      </c>
      <c r="H40" s="1117">
        <v>0.04</v>
      </c>
      <c r="I40" s="1117">
        <v>0.05</v>
      </c>
      <c r="J40" s="1118">
        <v>0.06</v>
      </c>
      <c r="K40" s="1097"/>
      <c r="L40" s="1097"/>
      <c r="M40" s="1097"/>
      <c r="N40" s="1097"/>
      <c r="O40" s="1097"/>
      <c r="P40" s="1097"/>
    </row>
    <row r="41" spans="1:16" ht="39" customHeight="1" x14ac:dyDescent="0.15">
      <c r="A41" s="1097"/>
      <c r="B41" s="1112"/>
      <c r="C41" s="1113"/>
      <c r="D41" s="1114"/>
      <c r="E41" s="1115"/>
      <c r="F41" s="1116"/>
      <c r="G41" s="1117"/>
      <c r="H41" s="1117"/>
      <c r="I41" s="1117"/>
      <c r="J41" s="1118"/>
      <c r="K41" s="1097"/>
      <c r="L41" s="1097"/>
      <c r="M41" s="1097"/>
      <c r="N41" s="1097"/>
      <c r="O41" s="1097"/>
      <c r="P41" s="1097"/>
    </row>
    <row r="42" spans="1:16" ht="39" customHeight="1" x14ac:dyDescent="0.15">
      <c r="A42" s="1097"/>
      <c r="B42" s="1119"/>
      <c r="C42" s="1113" t="s">
        <v>504</v>
      </c>
      <c r="D42" s="1114"/>
      <c r="E42" s="1115"/>
      <c r="F42" s="1116" t="s">
        <v>451</v>
      </c>
      <c r="G42" s="1117" t="s">
        <v>451</v>
      </c>
      <c r="H42" s="1117" t="s">
        <v>451</v>
      </c>
      <c r="I42" s="1117" t="s">
        <v>451</v>
      </c>
      <c r="J42" s="1118" t="s">
        <v>451</v>
      </c>
      <c r="K42" s="1097"/>
      <c r="L42" s="1097"/>
      <c r="M42" s="1097"/>
      <c r="N42" s="1097"/>
      <c r="O42" s="1097"/>
      <c r="P42" s="1097"/>
    </row>
    <row r="43" spans="1:16" ht="39" customHeight="1" thickBot="1" x14ac:dyDescent="0.2">
      <c r="A43" s="1097"/>
      <c r="B43" s="1120"/>
      <c r="C43" s="1121" t="s">
        <v>505</v>
      </c>
      <c r="D43" s="1122"/>
      <c r="E43" s="1123"/>
      <c r="F43" s="1124" t="s">
        <v>451</v>
      </c>
      <c r="G43" s="1125" t="s">
        <v>451</v>
      </c>
      <c r="H43" s="1125" t="s">
        <v>451</v>
      </c>
      <c r="I43" s="1125" t="s">
        <v>451</v>
      </c>
      <c r="J43" s="1126" t="s">
        <v>451</v>
      </c>
      <c r="K43" s="1097"/>
      <c r="L43" s="1097"/>
      <c r="M43" s="1097"/>
      <c r="N43" s="1097"/>
      <c r="O43" s="1097"/>
      <c r="P43" s="1097"/>
    </row>
    <row r="44" spans="1:16" ht="39" customHeight="1" x14ac:dyDescent="0.15">
      <c r="A44" s="1097"/>
      <c r="B44" s="1127" t="s">
        <v>506</v>
      </c>
      <c r="C44" s="1128"/>
      <c r="D44" s="1129"/>
      <c r="E44" s="1129"/>
      <c r="F44" s="1130"/>
      <c r="G44" s="1130"/>
      <c r="H44" s="1130"/>
      <c r="I44" s="1130"/>
      <c r="J44" s="1130"/>
      <c r="K44" s="1097"/>
      <c r="L44" s="1097"/>
      <c r="M44" s="1097"/>
      <c r="N44" s="1097"/>
      <c r="O44" s="1097"/>
      <c r="P44" s="1097"/>
    </row>
    <row r="45" spans="1:16" ht="18" customHeight="1" x14ac:dyDescent="0.15">
      <c r="A45" s="1097"/>
      <c r="B45" s="1097"/>
      <c r="C45" s="1097"/>
      <c r="D45" s="1097"/>
      <c r="E45" s="1097"/>
      <c r="F45" s="1097"/>
      <c r="G45" s="1097"/>
      <c r="H45" s="1097"/>
      <c r="I45" s="1097"/>
      <c r="J45" s="1097"/>
      <c r="K45" s="1097"/>
      <c r="L45" s="1097"/>
      <c r="M45" s="1097"/>
      <c r="N45" s="1097"/>
      <c r="O45" s="1097"/>
      <c r="P45" s="109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1132" customWidth="1"/>
    <col min="2" max="3" width="10.875" style="1132" customWidth="1"/>
    <col min="4" max="4" width="10" style="1132" customWidth="1"/>
    <col min="5" max="10" width="11" style="1132" customWidth="1"/>
    <col min="11" max="15" width="13.125" style="1132" customWidth="1"/>
    <col min="16" max="21" width="11.5" style="1132" customWidth="1"/>
    <col min="22" max="16384" width="0" style="1132" hidden="1"/>
  </cols>
  <sheetData>
    <row r="1" spans="1:21" ht="13.5" customHeight="1" x14ac:dyDescent="0.15">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15">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15">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15">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15">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15">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15">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15">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15">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15">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15">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15">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15">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15">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15">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15">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15">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15">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15">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15">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15">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15">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15">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15">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15">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15">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15">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15">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15">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15">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15">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15">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15">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15">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15">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15">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15">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15">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15">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15">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15">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15">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
      <c r="A43" s="1131"/>
      <c r="B43" s="1131"/>
      <c r="C43" s="1131"/>
      <c r="D43" s="1131"/>
      <c r="E43" s="1131"/>
      <c r="F43" s="1131"/>
      <c r="G43" s="1131"/>
      <c r="H43" s="1131"/>
      <c r="I43" s="1131"/>
      <c r="J43" s="1131"/>
      <c r="K43" s="1131"/>
      <c r="L43" s="1131"/>
      <c r="M43" s="1131"/>
      <c r="N43" s="1131"/>
      <c r="O43" s="1133" t="s">
        <v>507</v>
      </c>
      <c r="P43" s="1131"/>
      <c r="Q43" s="1131"/>
      <c r="R43" s="1131"/>
      <c r="S43" s="1131"/>
      <c r="T43" s="1131"/>
      <c r="U43" s="1131"/>
    </row>
    <row r="44" spans="1:21" ht="30.75" customHeight="1" thickBot="1" x14ac:dyDescent="0.2">
      <c r="A44" s="1131"/>
      <c r="B44" s="1134" t="s">
        <v>508</v>
      </c>
      <c r="C44" s="1135"/>
      <c r="D44" s="1135"/>
      <c r="E44" s="1136"/>
      <c r="F44" s="1136"/>
      <c r="G44" s="1136"/>
      <c r="H44" s="1136"/>
      <c r="I44" s="1136"/>
      <c r="J44" s="1137" t="s">
        <v>491</v>
      </c>
      <c r="K44" s="1138" t="s">
        <v>4</v>
      </c>
      <c r="L44" s="1139" t="s">
        <v>5</v>
      </c>
      <c r="M44" s="1139" t="s">
        <v>6</v>
      </c>
      <c r="N44" s="1139" t="s">
        <v>7</v>
      </c>
      <c r="O44" s="1140" t="s">
        <v>8</v>
      </c>
      <c r="P44" s="1131"/>
      <c r="Q44" s="1131"/>
      <c r="R44" s="1131"/>
      <c r="S44" s="1131"/>
      <c r="T44" s="1131"/>
      <c r="U44" s="1131"/>
    </row>
    <row r="45" spans="1:21" ht="30.75" customHeight="1" x14ac:dyDescent="0.15">
      <c r="A45" s="1131"/>
      <c r="B45" s="1141" t="s">
        <v>509</v>
      </c>
      <c r="C45" s="1142"/>
      <c r="D45" s="1143"/>
      <c r="E45" s="1144" t="s">
        <v>510</v>
      </c>
      <c r="F45" s="1144"/>
      <c r="G45" s="1144"/>
      <c r="H45" s="1144"/>
      <c r="I45" s="1144"/>
      <c r="J45" s="1145"/>
      <c r="K45" s="1146">
        <v>308</v>
      </c>
      <c r="L45" s="1147">
        <v>282</v>
      </c>
      <c r="M45" s="1147">
        <v>258</v>
      </c>
      <c r="N45" s="1147">
        <v>221</v>
      </c>
      <c r="O45" s="1148">
        <v>205</v>
      </c>
      <c r="P45" s="1131"/>
      <c r="Q45" s="1131"/>
      <c r="R45" s="1131"/>
      <c r="S45" s="1131"/>
      <c r="T45" s="1131"/>
      <c r="U45" s="1131"/>
    </row>
    <row r="46" spans="1:21" ht="30.75" customHeight="1" x14ac:dyDescent="0.15">
      <c r="A46" s="1131"/>
      <c r="B46" s="1149"/>
      <c r="C46" s="1150"/>
      <c r="D46" s="1151"/>
      <c r="E46" s="1152" t="s">
        <v>511</v>
      </c>
      <c r="F46" s="1152"/>
      <c r="G46" s="1152"/>
      <c r="H46" s="1152"/>
      <c r="I46" s="1152"/>
      <c r="J46" s="1153"/>
      <c r="K46" s="1154" t="s">
        <v>451</v>
      </c>
      <c r="L46" s="1155" t="s">
        <v>451</v>
      </c>
      <c r="M46" s="1155" t="s">
        <v>451</v>
      </c>
      <c r="N46" s="1155" t="s">
        <v>451</v>
      </c>
      <c r="O46" s="1156" t="s">
        <v>451</v>
      </c>
      <c r="P46" s="1131"/>
      <c r="Q46" s="1131"/>
      <c r="R46" s="1131"/>
      <c r="S46" s="1131"/>
      <c r="T46" s="1131"/>
      <c r="U46" s="1131"/>
    </row>
    <row r="47" spans="1:21" ht="30.75" customHeight="1" x14ac:dyDescent="0.15">
      <c r="A47" s="1131"/>
      <c r="B47" s="1149"/>
      <c r="C47" s="1150"/>
      <c r="D47" s="1151"/>
      <c r="E47" s="1152" t="s">
        <v>512</v>
      </c>
      <c r="F47" s="1152"/>
      <c r="G47" s="1152"/>
      <c r="H47" s="1152"/>
      <c r="I47" s="1152"/>
      <c r="J47" s="1153"/>
      <c r="K47" s="1154" t="s">
        <v>451</v>
      </c>
      <c r="L47" s="1155" t="s">
        <v>451</v>
      </c>
      <c r="M47" s="1155" t="s">
        <v>451</v>
      </c>
      <c r="N47" s="1155" t="s">
        <v>451</v>
      </c>
      <c r="O47" s="1156" t="s">
        <v>451</v>
      </c>
      <c r="P47" s="1131"/>
      <c r="Q47" s="1131"/>
      <c r="R47" s="1131"/>
      <c r="S47" s="1131"/>
      <c r="T47" s="1131"/>
      <c r="U47" s="1131"/>
    </row>
    <row r="48" spans="1:21" ht="30.75" customHeight="1" x14ac:dyDescent="0.15">
      <c r="A48" s="1131"/>
      <c r="B48" s="1149"/>
      <c r="C48" s="1150"/>
      <c r="D48" s="1151"/>
      <c r="E48" s="1152" t="s">
        <v>513</v>
      </c>
      <c r="F48" s="1152"/>
      <c r="G48" s="1152"/>
      <c r="H48" s="1152"/>
      <c r="I48" s="1152"/>
      <c r="J48" s="1153"/>
      <c r="K48" s="1154">
        <v>17</v>
      </c>
      <c r="L48" s="1155">
        <v>16</v>
      </c>
      <c r="M48" s="1155">
        <v>16</v>
      </c>
      <c r="N48" s="1155">
        <v>16</v>
      </c>
      <c r="O48" s="1156">
        <v>18</v>
      </c>
      <c r="P48" s="1131"/>
      <c r="Q48" s="1131"/>
      <c r="R48" s="1131"/>
      <c r="S48" s="1131"/>
      <c r="T48" s="1131"/>
      <c r="U48" s="1131"/>
    </row>
    <row r="49" spans="1:21" ht="30.75" customHeight="1" x14ac:dyDescent="0.15">
      <c r="A49" s="1131"/>
      <c r="B49" s="1149"/>
      <c r="C49" s="1150"/>
      <c r="D49" s="1151"/>
      <c r="E49" s="1152" t="s">
        <v>514</v>
      </c>
      <c r="F49" s="1152"/>
      <c r="G49" s="1152"/>
      <c r="H49" s="1152"/>
      <c r="I49" s="1152"/>
      <c r="J49" s="1153"/>
      <c r="K49" s="1154">
        <v>10</v>
      </c>
      <c r="L49" s="1155">
        <v>10</v>
      </c>
      <c r="M49" s="1155">
        <v>10</v>
      </c>
      <c r="N49" s="1155">
        <v>11</v>
      </c>
      <c r="O49" s="1156">
        <v>11</v>
      </c>
      <c r="P49" s="1131"/>
      <c r="Q49" s="1131"/>
      <c r="R49" s="1131"/>
      <c r="S49" s="1131"/>
      <c r="T49" s="1131"/>
      <c r="U49" s="1131"/>
    </row>
    <row r="50" spans="1:21" ht="30.75" customHeight="1" x14ac:dyDescent="0.15">
      <c r="A50" s="1131"/>
      <c r="B50" s="1149"/>
      <c r="C50" s="1150"/>
      <c r="D50" s="1151"/>
      <c r="E50" s="1152" t="s">
        <v>515</v>
      </c>
      <c r="F50" s="1152"/>
      <c r="G50" s="1152"/>
      <c r="H50" s="1152"/>
      <c r="I50" s="1152"/>
      <c r="J50" s="1153"/>
      <c r="K50" s="1154">
        <v>17</v>
      </c>
      <c r="L50" s="1155">
        <v>20</v>
      </c>
      <c r="M50" s="1155">
        <v>19</v>
      </c>
      <c r="N50" s="1155">
        <v>17</v>
      </c>
      <c r="O50" s="1156">
        <v>36</v>
      </c>
      <c r="P50" s="1131"/>
      <c r="Q50" s="1131"/>
      <c r="R50" s="1131"/>
      <c r="S50" s="1131"/>
      <c r="T50" s="1131"/>
      <c r="U50" s="1131"/>
    </row>
    <row r="51" spans="1:21" ht="30.75" customHeight="1" x14ac:dyDescent="0.15">
      <c r="A51" s="1131"/>
      <c r="B51" s="1157"/>
      <c r="C51" s="1158"/>
      <c r="D51" s="1159"/>
      <c r="E51" s="1152" t="s">
        <v>516</v>
      </c>
      <c r="F51" s="1152"/>
      <c r="G51" s="1152"/>
      <c r="H51" s="1152"/>
      <c r="I51" s="1152"/>
      <c r="J51" s="1153"/>
      <c r="K51" s="1154">
        <v>0</v>
      </c>
      <c r="L51" s="1155">
        <v>0</v>
      </c>
      <c r="M51" s="1155">
        <v>0</v>
      </c>
      <c r="N51" s="1155">
        <v>0</v>
      </c>
      <c r="O51" s="1156">
        <v>0</v>
      </c>
      <c r="P51" s="1131"/>
      <c r="Q51" s="1131"/>
      <c r="R51" s="1131"/>
      <c r="S51" s="1131"/>
      <c r="T51" s="1131"/>
      <c r="U51" s="1131"/>
    </row>
    <row r="52" spans="1:21" ht="30.75" customHeight="1" x14ac:dyDescent="0.15">
      <c r="A52" s="1131"/>
      <c r="B52" s="1160" t="s">
        <v>517</v>
      </c>
      <c r="C52" s="1161"/>
      <c r="D52" s="1159"/>
      <c r="E52" s="1152" t="s">
        <v>518</v>
      </c>
      <c r="F52" s="1152"/>
      <c r="G52" s="1152"/>
      <c r="H52" s="1152"/>
      <c r="I52" s="1152"/>
      <c r="J52" s="1153"/>
      <c r="K52" s="1154">
        <v>236</v>
      </c>
      <c r="L52" s="1155">
        <v>219</v>
      </c>
      <c r="M52" s="1155">
        <v>205</v>
      </c>
      <c r="N52" s="1155">
        <v>185</v>
      </c>
      <c r="O52" s="1156">
        <v>166</v>
      </c>
      <c r="P52" s="1131"/>
      <c r="Q52" s="1131"/>
      <c r="R52" s="1131"/>
      <c r="S52" s="1131"/>
      <c r="T52" s="1131"/>
      <c r="U52" s="1131"/>
    </row>
    <row r="53" spans="1:21" ht="30.75" customHeight="1" thickBot="1" x14ac:dyDescent="0.2">
      <c r="A53" s="1131"/>
      <c r="B53" s="1162" t="s">
        <v>519</v>
      </c>
      <c r="C53" s="1163"/>
      <c r="D53" s="1164"/>
      <c r="E53" s="1165" t="s">
        <v>520</v>
      </c>
      <c r="F53" s="1165"/>
      <c r="G53" s="1165"/>
      <c r="H53" s="1165"/>
      <c r="I53" s="1165"/>
      <c r="J53" s="1166"/>
      <c r="K53" s="1167">
        <v>116</v>
      </c>
      <c r="L53" s="1168">
        <v>109</v>
      </c>
      <c r="M53" s="1168">
        <v>98</v>
      </c>
      <c r="N53" s="1168">
        <v>80</v>
      </c>
      <c r="O53" s="1169">
        <v>104</v>
      </c>
      <c r="P53" s="1131"/>
      <c r="Q53" s="1131"/>
      <c r="R53" s="1131"/>
      <c r="S53" s="1131"/>
      <c r="T53" s="1131"/>
      <c r="U53" s="1131"/>
    </row>
    <row r="54" spans="1:21" ht="24" customHeight="1" x14ac:dyDescent="0.15">
      <c r="A54" s="1131"/>
      <c r="B54" s="1170" t="s">
        <v>521</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15">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15">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1171" customWidth="1"/>
    <col min="2" max="3" width="12.625" style="1171" customWidth="1"/>
    <col min="4" max="4" width="11.625" style="1171" customWidth="1"/>
    <col min="5" max="8" width="10.375" style="1171" customWidth="1"/>
    <col min="9" max="13" width="16.375" style="1171" customWidth="1"/>
    <col min="14" max="19" width="12.625" style="1171" customWidth="1"/>
    <col min="20" max="16384" width="0" style="117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2" t="s">
        <v>507</v>
      </c>
    </row>
    <row r="40" spans="2:13" ht="27.75" customHeight="1" thickBot="1" x14ac:dyDescent="0.2">
      <c r="B40" s="1173" t="s">
        <v>508</v>
      </c>
      <c r="C40" s="1174"/>
      <c r="D40" s="1174"/>
      <c r="E40" s="1175"/>
      <c r="F40" s="1175"/>
      <c r="G40" s="1175"/>
      <c r="H40" s="1176" t="s">
        <v>491</v>
      </c>
      <c r="I40" s="1177" t="s">
        <v>4</v>
      </c>
      <c r="J40" s="1178" t="s">
        <v>5</v>
      </c>
      <c r="K40" s="1178" t="s">
        <v>6</v>
      </c>
      <c r="L40" s="1178" t="s">
        <v>7</v>
      </c>
      <c r="M40" s="1179" t="s">
        <v>8</v>
      </c>
    </row>
    <row r="41" spans="2:13" ht="27.75" customHeight="1" x14ac:dyDescent="0.15">
      <c r="B41" s="1180" t="s">
        <v>522</v>
      </c>
      <c r="C41" s="1181"/>
      <c r="D41" s="1182"/>
      <c r="E41" s="1183" t="s">
        <v>523</v>
      </c>
      <c r="F41" s="1183"/>
      <c r="G41" s="1183"/>
      <c r="H41" s="1184"/>
      <c r="I41" s="1185">
        <v>1855</v>
      </c>
      <c r="J41" s="1186">
        <v>1748</v>
      </c>
      <c r="K41" s="1186">
        <v>1783</v>
      </c>
      <c r="L41" s="1186">
        <v>2009</v>
      </c>
      <c r="M41" s="1187">
        <v>2022</v>
      </c>
    </row>
    <row r="42" spans="2:13" ht="27.75" customHeight="1" x14ac:dyDescent="0.15">
      <c r="B42" s="1188"/>
      <c r="C42" s="1189"/>
      <c r="D42" s="1190"/>
      <c r="E42" s="1191" t="s">
        <v>524</v>
      </c>
      <c r="F42" s="1191"/>
      <c r="G42" s="1191"/>
      <c r="H42" s="1192"/>
      <c r="I42" s="1193">
        <v>14</v>
      </c>
      <c r="J42" s="1194">
        <v>15</v>
      </c>
      <c r="K42" s="1194" t="s">
        <v>451</v>
      </c>
      <c r="L42" s="1194" t="s">
        <v>451</v>
      </c>
      <c r="M42" s="1195" t="s">
        <v>451</v>
      </c>
    </row>
    <row r="43" spans="2:13" ht="27.75" customHeight="1" x14ac:dyDescent="0.15">
      <c r="B43" s="1188"/>
      <c r="C43" s="1189"/>
      <c r="D43" s="1190"/>
      <c r="E43" s="1191" t="s">
        <v>525</v>
      </c>
      <c r="F43" s="1191"/>
      <c r="G43" s="1191"/>
      <c r="H43" s="1192"/>
      <c r="I43" s="1193">
        <v>143</v>
      </c>
      <c r="J43" s="1194">
        <v>128</v>
      </c>
      <c r="K43" s="1194">
        <v>115</v>
      </c>
      <c r="L43" s="1194">
        <v>102</v>
      </c>
      <c r="M43" s="1195">
        <v>103</v>
      </c>
    </row>
    <row r="44" spans="2:13" ht="27.75" customHeight="1" x14ac:dyDescent="0.15">
      <c r="B44" s="1188"/>
      <c r="C44" s="1189"/>
      <c r="D44" s="1190"/>
      <c r="E44" s="1191" t="s">
        <v>526</v>
      </c>
      <c r="F44" s="1191"/>
      <c r="G44" s="1191"/>
      <c r="H44" s="1192"/>
      <c r="I44" s="1193">
        <v>55</v>
      </c>
      <c r="J44" s="1194">
        <v>48</v>
      </c>
      <c r="K44" s="1194">
        <v>54</v>
      </c>
      <c r="L44" s="1194">
        <v>49</v>
      </c>
      <c r="M44" s="1195">
        <v>43</v>
      </c>
    </row>
    <row r="45" spans="2:13" ht="27.75" customHeight="1" x14ac:dyDescent="0.15">
      <c r="B45" s="1188"/>
      <c r="C45" s="1189"/>
      <c r="D45" s="1190"/>
      <c r="E45" s="1191" t="s">
        <v>527</v>
      </c>
      <c r="F45" s="1191"/>
      <c r="G45" s="1191"/>
      <c r="H45" s="1192"/>
      <c r="I45" s="1193">
        <v>266</v>
      </c>
      <c r="J45" s="1194">
        <v>236</v>
      </c>
      <c r="K45" s="1194">
        <v>209</v>
      </c>
      <c r="L45" s="1194">
        <v>271</v>
      </c>
      <c r="M45" s="1195">
        <v>68</v>
      </c>
    </row>
    <row r="46" spans="2:13" ht="27.75" customHeight="1" x14ac:dyDescent="0.15">
      <c r="B46" s="1188"/>
      <c r="C46" s="1189"/>
      <c r="D46" s="1196"/>
      <c r="E46" s="1191" t="s">
        <v>528</v>
      </c>
      <c r="F46" s="1191"/>
      <c r="G46" s="1191"/>
      <c r="H46" s="1192"/>
      <c r="I46" s="1193" t="s">
        <v>451</v>
      </c>
      <c r="J46" s="1194" t="s">
        <v>451</v>
      </c>
      <c r="K46" s="1194" t="s">
        <v>451</v>
      </c>
      <c r="L46" s="1194" t="s">
        <v>451</v>
      </c>
      <c r="M46" s="1195" t="s">
        <v>451</v>
      </c>
    </row>
    <row r="47" spans="2:13" ht="27.75" customHeight="1" x14ac:dyDescent="0.15">
      <c r="B47" s="1188"/>
      <c r="C47" s="1189"/>
      <c r="D47" s="1197"/>
      <c r="E47" s="1198" t="s">
        <v>529</v>
      </c>
      <c r="F47" s="1199"/>
      <c r="G47" s="1199"/>
      <c r="H47" s="1200"/>
      <c r="I47" s="1193" t="s">
        <v>451</v>
      </c>
      <c r="J47" s="1194" t="s">
        <v>451</v>
      </c>
      <c r="K47" s="1194" t="s">
        <v>451</v>
      </c>
      <c r="L47" s="1194" t="s">
        <v>451</v>
      </c>
      <c r="M47" s="1195" t="s">
        <v>451</v>
      </c>
    </row>
    <row r="48" spans="2:13" ht="27.75" customHeight="1" x14ac:dyDescent="0.15">
      <c r="B48" s="1188"/>
      <c r="C48" s="1189"/>
      <c r="D48" s="1190"/>
      <c r="E48" s="1191" t="s">
        <v>530</v>
      </c>
      <c r="F48" s="1191"/>
      <c r="G48" s="1191"/>
      <c r="H48" s="1192"/>
      <c r="I48" s="1193" t="s">
        <v>451</v>
      </c>
      <c r="J48" s="1194" t="s">
        <v>451</v>
      </c>
      <c r="K48" s="1194" t="s">
        <v>451</v>
      </c>
      <c r="L48" s="1194" t="s">
        <v>451</v>
      </c>
      <c r="M48" s="1195" t="s">
        <v>451</v>
      </c>
    </row>
    <row r="49" spans="2:13" ht="27.75" customHeight="1" x14ac:dyDescent="0.15">
      <c r="B49" s="1201"/>
      <c r="C49" s="1202"/>
      <c r="D49" s="1190"/>
      <c r="E49" s="1191" t="s">
        <v>531</v>
      </c>
      <c r="F49" s="1191"/>
      <c r="G49" s="1191"/>
      <c r="H49" s="1192"/>
      <c r="I49" s="1193" t="s">
        <v>451</v>
      </c>
      <c r="J49" s="1194" t="s">
        <v>451</v>
      </c>
      <c r="K49" s="1194" t="s">
        <v>451</v>
      </c>
      <c r="L49" s="1194" t="s">
        <v>451</v>
      </c>
      <c r="M49" s="1195" t="s">
        <v>451</v>
      </c>
    </row>
    <row r="50" spans="2:13" ht="27.75" customHeight="1" x14ac:dyDescent="0.15">
      <c r="B50" s="1203" t="s">
        <v>532</v>
      </c>
      <c r="C50" s="1204"/>
      <c r="D50" s="1205"/>
      <c r="E50" s="1191" t="s">
        <v>533</v>
      </c>
      <c r="F50" s="1191"/>
      <c r="G50" s="1191"/>
      <c r="H50" s="1192"/>
      <c r="I50" s="1193">
        <v>992</v>
      </c>
      <c r="J50" s="1194">
        <v>1051</v>
      </c>
      <c r="K50" s="1194">
        <v>1007</v>
      </c>
      <c r="L50" s="1194">
        <v>1080</v>
      </c>
      <c r="M50" s="1195">
        <v>1011</v>
      </c>
    </row>
    <row r="51" spans="2:13" ht="27.75" customHeight="1" x14ac:dyDescent="0.15">
      <c r="B51" s="1188"/>
      <c r="C51" s="1189"/>
      <c r="D51" s="1190"/>
      <c r="E51" s="1191" t="s">
        <v>534</v>
      </c>
      <c r="F51" s="1191"/>
      <c r="G51" s="1191"/>
      <c r="H51" s="1192"/>
      <c r="I51" s="1193">
        <v>81</v>
      </c>
      <c r="J51" s="1194">
        <v>91</v>
      </c>
      <c r="K51" s="1194">
        <v>87</v>
      </c>
      <c r="L51" s="1194">
        <v>103</v>
      </c>
      <c r="M51" s="1195">
        <v>131</v>
      </c>
    </row>
    <row r="52" spans="2:13" ht="27.75" customHeight="1" x14ac:dyDescent="0.15">
      <c r="B52" s="1201"/>
      <c r="C52" s="1202"/>
      <c r="D52" s="1190"/>
      <c r="E52" s="1191" t="s">
        <v>535</v>
      </c>
      <c r="F52" s="1191"/>
      <c r="G52" s="1191"/>
      <c r="H52" s="1192"/>
      <c r="I52" s="1193">
        <v>1467</v>
      </c>
      <c r="J52" s="1194">
        <v>1349</v>
      </c>
      <c r="K52" s="1194">
        <v>1354</v>
      </c>
      <c r="L52" s="1194">
        <v>1328</v>
      </c>
      <c r="M52" s="1195">
        <v>1287</v>
      </c>
    </row>
    <row r="53" spans="2:13" ht="27.75" customHeight="1" thickBot="1" x14ac:dyDescent="0.2">
      <c r="B53" s="1206" t="s">
        <v>519</v>
      </c>
      <c r="C53" s="1207"/>
      <c r="D53" s="1208"/>
      <c r="E53" s="1209" t="s">
        <v>536</v>
      </c>
      <c r="F53" s="1209"/>
      <c r="G53" s="1209"/>
      <c r="H53" s="1210"/>
      <c r="I53" s="1211">
        <v>-208</v>
      </c>
      <c r="J53" s="1212">
        <v>-316</v>
      </c>
      <c r="K53" s="1212">
        <v>-288</v>
      </c>
      <c r="L53" s="1212">
        <v>-79</v>
      </c>
      <c r="M53" s="1213">
        <v>-193</v>
      </c>
    </row>
    <row r="54" spans="2:13" ht="27.75" customHeight="1" x14ac:dyDescent="0.15">
      <c r="B54" s="1214" t="s">
        <v>537</v>
      </c>
      <c r="C54" s="1215"/>
      <c r="D54" s="1215"/>
      <c r="E54" s="1216"/>
      <c r="F54" s="1216"/>
      <c r="G54" s="1216"/>
      <c r="H54" s="1216"/>
      <c r="I54" s="1217"/>
      <c r="J54" s="1217"/>
      <c r="K54" s="1217"/>
      <c r="L54" s="1217"/>
      <c r="M54" s="121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4" zoomScale="70" zoomScaleNormal="70" zoomScaleSheetLayoutView="55" workbookViewId="0">
      <selection activeCell="J111" sqref="J111"/>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44" t="s">
        <v>16</v>
      </c>
      <c r="H43" s="45"/>
      <c r="I43" s="45"/>
      <c r="J43" s="45"/>
      <c r="K43" s="45"/>
      <c r="L43" s="45"/>
      <c r="M43" s="45"/>
      <c r="N43" s="45"/>
      <c r="O43" s="46"/>
    </row>
    <row r="44" spans="2:17" x14ac:dyDescent="0.15">
      <c r="B44" s="12"/>
      <c r="C44" s="4"/>
      <c r="D44" s="4"/>
      <c r="E44" s="4"/>
      <c r="F44" s="4"/>
      <c r="G44" s="47"/>
      <c r="H44" s="48"/>
      <c r="I44" s="48"/>
      <c r="J44" s="48"/>
      <c r="K44" s="48"/>
      <c r="L44" s="48"/>
      <c r="M44" s="48"/>
      <c r="N44" s="48"/>
      <c r="O44" s="49"/>
    </row>
    <row r="45" spans="2:17" x14ac:dyDescent="0.15">
      <c r="B45" s="12"/>
      <c r="C45" s="4"/>
      <c r="D45" s="4"/>
      <c r="E45" s="4"/>
      <c r="F45" s="4"/>
      <c r="G45" s="47"/>
      <c r="H45" s="48"/>
      <c r="I45" s="48"/>
      <c r="J45" s="48"/>
      <c r="K45" s="48"/>
      <c r="L45" s="48"/>
      <c r="M45" s="48"/>
      <c r="N45" s="48"/>
      <c r="O45" s="49"/>
    </row>
    <row r="46" spans="2:17" x14ac:dyDescent="0.15">
      <c r="B46" s="12"/>
      <c r="C46" s="4"/>
      <c r="D46" s="4"/>
      <c r="E46" s="4"/>
      <c r="F46" s="4"/>
      <c r="G46" s="47"/>
      <c r="H46" s="48"/>
      <c r="I46" s="48"/>
      <c r="J46" s="48"/>
      <c r="K46" s="48"/>
      <c r="L46" s="48"/>
      <c r="M46" s="48"/>
      <c r="N46" s="48"/>
      <c r="O46" s="49"/>
    </row>
    <row r="47" spans="2:17" x14ac:dyDescent="0.15">
      <c r="B47" s="12"/>
      <c r="C47" s="4"/>
      <c r="D47" s="4"/>
      <c r="E47" s="4"/>
      <c r="F47" s="4"/>
      <c r="G47" s="50"/>
      <c r="H47" s="51"/>
      <c r="I47" s="51"/>
      <c r="J47" s="51"/>
      <c r="K47" s="51"/>
      <c r="L47" s="51"/>
      <c r="M47" s="51"/>
      <c r="N47" s="51"/>
      <c r="O47" s="5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53"/>
      <c r="H50" s="54"/>
      <c r="I50" s="54"/>
      <c r="J50" s="55"/>
      <c r="K50" s="23" t="s">
        <v>4</v>
      </c>
      <c r="L50" s="23" t="s">
        <v>5</v>
      </c>
      <c r="M50" s="23" t="s">
        <v>6</v>
      </c>
      <c r="N50" s="23" t="s">
        <v>7</v>
      </c>
      <c r="O50" s="23" t="s">
        <v>8</v>
      </c>
    </row>
    <row r="51" spans="1:17" x14ac:dyDescent="0.15">
      <c r="B51" s="12"/>
      <c r="C51" s="4"/>
      <c r="D51" s="4"/>
      <c r="E51" s="4"/>
      <c r="F51" s="4"/>
      <c r="G51" s="56" t="s">
        <v>9</v>
      </c>
      <c r="H51" s="57"/>
      <c r="I51" s="62" t="s">
        <v>10</v>
      </c>
      <c r="J51" s="62"/>
      <c r="K51" s="64"/>
      <c r="L51" s="64"/>
      <c r="M51" s="64"/>
      <c r="N51" s="65"/>
      <c r="O51" s="64"/>
    </row>
    <row r="52" spans="1:17" x14ac:dyDescent="0.15">
      <c r="B52" s="12"/>
      <c r="C52" s="4"/>
      <c r="D52" s="4"/>
      <c r="E52" s="4"/>
      <c r="F52" s="4"/>
      <c r="G52" s="58"/>
      <c r="H52" s="59"/>
      <c r="I52" s="63"/>
      <c r="J52" s="63"/>
      <c r="K52" s="65"/>
      <c r="L52" s="65"/>
      <c r="M52" s="65"/>
      <c r="N52" s="65"/>
      <c r="O52" s="65"/>
    </row>
    <row r="53" spans="1:17" x14ac:dyDescent="0.15">
      <c r="A53" s="24"/>
      <c r="B53" s="12"/>
      <c r="C53" s="4"/>
      <c r="D53" s="4"/>
      <c r="E53" s="4"/>
      <c r="F53" s="4"/>
      <c r="G53" s="58"/>
      <c r="H53" s="59"/>
      <c r="I53" s="66" t="s">
        <v>11</v>
      </c>
      <c r="J53" s="66"/>
      <c r="K53" s="73"/>
      <c r="L53" s="73"/>
      <c r="M53" s="73"/>
      <c r="N53" s="75">
        <v>52.5</v>
      </c>
      <c r="O53" s="73"/>
    </row>
    <row r="54" spans="1:17" x14ac:dyDescent="0.15">
      <c r="A54" s="24"/>
      <c r="B54" s="12"/>
      <c r="C54" s="4"/>
      <c r="D54" s="4"/>
      <c r="E54" s="4"/>
      <c r="F54" s="4"/>
      <c r="G54" s="60"/>
      <c r="H54" s="61"/>
      <c r="I54" s="66"/>
      <c r="J54" s="66"/>
      <c r="K54" s="74"/>
      <c r="L54" s="74"/>
      <c r="M54" s="74"/>
      <c r="N54" s="74"/>
      <c r="O54" s="74"/>
    </row>
    <row r="55" spans="1:17" x14ac:dyDescent="0.15">
      <c r="A55" s="24"/>
      <c r="B55" s="12"/>
      <c r="C55" s="4"/>
      <c r="D55" s="4"/>
      <c r="E55" s="4"/>
      <c r="F55" s="4"/>
      <c r="G55" s="67" t="s">
        <v>12</v>
      </c>
      <c r="H55" s="68"/>
      <c r="I55" s="66" t="s">
        <v>10</v>
      </c>
      <c r="J55" s="66"/>
      <c r="K55" s="64"/>
      <c r="L55" s="64"/>
      <c r="M55" s="64"/>
      <c r="N55" s="65">
        <v>0</v>
      </c>
      <c r="O55" s="64"/>
    </row>
    <row r="56" spans="1:17" x14ac:dyDescent="0.15">
      <c r="A56" s="24"/>
      <c r="B56" s="12"/>
      <c r="C56" s="4"/>
      <c r="D56" s="4"/>
      <c r="E56" s="4"/>
      <c r="F56" s="4"/>
      <c r="G56" s="69"/>
      <c r="H56" s="70"/>
      <c r="I56" s="66"/>
      <c r="J56" s="66"/>
      <c r="K56" s="65"/>
      <c r="L56" s="65"/>
      <c r="M56" s="65"/>
      <c r="N56" s="65"/>
      <c r="O56" s="65"/>
    </row>
    <row r="57" spans="1:17" s="24" customFormat="1" x14ac:dyDescent="0.15">
      <c r="B57" s="25"/>
      <c r="C57" s="21"/>
      <c r="D57" s="21"/>
      <c r="E57" s="21"/>
      <c r="F57" s="21"/>
      <c r="G57" s="69"/>
      <c r="H57" s="70"/>
      <c r="I57" s="76" t="s">
        <v>11</v>
      </c>
      <c r="J57" s="76"/>
      <c r="K57" s="73"/>
      <c r="L57" s="73"/>
      <c r="M57" s="73"/>
      <c r="N57" s="75">
        <v>54.2</v>
      </c>
      <c r="O57" s="73"/>
      <c r="P57" s="26"/>
      <c r="Q57" s="25"/>
    </row>
    <row r="58" spans="1:17" s="24" customFormat="1" x14ac:dyDescent="0.15">
      <c r="A58" s="3"/>
      <c r="B58" s="25"/>
      <c r="C58" s="21"/>
      <c r="D58" s="21"/>
      <c r="E58" s="21"/>
      <c r="F58" s="21"/>
      <c r="G58" s="71"/>
      <c r="H58" s="72"/>
      <c r="I58" s="76"/>
      <c r="J58" s="76"/>
      <c r="K58" s="74"/>
      <c r="L58" s="74"/>
      <c r="M58" s="74"/>
      <c r="N58" s="74"/>
      <c r="O58" s="74"/>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44" t="s">
        <v>17</v>
      </c>
      <c r="H65" s="45"/>
      <c r="I65" s="45"/>
      <c r="J65" s="45"/>
      <c r="K65" s="45"/>
      <c r="L65" s="45"/>
      <c r="M65" s="45"/>
      <c r="N65" s="45"/>
      <c r="O65" s="46"/>
    </row>
    <row r="66" spans="2:30" x14ac:dyDescent="0.15">
      <c r="B66" s="12"/>
      <c r="C66" s="4"/>
      <c r="D66" s="4"/>
      <c r="E66" s="4"/>
      <c r="F66" s="4"/>
      <c r="G66" s="47"/>
      <c r="H66" s="48"/>
      <c r="I66" s="48"/>
      <c r="J66" s="48"/>
      <c r="K66" s="48"/>
      <c r="L66" s="48"/>
      <c r="M66" s="48"/>
      <c r="N66" s="48"/>
      <c r="O66" s="49"/>
    </row>
    <row r="67" spans="2:30" x14ac:dyDescent="0.15">
      <c r="B67" s="12"/>
      <c r="C67" s="4"/>
      <c r="D67" s="4"/>
      <c r="E67" s="4"/>
      <c r="F67" s="4"/>
      <c r="G67" s="47"/>
      <c r="H67" s="48"/>
      <c r="I67" s="48"/>
      <c r="J67" s="48"/>
      <c r="K67" s="48"/>
      <c r="L67" s="48"/>
      <c r="M67" s="48"/>
      <c r="N67" s="48"/>
      <c r="O67" s="49"/>
    </row>
    <row r="68" spans="2:30" x14ac:dyDescent="0.15">
      <c r="B68" s="12"/>
      <c r="C68" s="4"/>
      <c r="D68" s="4"/>
      <c r="E68" s="4"/>
      <c r="F68" s="4"/>
      <c r="G68" s="47"/>
      <c r="H68" s="48"/>
      <c r="I68" s="48"/>
      <c r="J68" s="48"/>
      <c r="K68" s="48"/>
      <c r="L68" s="48"/>
      <c r="M68" s="48"/>
      <c r="N68" s="48"/>
      <c r="O68" s="49"/>
    </row>
    <row r="69" spans="2:30" x14ac:dyDescent="0.15">
      <c r="B69" s="12"/>
      <c r="C69" s="4"/>
      <c r="D69" s="4"/>
      <c r="E69" s="4"/>
      <c r="F69" s="4"/>
      <c r="G69" s="50"/>
      <c r="H69" s="51"/>
      <c r="I69" s="51"/>
      <c r="J69" s="51"/>
      <c r="K69" s="51"/>
      <c r="L69" s="51"/>
      <c r="M69" s="51"/>
      <c r="N69" s="51"/>
      <c r="O69" s="5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53"/>
      <c r="H72" s="54"/>
      <c r="I72" s="54"/>
      <c r="J72" s="55"/>
      <c r="K72" s="23" t="s">
        <v>4</v>
      </c>
      <c r="L72" s="23" t="s">
        <v>5</v>
      </c>
      <c r="M72" s="23" t="s">
        <v>6</v>
      </c>
      <c r="N72" s="23" t="s">
        <v>7</v>
      </c>
      <c r="O72" s="23" t="s">
        <v>8</v>
      </c>
    </row>
    <row r="73" spans="2:30" x14ac:dyDescent="0.15">
      <c r="B73" s="12"/>
      <c r="C73" s="4"/>
      <c r="D73" s="4"/>
      <c r="E73" s="4"/>
      <c r="F73" s="4"/>
      <c r="G73" s="56" t="s">
        <v>9</v>
      </c>
      <c r="H73" s="57"/>
      <c r="I73" s="62" t="s">
        <v>10</v>
      </c>
      <c r="J73" s="62"/>
      <c r="K73" s="77"/>
      <c r="L73" s="77"/>
      <c r="M73" s="65"/>
      <c r="N73" s="65"/>
      <c r="O73" s="65"/>
      <c r="S73" s="3">
        <v>9.9</v>
      </c>
    </row>
    <row r="74" spans="2:30" x14ac:dyDescent="0.15">
      <c r="B74" s="12"/>
      <c r="C74" s="4"/>
      <c r="D74" s="4"/>
      <c r="E74" s="4"/>
      <c r="F74" s="4"/>
      <c r="G74" s="58"/>
      <c r="H74" s="59"/>
      <c r="I74" s="63"/>
      <c r="J74" s="63"/>
      <c r="K74" s="77"/>
      <c r="L74" s="77"/>
      <c r="M74" s="65"/>
      <c r="N74" s="65"/>
      <c r="O74" s="65"/>
    </row>
    <row r="75" spans="2:30" x14ac:dyDescent="0.15">
      <c r="B75" s="12"/>
      <c r="C75" s="4"/>
      <c r="D75" s="4"/>
      <c r="E75" s="4"/>
      <c r="F75" s="4"/>
      <c r="G75" s="58"/>
      <c r="H75" s="59"/>
      <c r="I75" s="66" t="s">
        <v>15</v>
      </c>
      <c r="J75" s="66"/>
      <c r="K75" s="75">
        <v>12.2</v>
      </c>
      <c r="L75" s="75">
        <v>11.4</v>
      </c>
      <c r="M75" s="75">
        <v>10.3</v>
      </c>
      <c r="N75" s="75">
        <v>9.1</v>
      </c>
      <c r="O75" s="75">
        <v>9.1</v>
      </c>
      <c r="U75" s="3">
        <v>81.2</v>
      </c>
      <c r="W75" s="3">
        <v>87.2</v>
      </c>
      <c r="Y75" s="3">
        <v>99.8</v>
      </c>
      <c r="AA75" s="3">
        <v>109.5</v>
      </c>
      <c r="AC75" s="3">
        <v>115.2</v>
      </c>
    </row>
    <row r="76" spans="2:30" x14ac:dyDescent="0.15">
      <c r="B76" s="12"/>
      <c r="C76" s="4"/>
      <c r="D76" s="4"/>
      <c r="E76" s="4"/>
      <c r="F76" s="4"/>
      <c r="G76" s="60"/>
      <c r="H76" s="61"/>
      <c r="I76" s="66"/>
      <c r="J76" s="66"/>
      <c r="K76" s="74"/>
      <c r="L76" s="74"/>
      <c r="M76" s="74"/>
      <c r="N76" s="74"/>
      <c r="O76" s="74"/>
    </row>
    <row r="77" spans="2:30" x14ac:dyDescent="0.15">
      <c r="B77" s="12"/>
      <c r="C77" s="4"/>
      <c r="D77" s="4"/>
      <c r="E77" s="4"/>
      <c r="F77" s="4"/>
      <c r="G77" s="67" t="s">
        <v>12</v>
      </c>
      <c r="H77" s="68"/>
      <c r="I77" s="66" t="s">
        <v>10</v>
      </c>
      <c r="J77" s="66"/>
      <c r="K77" s="77">
        <v>0</v>
      </c>
      <c r="L77" s="77">
        <v>0</v>
      </c>
      <c r="M77" s="65">
        <v>0</v>
      </c>
      <c r="N77" s="65">
        <v>0</v>
      </c>
      <c r="O77" s="65">
        <v>0</v>
      </c>
      <c r="R77" s="3">
        <v>12.3</v>
      </c>
      <c r="T77" s="3">
        <v>11.1</v>
      </c>
    </row>
    <row r="78" spans="2:30" x14ac:dyDescent="0.15">
      <c r="B78" s="12"/>
      <c r="C78" s="4"/>
      <c r="D78" s="4"/>
      <c r="E78" s="4"/>
      <c r="F78" s="4"/>
      <c r="G78" s="69"/>
      <c r="H78" s="70"/>
      <c r="I78" s="66"/>
      <c r="J78" s="66"/>
      <c r="K78" s="77"/>
      <c r="L78" s="77"/>
      <c r="M78" s="65"/>
      <c r="N78" s="65"/>
      <c r="O78" s="65"/>
    </row>
    <row r="79" spans="2:30" x14ac:dyDescent="0.15">
      <c r="B79" s="12"/>
      <c r="C79" s="4"/>
      <c r="D79" s="4"/>
      <c r="E79" s="4"/>
      <c r="F79" s="4"/>
      <c r="G79" s="69"/>
      <c r="H79" s="70"/>
      <c r="I79" s="78" t="s">
        <v>15</v>
      </c>
      <c r="J79" s="76"/>
      <c r="K79" s="79">
        <v>10.1</v>
      </c>
      <c r="L79" s="79">
        <v>9.1999999999999993</v>
      </c>
      <c r="M79" s="79">
        <v>8.1999999999999993</v>
      </c>
      <c r="N79" s="79">
        <v>7.8</v>
      </c>
      <c r="O79" s="79">
        <v>7.4</v>
      </c>
      <c r="V79" s="3">
        <v>53.5</v>
      </c>
      <c r="X79" s="3">
        <v>48.2</v>
      </c>
      <c r="Z79" s="3">
        <v>34.200000000000003</v>
      </c>
      <c r="AB79" s="3">
        <v>30.3</v>
      </c>
      <c r="AD79" s="3">
        <v>28.9</v>
      </c>
    </row>
    <row r="80" spans="2:30" x14ac:dyDescent="0.15">
      <c r="B80" s="12"/>
      <c r="C80" s="4"/>
      <c r="D80" s="4"/>
      <c r="E80" s="4"/>
      <c r="F80" s="4"/>
      <c r="G80" s="71"/>
      <c r="H80" s="72"/>
      <c r="I80" s="76"/>
      <c r="J80" s="76"/>
      <c r="K80" s="79"/>
      <c r="L80" s="79"/>
      <c r="M80" s="79"/>
      <c r="N80" s="79"/>
      <c r="O80" s="79"/>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9" zoomScale="80" zoomScaleNormal="80" zoomScaleSheetLayoutView="70" workbookViewId="0">
      <selection activeCell="J111" sqref="J111"/>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B58" zoomScale="70" zoomScaleNormal="70" zoomScaleSheetLayoutView="55" workbookViewId="0">
      <selection activeCell="J111" sqref="J111"/>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152</v>
      </c>
      <c r="DI1" s="348"/>
      <c r="DJ1" s="348"/>
      <c r="DK1" s="348"/>
      <c r="DL1" s="348"/>
      <c r="DM1" s="348"/>
      <c r="DN1" s="349"/>
      <c r="DP1" s="347" t="s">
        <v>153</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154</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155</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156</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157</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25</v>
      </c>
      <c r="C4" s="355"/>
      <c r="D4" s="355"/>
      <c r="E4" s="355"/>
      <c r="F4" s="355"/>
      <c r="G4" s="355"/>
      <c r="H4" s="355"/>
      <c r="I4" s="355"/>
      <c r="J4" s="355"/>
      <c r="K4" s="355"/>
      <c r="L4" s="355"/>
      <c r="M4" s="355"/>
      <c r="N4" s="355"/>
      <c r="O4" s="355"/>
      <c r="P4" s="355"/>
      <c r="Q4" s="356"/>
      <c r="R4" s="354" t="s">
        <v>158</v>
      </c>
      <c r="S4" s="355"/>
      <c r="T4" s="355"/>
      <c r="U4" s="355"/>
      <c r="V4" s="355"/>
      <c r="W4" s="355"/>
      <c r="X4" s="355"/>
      <c r="Y4" s="356"/>
      <c r="Z4" s="354" t="s">
        <v>159</v>
      </c>
      <c r="AA4" s="355"/>
      <c r="AB4" s="355"/>
      <c r="AC4" s="356"/>
      <c r="AD4" s="354" t="s">
        <v>160</v>
      </c>
      <c r="AE4" s="355"/>
      <c r="AF4" s="355"/>
      <c r="AG4" s="355"/>
      <c r="AH4" s="355"/>
      <c r="AI4" s="355"/>
      <c r="AJ4" s="355"/>
      <c r="AK4" s="356"/>
      <c r="AL4" s="354" t="s">
        <v>159</v>
      </c>
      <c r="AM4" s="355"/>
      <c r="AN4" s="355"/>
      <c r="AO4" s="356"/>
      <c r="AP4" s="360" t="s">
        <v>161</v>
      </c>
      <c r="AQ4" s="360"/>
      <c r="AR4" s="360"/>
      <c r="AS4" s="360"/>
      <c r="AT4" s="360"/>
      <c r="AU4" s="360"/>
      <c r="AV4" s="360"/>
      <c r="AW4" s="360"/>
      <c r="AX4" s="360"/>
      <c r="AY4" s="360"/>
      <c r="AZ4" s="360"/>
      <c r="BA4" s="360"/>
      <c r="BB4" s="360"/>
      <c r="BC4" s="360"/>
      <c r="BD4" s="360"/>
      <c r="BE4" s="360"/>
      <c r="BF4" s="360"/>
      <c r="BG4" s="360" t="s">
        <v>162</v>
      </c>
      <c r="BH4" s="360"/>
      <c r="BI4" s="360"/>
      <c r="BJ4" s="360"/>
      <c r="BK4" s="360"/>
      <c r="BL4" s="360"/>
      <c r="BM4" s="360"/>
      <c r="BN4" s="360"/>
      <c r="BO4" s="360" t="s">
        <v>159</v>
      </c>
      <c r="BP4" s="360"/>
      <c r="BQ4" s="360"/>
      <c r="BR4" s="360"/>
      <c r="BS4" s="360" t="s">
        <v>163</v>
      </c>
      <c r="BT4" s="360"/>
      <c r="BU4" s="360"/>
      <c r="BV4" s="360"/>
      <c r="BW4" s="360"/>
      <c r="BX4" s="360"/>
      <c r="BY4" s="360"/>
      <c r="BZ4" s="360"/>
      <c r="CA4" s="360"/>
      <c r="CB4" s="360"/>
      <c r="CD4" s="357" t="s">
        <v>164</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165</v>
      </c>
      <c r="C5" s="362"/>
      <c r="D5" s="362"/>
      <c r="E5" s="362"/>
      <c r="F5" s="362"/>
      <c r="G5" s="362"/>
      <c r="H5" s="362"/>
      <c r="I5" s="362"/>
      <c r="J5" s="362"/>
      <c r="K5" s="362"/>
      <c r="L5" s="362"/>
      <c r="M5" s="362"/>
      <c r="N5" s="362"/>
      <c r="O5" s="362"/>
      <c r="P5" s="362"/>
      <c r="Q5" s="363"/>
      <c r="R5" s="364">
        <v>109061</v>
      </c>
      <c r="S5" s="365"/>
      <c r="T5" s="365"/>
      <c r="U5" s="365"/>
      <c r="V5" s="365"/>
      <c r="W5" s="365"/>
      <c r="X5" s="365"/>
      <c r="Y5" s="366"/>
      <c r="Z5" s="367">
        <v>3.9</v>
      </c>
      <c r="AA5" s="367"/>
      <c r="AB5" s="367"/>
      <c r="AC5" s="367"/>
      <c r="AD5" s="368">
        <v>109061</v>
      </c>
      <c r="AE5" s="368"/>
      <c r="AF5" s="368"/>
      <c r="AG5" s="368"/>
      <c r="AH5" s="368"/>
      <c r="AI5" s="368"/>
      <c r="AJ5" s="368"/>
      <c r="AK5" s="368"/>
      <c r="AL5" s="369">
        <v>9.4</v>
      </c>
      <c r="AM5" s="370"/>
      <c r="AN5" s="370"/>
      <c r="AO5" s="371"/>
      <c r="AP5" s="361" t="s">
        <v>166</v>
      </c>
      <c r="AQ5" s="362"/>
      <c r="AR5" s="362"/>
      <c r="AS5" s="362"/>
      <c r="AT5" s="362"/>
      <c r="AU5" s="362"/>
      <c r="AV5" s="362"/>
      <c r="AW5" s="362"/>
      <c r="AX5" s="362"/>
      <c r="AY5" s="362"/>
      <c r="AZ5" s="362"/>
      <c r="BA5" s="362"/>
      <c r="BB5" s="362"/>
      <c r="BC5" s="362"/>
      <c r="BD5" s="362"/>
      <c r="BE5" s="362"/>
      <c r="BF5" s="363"/>
      <c r="BG5" s="372">
        <v>104200</v>
      </c>
      <c r="BH5" s="373"/>
      <c r="BI5" s="373"/>
      <c r="BJ5" s="373"/>
      <c r="BK5" s="373"/>
      <c r="BL5" s="373"/>
      <c r="BM5" s="373"/>
      <c r="BN5" s="374"/>
      <c r="BO5" s="375">
        <v>95.5</v>
      </c>
      <c r="BP5" s="375"/>
      <c r="BQ5" s="375"/>
      <c r="BR5" s="375"/>
      <c r="BS5" s="376" t="s">
        <v>167</v>
      </c>
      <c r="BT5" s="376"/>
      <c r="BU5" s="376"/>
      <c r="BV5" s="376"/>
      <c r="BW5" s="376"/>
      <c r="BX5" s="376"/>
      <c r="BY5" s="376"/>
      <c r="BZ5" s="376"/>
      <c r="CA5" s="376"/>
      <c r="CB5" s="377"/>
      <c r="CD5" s="357" t="s">
        <v>161</v>
      </c>
      <c r="CE5" s="358"/>
      <c r="CF5" s="358"/>
      <c r="CG5" s="358"/>
      <c r="CH5" s="358"/>
      <c r="CI5" s="358"/>
      <c r="CJ5" s="358"/>
      <c r="CK5" s="358"/>
      <c r="CL5" s="358"/>
      <c r="CM5" s="358"/>
      <c r="CN5" s="358"/>
      <c r="CO5" s="358"/>
      <c r="CP5" s="358"/>
      <c r="CQ5" s="359"/>
      <c r="CR5" s="357" t="s">
        <v>168</v>
      </c>
      <c r="CS5" s="358"/>
      <c r="CT5" s="358"/>
      <c r="CU5" s="358"/>
      <c r="CV5" s="358"/>
      <c r="CW5" s="358"/>
      <c r="CX5" s="358"/>
      <c r="CY5" s="359"/>
      <c r="CZ5" s="357" t="s">
        <v>159</v>
      </c>
      <c r="DA5" s="358"/>
      <c r="DB5" s="358"/>
      <c r="DC5" s="359"/>
      <c r="DD5" s="357" t="s">
        <v>169</v>
      </c>
      <c r="DE5" s="358"/>
      <c r="DF5" s="358"/>
      <c r="DG5" s="358"/>
      <c r="DH5" s="358"/>
      <c r="DI5" s="358"/>
      <c r="DJ5" s="358"/>
      <c r="DK5" s="358"/>
      <c r="DL5" s="358"/>
      <c r="DM5" s="358"/>
      <c r="DN5" s="358"/>
      <c r="DO5" s="358"/>
      <c r="DP5" s="359"/>
      <c r="DQ5" s="357" t="s">
        <v>170</v>
      </c>
      <c r="DR5" s="358"/>
      <c r="DS5" s="358"/>
      <c r="DT5" s="358"/>
      <c r="DU5" s="358"/>
      <c r="DV5" s="358"/>
      <c r="DW5" s="358"/>
      <c r="DX5" s="358"/>
      <c r="DY5" s="358"/>
      <c r="DZ5" s="358"/>
      <c r="EA5" s="358"/>
      <c r="EB5" s="358"/>
      <c r="EC5" s="359"/>
    </row>
    <row r="6" spans="2:143" ht="11.25" customHeight="1" x14ac:dyDescent="0.15">
      <c r="B6" s="379" t="s">
        <v>171</v>
      </c>
      <c r="C6" s="380"/>
      <c r="D6" s="380"/>
      <c r="E6" s="380"/>
      <c r="F6" s="380"/>
      <c r="G6" s="380"/>
      <c r="H6" s="380"/>
      <c r="I6" s="380"/>
      <c r="J6" s="380"/>
      <c r="K6" s="380"/>
      <c r="L6" s="380"/>
      <c r="M6" s="380"/>
      <c r="N6" s="380"/>
      <c r="O6" s="380"/>
      <c r="P6" s="380"/>
      <c r="Q6" s="381"/>
      <c r="R6" s="372">
        <v>40391</v>
      </c>
      <c r="S6" s="373"/>
      <c r="T6" s="373"/>
      <c r="U6" s="373"/>
      <c r="V6" s="373"/>
      <c r="W6" s="373"/>
      <c r="X6" s="373"/>
      <c r="Y6" s="374"/>
      <c r="Z6" s="375">
        <v>1.4</v>
      </c>
      <c r="AA6" s="375"/>
      <c r="AB6" s="375"/>
      <c r="AC6" s="375"/>
      <c r="AD6" s="376">
        <v>40391</v>
      </c>
      <c r="AE6" s="376"/>
      <c r="AF6" s="376"/>
      <c r="AG6" s="376"/>
      <c r="AH6" s="376"/>
      <c r="AI6" s="376"/>
      <c r="AJ6" s="376"/>
      <c r="AK6" s="376"/>
      <c r="AL6" s="382">
        <v>3.5</v>
      </c>
      <c r="AM6" s="383"/>
      <c r="AN6" s="383"/>
      <c r="AO6" s="384"/>
      <c r="AP6" s="379" t="s">
        <v>172</v>
      </c>
      <c r="AQ6" s="380"/>
      <c r="AR6" s="380"/>
      <c r="AS6" s="380"/>
      <c r="AT6" s="380"/>
      <c r="AU6" s="380"/>
      <c r="AV6" s="380"/>
      <c r="AW6" s="380"/>
      <c r="AX6" s="380"/>
      <c r="AY6" s="380"/>
      <c r="AZ6" s="380"/>
      <c r="BA6" s="380"/>
      <c r="BB6" s="380"/>
      <c r="BC6" s="380"/>
      <c r="BD6" s="380"/>
      <c r="BE6" s="380"/>
      <c r="BF6" s="381"/>
      <c r="BG6" s="372">
        <v>104200</v>
      </c>
      <c r="BH6" s="373"/>
      <c r="BI6" s="373"/>
      <c r="BJ6" s="373"/>
      <c r="BK6" s="373"/>
      <c r="BL6" s="373"/>
      <c r="BM6" s="373"/>
      <c r="BN6" s="374"/>
      <c r="BO6" s="375">
        <v>95.5</v>
      </c>
      <c r="BP6" s="375"/>
      <c r="BQ6" s="375"/>
      <c r="BR6" s="375"/>
      <c r="BS6" s="376" t="s">
        <v>167</v>
      </c>
      <c r="BT6" s="376"/>
      <c r="BU6" s="376"/>
      <c r="BV6" s="376"/>
      <c r="BW6" s="376"/>
      <c r="BX6" s="376"/>
      <c r="BY6" s="376"/>
      <c r="BZ6" s="376"/>
      <c r="CA6" s="376"/>
      <c r="CB6" s="377"/>
      <c r="CD6" s="385" t="s">
        <v>173</v>
      </c>
      <c r="CE6" s="386"/>
      <c r="CF6" s="386"/>
      <c r="CG6" s="386"/>
      <c r="CH6" s="386"/>
      <c r="CI6" s="386"/>
      <c r="CJ6" s="386"/>
      <c r="CK6" s="386"/>
      <c r="CL6" s="386"/>
      <c r="CM6" s="386"/>
      <c r="CN6" s="386"/>
      <c r="CO6" s="386"/>
      <c r="CP6" s="386"/>
      <c r="CQ6" s="387"/>
      <c r="CR6" s="372">
        <v>57733</v>
      </c>
      <c r="CS6" s="373"/>
      <c r="CT6" s="373"/>
      <c r="CU6" s="373"/>
      <c r="CV6" s="373"/>
      <c r="CW6" s="373"/>
      <c r="CX6" s="373"/>
      <c r="CY6" s="374"/>
      <c r="CZ6" s="375">
        <v>2.2000000000000002</v>
      </c>
      <c r="DA6" s="375"/>
      <c r="DB6" s="375"/>
      <c r="DC6" s="375"/>
      <c r="DD6" s="388">
        <v>11360</v>
      </c>
      <c r="DE6" s="373"/>
      <c r="DF6" s="373"/>
      <c r="DG6" s="373"/>
      <c r="DH6" s="373"/>
      <c r="DI6" s="373"/>
      <c r="DJ6" s="373"/>
      <c r="DK6" s="373"/>
      <c r="DL6" s="373"/>
      <c r="DM6" s="373"/>
      <c r="DN6" s="373"/>
      <c r="DO6" s="373"/>
      <c r="DP6" s="374"/>
      <c r="DQ6" s="388">
        <v>57733</v>
      </c>
      <c r="DR6" s="373"/>
      <c r="DS6" s="373"/>
      <c r="DT6" s="373"/>
      <c r="DU6" s="373"/>
      <c r="DV6" s="373"/>
      <c r="DW6" s="373"/>
      <c r="DX6" s="373"/>
      <c r="DY6" s="373"/>
      <c r="DZ6" s="373"/>
      <c r="EA6" s="373"/>
      <c r="EB6" s="373"/>
      <c r="EC6" s="389"/>
    </row>
    <row r="7" spans="2:143" ht="11.25" customHeight="1" x14ac:dyDescent="0.15">
      <c r="B7" s="379" t="s">
        <v>174</v>
      </c>
      <c r="C7" s="380"/>
      <c r="D7" s="380"/>
      <c r="E7" s="380"/>
      <c r="F7" s="380"/>
      <c r="G7" s="380"/>
      <c r="H7" s="380"/>
      <c r="I7" s="380"/>
      <c r="J7" s="380"/>
      <c r="K7" s="380"/>
      <c r="L7" s="380"/>
      <c r="M7" s="380"/>
      <c r="N7" s="380"/>
      <c r="O7" s="380"/>
      <c r="P7" s="380"/>
      <c r="Q7" s="381"/>
      <c r="R7" s="372">
        <v>78</v>
      </c>
      <c r="S7" s="373"/>
      <c r="T7" s="373"/>
      <c r="U7" s="373"/>
      <c r="V7" s="373"/>
      <c r="W7" s="373"/>
      <c r="X7" s="373"/>
      <c r="Y7" s="374"/>
      <c r="Z7" s="375">
        <v>0</v>
      </c>
      <c r="AA7" s="375"/>
      <c r="AB7" s="375"/>
      <c r="AC7" s="375"/>
      <c r="AD7" s="376">
        <v>78</v>
      </c>
      <c r="AE7" s="376"/>
      <c r="AF7" s="376"/>
      <c r="AG7" s="376"/>
      <c r="AH7" s="376"/>
      <c r="AI7" s="376"/>
      <c r="AJ7" s="376"/>
      <c r="AK7" s="376"/>
      <c r="AL7" s="382">
        <v>0</v>
      </c>
      <c r="AM7" s="383"/>
      <c r="AN7" s="383"/>
      <c r="AO7" s="384"/>
      <c r="AP7" s="379" t="s">
        <v>175</v>
      </c>
      <c r="AQ7" s="380"/>
      <c r="AR7" s="380"/>
      <c r="AS7" s="380"/>
      <c r="AT7" s="380"/>
      <c r="AU7" s="380"/>
      <c r="AV7" s="380"/>
      <c r="AW7" s="380"/>
      <c r="AX7" s="380"/>
      <c r="AY7" s="380"/>
      <c r="AZ7" s="380"/>
      <c r="BA7" s="380"/>
      <c r="BB7" s="380"/>
      <c r="BC7" s="380"/>
      <c r="BD7" s="380"/>
      <c r="BE7" s="380"/>
      <c r="BF7" s="381"/>
      <c r="BG7" s="372">
        <v>36093</v>
      </c>
      <c r="BH7" s="373"/>
      <c r="BI7" s="373"/>
      <c r="BJ7" s="373"/>
      <c r="BK7" s="373"/>
      <c r="BL7" s="373"/>
      <c r="BM7" s="373"/>
      <c r="BN7" s="374"/>
      <c r="BO7" s="375">
        <v>33.1</v>
      </c>
      <c r="BP7" s="375"/>
      <c r="BQ7" s="375"/>
      <c r="BR7" s="375"/>
      <c r="BS7" s="376" t="s">
        <v>167</v>
      </c>
      <c r="BT7" s="376"/>
      <c r="BU7" s="376"/>
      <c r="BV7" s="376"/>
      <c r="BW7" s="376"/>
      <c r="BX7" s="376"/>
      <c r="BY7" s="376"/>
      <c r="BZ7" s="376"/>
      <c r="CA7" s="376"/>
      <c r="CB7" s="377"/>
      <c r="CD7" s="390" t="s">
        <v>176</v>
      </c>
      <c r="CE7" s="391"/>
      <c r="CF7" s="391"/>
      <c r="CG7" s="391"/>
      <c r="CH7" s="391"/>
      <c r="CI7" s="391"/>
      <c r="CJ7" s="391"/>
      <c r="CK7" s="391"/>
      <c r="CL7" s="391"/>
      <c r="CM7" s="391"/>
      <c r="CN7" s="391"/>
      <c r="CO7" s="391"/>
      <c r="CP7" s="391"/>
      <c r="CQ7" s="392"/>
      <c r="CR7" s="372">
        <v>460315</v>
      </c>
      <c r="CS7" s="373"/>
      <c r="CT7" s="373"/>
      <c r="CU7" s="373"/>
      <c r="CV7" s="373"/>
      <c r="CW7" s="373"/>
      <c r="CX7" s="373"/>
      <c r="CY7" s="374"/>
      <c r="CZ7" s="375">
        <v>17.2</v>
      </c>
      <c r="DA7" s="375"/>
      <c r="DB7" s="375"/>
      <c r="DC7" s="375"/>
      <c r="DD7" s="388">
        <v>87941</v>
      </c>
      <c r="DE7" s="373"/>
      <c r="DF7" s="373"/>
      <c r="DG7" s="373"/>
      <c r="DH7" s="373"/>
      <c r="DI7" s="373"/>
      <c r="DJ7" s="373"/>
      <c r="DK7" s="373"/>
      <c r="DL7" s="373"/>
      <c r="DM7" s="373"/>
      <c r="DN7" s="373"/>
      <c r="DO7" s="373"/>
      <c r="DP7" s="374"/>
      <c r="DQ7" s="388">
        <v>341791</v>
      </c>
      <c r="DR7" s="373"/>
      <c r="DS7" s="373"/>
      <c r="DT7" s="373"/>
      <c r="DU7" s="373"/>
      <c r="DV7" s="373"/>
      <c r="DW7" s="373"/>
      <c r="DX7" s="373"/>
      <c r="DY7" s="373"/>
      <c r="DZ7" s="373"/>
      <c r="EA7" s="373"/>
      <c r="EB7" s="373"/>
      <c r="EC7" s="389"/>
    </row>
    <row r="8" spans="2:143" ht="11.25" customHeight="1" x14ac:dyDescent="0.15">
      <c r="B8" s="379" t="s">
        <v>177</v>
      </c>
      <c r="C8" s="380"/>
      <c r="D8" s="380"/>
      <c r="E8" s="380"/>
      <c r="F8" s="380"/>
      <c r="G8" s="380"/>
      <c r="H8" s="380"/>
      <c r="I8" s="380"/>
      <c r="J8" s="380"/>
      <c r="K8" s="380"/>
      <c r="L8" s="380"/>
      <c r="M8" s="380"/>
      <c r="N8" s="380"/>
      <c r="O8" s="380"/>
      <c r="P8" s="380"/>
      <c r="Q8" s="381"/>
      <c r="R8" s="372">
        <v>182</v>
      </c>
      <c r="S8" s="373"/>
      <c r="T8" s="373"/>
      <c r="U8" s="373"/>
      <c r="V8" s="373"/>
      <c r="W8" s="373"/>
      <c r="X8" s="373"/>
      <c r="Y8" s="374"/>
      <c r="Z8" s="375">
        <v>0</v>
      </c>
      <c r="AA8" s="375"/>
      <c r="AB8" s="375"/>
      <c r="AC8" s="375"/>
      <c r="AD8" s="376">
        <v>182</v>
      </c>
      <c r="AE8" s="376"/>
      <c r="AF8" s="376"/>
      <c r="AG8" s="376"/>
      <c r="AH8" s="376"/>
      <c r="AI8" s="376"/>
      <c r="AJ8" s="376"/>
      <c r="AK8" s="376"/>
      <c r="AL8" s="382">
        <v>0</v>
      </c>
      <c r="AM8" s="383"/>
      <c r="AN8" s="383"/>
      <c r="AO8" s="384"/>
      <c r="AP8" s="379" t="s">
        <v>178</v>
      </c>
      <c r="AQ8" s="380"/>
      <c r="AR8" s="380"/>
      <c r="AS8" s="380"/>
      <c r="AT8" s="380"/>
      <c r="AU8" s="380"/>
      <c r="AV8" s="380"/>
      <c r="AW8" s="380"/>
      <c r="AX8" s="380"/>
      <c r="AY8" s="380"/>
      <c r="AZ8" s="380"/>
      <c r="BA8" s="380"/>
      <c r="BB8" s="380"/>
      <c r="BC8" s="380"/>
      <c r="BD8" s="380"/>
      <c r="BE8" s="380"/>
      <c r="BF8" s="381"/>
      <c r="BG8" s="372">
        <v>2143</v>
      </c>
      <c r="BH8" s="373"/>
      <c r="BI8" s="373"/>
      <c r="BJ8" s="373"/>
      <c r="BK8" s="373"/>
      <c r="BL8" s="373"/>
      <c r="BM8" s="373"/>
      <c r="BN8" s="374"/>
      <c r="BO8" s="375">
        <v>2</v>
      </c>
      <c r="BP8" s="375"/>
      <c r="BQ8" s="375"/>
      <c r="BR8" s="375"/>
      <c r="BS8" s="388" t="s">
        <v>179</v>
      </c>
      <c r="BT8" s="373"/>
      <c r="BU8" s="373"/>
      <c r="BV8" s="373"/>
      <c r="BW8" s="373"/>
      <c r="BX8" s="373"/>
      <c r="BY8" s="373"/>
      <c r="BZ8" s="373"/>
      <c r="CA8" s="373"/>
      <c r="CB8" s="389"/>
      <c r="CD8" s="390" t="s">
        <v>180</v>
      </c>
      <c r="CE8" s="391"/>
      <c r="CF8" s="391"/>
      <c r="CG8" s="391"/>
      <c r="CH8" s="391"/>
      <c r="CI8" s="391"/>
      <c r="CJ8" s="391"/>
      <c r="CK8" s="391"/>
      <c r="CL8" s="391"/>
      <c r="CM8" s="391"/>
      <c r="CN8" s="391"/>
      <c r="CO8" s="391"/>
      <c r="CP8" s="391"/>
      <c r="CQ8" s="392"/>
      <c r="CR8" s="372">
        <v>377841</v>
      </c>
      <c r="CS8" s="373"/>
      <c r="CT8" s="373"/>
      <c r="CU8" s="373"/>
      <c r="CV8" s="373"/>
      <c r="CW8" s="373"/>
      <c r="CX8" s="373"/>
      <c r="CY8" s="374"/>
      <c r="CZ8" s="375">
        <v>14.1</v>
      </c>
      <c r="DA8" s="375"/>
      <c r="DB8" s="375"/>
      <c r="DC8" s="375"/>
      <c r="DD8" s="388">
        <v>7800</v>
      </c>
      <c r="DE8" s="373"/>
      <c r="DF8" s="373"/>
      <c r="DG8" s="373"/>
      <c r="DH8" s="373"/>
      <c r="DI8" s="373"/>
      <c r="DJ8" s="373"/>
      <c r="DK8" s="373"/>
      <c r="DL8" s="373"/>
      <c r="DM8" s="373"/>
      <c r="DN8" s="373"/>
      <c r="DO8" s="373"/>
      <c r="DP8" s="374"/>
      <c r="DQ8" s="388">
        <v>273964</v>
      </c>
      <c r="DR8" s="373"/>
      <c r="DS8" s="373"/>
      <c r="DT8" s="373"/>
      <c r="DU8" s="373"/>
      <c r="DV8" s="373"/>
      <c r="DW8" s="373"/>
      <c r="DX8" s="373"/>
      <c r="DY8" s="373"/>
      <c r="DZ8" s="373"/>
      <c r="EA8" s="373"/>
      <c r="EB8" s="373"/>
      <c r="EC8" s="389"/>
    </row>
    <row r="9" spans="2:143" ht="11.25" customHeight="1" x14ac:dyDescent="0.15">
      <c r="B9" s="379" t="s">
        <v>181</v>
      </c>
      <c r="C9" s="380"/>
      <c r="D9" s="380"/>
      <c r="E9" s="380"/>
      <c r="F9" s="380"/>
      <c r="G9" s="380"/>
      <c r="H9" s="380"/>
      <c r="I9" s="380"/>
      <c r="J9" s="380"/>
      <c r="K9" s="380"/>
      <c r="L9" s="380"/>
      <c r="M9" s="380"/>
      <c r="N9" s="380"/>
      <c r="O9" s="380"/>
      <c r="P9" s="380"/>
      <c r="Q9" s="381"/>
      <c r="R9" s="372">
        <v>134</v>
      </c>
      <c r="S9" s="373"/>
      <c r="T9" s="373"/>
      <c r="U9" s="373"/>
      <c r="V9" s="373"/>
      <c r="W9" s="373"/>
      <c r="X9" s="373"/>
      <c r="Y9" s="374"/>
      <c r="Z9" s="375">
        <v>0</v>
      </c>
      <c r="AA9" s="375"/>
      <c r="AB9" s="375"/>
      <c r="AC9" s="375"/>
      <c r="AD9" s="376">
        <v>134</v>
      </c>
      <c r="AE9" s="376"/>
      <c r="AF9" s="376"/>
      <c r="AG9" s="376"/>
      <c r="AH9" s="376"/>
      <c r="AI9" s="376"/>
      <c r="AJ9" s="376"/>
      <c r="AK9" s="376"/>
      <c r="AL9" s="382">
        <v>0</v>
      </c>
      <c r="AM9" s="383"/>
      <c r="AN9" s="383"/>
      <c r="AO9" s="384"/>
      <c r="AP9" s="379" t="s">
        <v>182</v>
      </c>
      <c r="AQ9" s="380"/>
      <c r="AR9" s="380"/>
      <c r="AS9" s="380"/>
      <c r="AT9" s="380"/>
      <c r="AU9" s="380"/>
      <c r="AV9" s="380"/>
      <c r="AW9" s="380"/>
      <c r="AX9" s="380"/>
      <c r="AY9" s="380"/>
      <c r="AZ9" s="380"/>
      <c r="BA9" s="380"/>
      <c r="BB9" s="380"/>
      <c r="BC9" s="380"/>
      <c r="BD9" s="380"/>
      <c r="BE9" s="380"/>
      <c r="BF9" s="381"/>
      <c r="BG9" s="372">
        <v>31202</v>
      </c>
      <c r="BH9" s="373"/>
      <c r="BI9" s="373"/>
      <c r="BJ9" s="373"/>
      <c r="BK9" s="373"/>
      <c r="BL9" s="373"/>
      <c r="BM9" s="373"/>
      <c r="BN9" s="374"/>
      <c r="BO9" s="375">
        <v>28.6</v>
      </c>
      <c r="BP9" s="375"/>
      <c r="BQ9" s="375"/>
      <c r="BR9" s="375"/>
      <c r="BS9" s="388" t="s">
        <v>179</v>
      </c>
      <c r="BT9" s="373"/>
      <c r="BU9" s="373"/>
      <c r="BV9" s="373"/>
      <c r="BW9" s="373"/>
      <c r="BX9" s="373"/>
      <c r="BY9" s="373"/>
      <c r="BZ9" s="373"/>
      <c r="CA9" s="373"/>
      <c r="CB9" s="389"/>
      <c r="CD9" s="390" t="s">
        <v>183</v>
      </c>
      <c r="CE9" s="391"/>
      <c r="CF9" s="391"/>
      <c r="CG9" s="391"/>
      <c r="CH9" s="391"/>
      <c r="CI9" s="391"/>
      <c r="CJ9" s="391"/>
      <c r="CK9" s="391"/>
      <c r="CL9" s="391"/>
      <c r="CM9" s="391"/>
      <c r="CN9" s="391"/>
      <c r="CO9" s="391"/>
      <c r="CP9" s="391"/>
      <c r="CQ9" s="392"/>
      <c r="CR9" s="372">
        <v>256297</v>
      </c>
      <c r="CS9" s="373"/>
      <c r="CT9" s="373"/>
      <c r="CU9" s="373"/>
      <c r="CV9" s="373"/>
      <c r="CW9" s="373"/>
      <c r="CX9" s="373"/>
      <c r="CY9" s="374"/>
      <c r="CZ9" s="375">
        <v>9.6</v>
      </c>
      <c r="DA9" s="375"/>
      <c r="DB9" s="375"/>
      <c r="DC9" s="375"/>
      <c r="DD9" s="388" t="s">
        <v>179</v>
      </c>
      <c r="DE9" s="373"/>
      <c r="DF9" s="373"/>
      <c r="DG9" s="373"/>
      <c r="DH9" s="373"/>
      <c r="DI9" s="373"/>
      <c r="DJ9" s="373"/>
      <c r="DK9" s="373"/>
      <c r="DL9" s="373"/>
      <c r="DM9" s="373"/>
      <c r="DN9" s="373"/>
      <c r="DO9" s="373"/>
      <c r="DP9" s="374"/>
      <c r="DQ9" s="388">
        <v>84155</v>
      </c>
      <c r="DR9" s="373"/>
      <c r="DS9" s="373"/>
      <c r="DT9" s="373"/>
      <c r="DU9" s="373"/>
      <c r="DV9" s="373"/>
      <c r="DW9" s="373"/>
      <c r="DX9" s="373"/>
      <c r="DY9" s="373"/>
      <c r="DZ9" s="373"/>
      <c r="EA9" s="373"/>
      <c r="EB9" s="373"/>
      <c r="EC9" s="389"/>
    </row>
    <row r="10" spans="2:143" ht="11.25" customHeight="1" x14ac:dyDescent="0.15">
      <c r="B10" s="379" t="s">
        <v>184</v>
      </c>
      <c r="C10" s="380"/>
      <c r="D10" s="380"/>
      <c r="E10" s="380"/>
      <c r="F10" s="380"/>
      <c r="G10" s="380"/>
      <c r="H10" s="380"/>
      <c r="I10" s="380"/>
      <c r="J10" s="380"/>
      <c r="K10" s="380"/>
      <c r="L10" s="380"/>
      <c r="M10" s="380"/>
      <c r="N10" s="380"/>
      <c r="O10" s="380"/>
      <c r="P10" s="380"/>
      <c r="Q10" s="381"/>
      <c r="R10" s="372">
        <v>24967</v>
      </c>
      <c r="S10" s="373"/>
      <c r="T10" s="373"/>
      <c r="U10" s="373"/>
      <c r="V10" s="373"/>
      <c r="W10" s="373"/>
      <c r="X10" s="373"/>
      <c r="Y10" s="374"/>
      <c r="Z10" s="375">
        <v>0.9</v>
      </c>
      <c r="AA10" s="375"/>
      <c r="AB10" s="375"/>
      <c r="AC10" s="375"/>
      <c r="AD10" s="376">
        <v>24967</v>
      </c>
      <c r="AE10" s="376"/>
      <c r="AF10" s="376"/>
      <c r="AG10" s="376"/>
      <c r="AH10" s="376"/>
      <c r="AI10" s="376"/>
      <c r="AJ10" s="376"/>
      <c r="AK10" s="376"/>
      <c r="AL10" s="382">
        <v>2.2000000000000002</v>
      </c>
      <c r="AM10" s="383"/>
      <c r="AN10" s="383"/>
      <c r="AO10" s="384"/>
      <c r="AP10" s="379" t="s">
        <v>185</v>
      </c>
      <c r="AQ10" s="380"/>
      <c r="AR10" s="380"/>
      <c r="AS10" s="380"/>
      <c r="AT10" s="380"/>
      <c r="AU10" s="380"/>
      <c r="AV10" s="380"/>
      <c r="AW10" s="380"/>
      <c r="AX10" s="380"/>
      <c r="AY10" s="380"/>
      <c r="AZ10" s="380"/>
      <c r="BA10" s="380"/>
      <c r="BB10" s="380"/>
      <c r="BC10" s="380"/>
      <c r="BD10" s="380"/>
      <c r="BE10" s="380"/>
      <c r="BF10" s="381"/>
      <c r="BG10" s="372">
        <v>2347</v>
      </c>
      <c r="BH10" s="373"/>
      <c r="BI10" s="373"/>
      <c r="BJ10" s="373"/>
      <c r="BK10" s="373"/>
      <c r="BL10" s="373"/>
      <c r="BM10" s="373"/>
      <c r="BN10" s="374"/>
      <c r="BO10" s="375">
        <v>2.2000000000000002</v>
      </c>
      <c r="BP10" s="375"/>
      <c r="BQ10" s="375"/>
      <c r="BR10" s="375"/>
      <c r="BS10" s="388" t="s">
        <v>179</v>
      </c>
      <c r="BT10" s="373"/>
      <c r="BU10" s="373"/>
      <c r="BV10" s="373"/>
      <c r="BW10" s="373"/>
      <c r="BX10" s="373"/>
      <c r="BY10" s="373"/>
      <c r="BZ10" s="373"/>
      <c r="CA10" s="373"/>
      <c r="CB10" s="389"/>
      <c r="CD10" s="390" t="s">
        <v>186</v>
      </c>
      <c r="CE10" s="391"/>
      <c r="CF10" s="391"/>
      <c r="CG10" s="391"/>
      <c r="CH10" s="391"/>
      <c r="CI10" s="391"/>
      <c r="CJ10" s="391"/>
      <c r="CK10" s="391"/>
      <c r="CL10" s="391"/>
      <c r="CM10" s="391"/>
      <c r="CN10" s="391"/>
      <c r="CO10" s="391"/>
      <c r="CP10" s="391"/>
      <c r="CQ10" s="392"/>
      <c r="CR10" s="372" t="s">
        <v>179</v>
      </c>
      <c r="CS10" s="373"/>
      <c r="CT10" s="373"/>
      <c r="CU10" s="373"/>
      <c r="CV10" s="373"/>
      <c r="CW10" s="373"/>
      <c r="CX10" s="373"/>
      <c r="CY10" s="374"/>
      <c r="CZ10" s="375" t="s">
        <v>179</v>
      </c>
      <c r="DA10" s="375"/>
      <c r="DB10" s="375"/>
      <c r="DC10" s="375"/>
      <c r="DD10" s="388" t="s">
        <v>179</v>
      </c>
      <c r="DE10" s="373"/>
      <c r="DF10" s="373"/>
      <c r="DG10" s="373"/>
      <c r="DH10" s="373"/>
      <c r="DI10" s="373"/>
      <c r="DJ10" s="373"/>
      <c r="DK10" s="373"/>
      <c r="DL10" s="373"/>
      <c r="DM10" s="373"/>
      <c r="DN10" s="373"/>
      <c r="DO10" s="373"/>
      <c r="DP10" s="374"/>
      <c r="DQ10" s="388" t="s">
        <v>179</v>
      </c>
      <c r="DR10" s="373"/>
      <c r="DS10" s="373"/>
      <c r="DT10" s="373"/>
      <c r="DU10" s="373"/>
      <c r="DV10" s="373"/>
      <c r="DW10" s="373"/>
      <c r="DX10" s="373"/>
      <c r="DY10" s="373"/>
      <c r="DZ10" s="373"/>
      <c r="EA10" s="373"/>
      <c r="EB10" s="373"/>
      <c r="EC10" s="389"/>
    </row>
    <row r="11" spans="2:143" ht="11.25" customHeight="1" x14ac:dyDescent="0.15">
      <c r="B11" s="379" t="s">
        <v>187</v>
      </c>
      <c r="C11" s="380"/>
      <c r="D11" s="380"/>
      <c r="E11" s="380"/>
      <c r="F11" s="380"/>
      <c r="G11" s="380"/>
      <c r="H11" s="380"/>
      <c r="I11" s="380"/>
      <c r="J11" s="380"/>
      <c r="K11" s="380"/>
      <c r="L11" s="380"/>
      <c r="M11" s="380"/>
      <c r="N11" s="380"/>
      <c r="O11" s="380"/>
      <c r="P11" s="380"/>
      <c r="Q11" s="381"/>
      <c r="R11" s="372">
        <v>2572</v>
      </c>
      <c r="S11" s="373"/>
      <c r="T11" s="373"/>
      <c r="U11" s="373"/>
      <c r="V11" s="373"/>
      <c r="W11" s="373"/>
      <c r="X11" s="373"/>
      <c r="Y11" s="374"/>
      <c r="Z11" s="375">
        <v>0.1</v>
      </c>
      <c r="AA11" s="375"/>
      <c r="AB11" s="375"/>
      <c r="AC11" s="375"/>
      <c r="AD11" s="376">
        <v>2572</v>
      </c>
      <c r="AE11" s="376"/>
      <c r="AF11" s="376"/>
      <c r="AG11" s="376"/>
      <c r="AH11" s="376"/>
      <c r="AI11" s="376"/>
      <c r="AJ11" s="376"/>
      <c r="AK11" s="376"/>
      <c r="AL11" s="382">
        <v>0.2</v>
      </c>
      <c r="AM11" s="383"/>
      <c r="AN11" s="383"/>
      <c r="AO11" s="384"/>
      <c r="AP11" s="379" t="s">
        <v>188</v>
      </c>
      <c r="AQ11" s="380"/>
      <c r="AR11" s="380"/>
      <c r="AS11" s="380"/>
      <c r="AT11" s="380"/>
      <c r="AU11" s="380"/>
      <c r="AV11" s="380"/>
      <c r="AW11" s="380"/>
      <c r="AX11" s="380"/>
      <c r="AY11" s="380"/>
      <c r="AZ11" s="380"/>
      <c r="BA11" s="380"/>
      <c r="BB11" s="380"/>
      <c r="BC11" s="380"/>
      <c r="BD11" s="380"/>
      <c r="BE11" s="380"/>
      <c r="BF11" s="381"/>
      <c r="BG11" s="372">
        <v>401</v>
      </c>
      <c r="BH11" s="373"/>
      <c r="BI11" s="373"/>
      <c r="BJ11" s="373"/>
      <c r="BK11" s="373"/>
      <c r="BL11" s="373"/>
      <c r="BM11" s="373"/>
      <c r="BN11" s="374"/>
      <c r="BO11" s="375">
        <v>0.4</v>
      </c>
      <c r="BP11" s="375"/>
      <c r="BQ11" s="375"/>
      <c r="BR11" s="375"/>
      <c r="BS11" s="388" t="s">
        <v>179</v>
      </c>
      <c r="BT11" s="373"/>
      <c r="BU11" s="373"/>
      <c r="BV11" s="373"/>
      <c r="BW11" s="373"/>
      <c r="BX11" s="373"/>
      <c r="BY11" s="373"/>
      <c r="BZ11" s="373"/>
      <c r="CA11" s="373"/>
      <c r="CB11" s="389"/>
      <c r="CD11" s="390" t="s">
        <v>189</v>
      </c>
      <c r="CE11" s="391"/>
      <c r="CF11" s="391"/>
      <c r="CG11" s="391"/>
      <c r="CH11" s="391"/>
      <c r="CI11" s="391"/>
      <c r="CJ11" s="391"/>
      <c r="CK11" s="391"/>
      <c r="CL11" s="391"/>
      <c r="CM11" s="391"/>
      <c r="CN11" s="391"/>
      <c r="CO11" s="391"/>
      <c r="CP11" s="391"/>
      <c r="CQ11" s="392"/>
      <c r="CR11" s="372">
        <v>355637</v>
      </c>
      <c r="CS11" s="373"/>
      <c r="CT11" s="373"/>
      <c r="CU11" s="373"/>
      <c r="CV11" s="373"/>
      <c r="CW11" s="373"/>
      <c r="CX11" s="373"/>
      <c r="CY11" s="374"/>
      <c r="CZ11" s="375">
        <v>13.3</v>
      </c>
      <c r="DA11" s="375"/>
      <c r="DB11" s="375"/>
      <c r="DC11" s="375"/>
      <c r="DD11" s="388">
        <v>18065</v>
      </c>
      <c r="DE11" s="373"/>
      <c r="DF11" s="373"/>
      <c r="DG11" s="373"/>
      <c r="DH11" s="373"/>
      <c r="DI11" s="373"/>
      <c r="DJ11" s="373"/>
      <c r="DK11" s="373"/>
      <c r="DL11" s="373"/>
      <c r="DM11" s="373"/>
      <c r="DN11" s="373"/>
      <c r="DO11" s="373"/>
      <c r="DP11" s="374"/>
      <c r="DQ11" s="388">
        <v>114022</v>
      </c>
      <c r="DR11" s="373"/>
      <c r="DS11" s="373"/>
      <c r="DT11" s="373"/>
      <c r="DU11" s="373"/>
      <c r="DV11" s="373"/>
      <c r="DW11" s="373"/>
      <c r="DX11" s="373"/>
      <c r="DY11" s="373"/>
      <c r="DZ11" s="373"/>
      <c r="EA11" s="373"/>
      <c r="EB11" s="373"/>
      <c r="EC11" s="389"/>
    </row>
    <row r="12" spans="2:143" ht="11.25" customHeight="1" x14ac:dyDescent="0.15">
      <c r="B12" s="379" t="s">
        <v>190</v>
      </c>
      <c r="C12" s="380"/>
      <c r="D12" s="380"/>
      <c r="E12" s="380"/>
      <c r="F12" s="380"/>
      <c r="G12" s="380"/>
      <c r="H12" s="380"/>
      <c r="I12" s="380"/>
      <c r="J12" s="380"/>
      <c r="K12" s="380"/>
      <c r="L12" s="380"/>
      <c r="M12" s="380"/>
      <c r="N12" s="380"/>
      <c r="O12" s="380"/>
      <c r="P12" s="380"/>
      <c r="Q12" s="381"/>
      <c r="R12" s="372" t="s">
        <v>179</v>
      </c>
      <c r="S12" s="373"/>
      <c r="T12" s="373"/>
      <c r="U12" s="373"/>
      <c r="V12" s="373"/>
      <c r="W12" s="373"/>
      <c r="X12" s="373"/>
      <c r="Y12" s="374"/>
      <c r="Z12" s="375" t="s">
        <v>179</v>
      </c>
      <c r="AA12" s="375"/>
      <c r="AB12" s="375"/>
      <c r="AC12" s="375"/>
      <c r="AD12" s="376" t="s">
        <v>179</v>
      </c>
      <c r="AE12" s="376"/>
      <c r="AF12" s="376"/>
      <c r="AG12" s="376"/>
      <c r="AH12" s="376"/>
      <c r="AI12" s="376"/>
      <c r="AJ12" s="376"/>
      <c r="AK12" s="376"/>
      <c r="AL12" s="382" t="s">
        <v>179</v>
      </c>
      <c r="AM12" s="383"/>
      <c r="AN12" s="383"/>
      <c r="AO12" s="384"/>
      <c r="AP12" s="379" t="s">
        <v>191</v>
      </c>
      <c r="AQ12" s="380"/>
      <c r="AR12" s="380"/>
      <c r="AS12" s="380"/>
      <c r="AT12" s="380"/>
      <c r="AU12" s="380"/>
      <c r="AV12" s="380"/>
      <c r="AW12" s="380"/>
      <c r="AX12" s="380"/>
      <c r="AY12" s="380"/>
      <c r="AZ12" s="380"/>
      <c r="BA12" s="380"/>
      <c r="BB12" s="380"/>
      <c r="BC12" s="380"/>
      <c r="BD12" s="380"/>
      <c r="BE12" s="380"/>
      <c r="BF12" s="381"/>
      <c r="BG12" s="372">
        <v>58134</v>
      </c>
      <c r="BH12" s="373"/>
      <c r="BI12" s="373"/>
      <c r="BJ12" s="373"/>
      <c r="BK12" s="373"/>
      <c r="BL12" s="373"/>
      <c r="BM12" s="373"/>
      <c r="BN12" s="374"/>
      <c r="BO12" s="375">
        <v>53.3</v>
      </c>
      <c r="BP12" s="375"/>
      <c r="BQ12" s="375"/>
      <c r="BR12" s="375"/>
      <c r="BS12" s="388" t="s">
        <v>179</v>
      </c>
      <c r="BT12" s="373"/>
      <c r="BU12" s="373"/>
      <c r="BV12" s="373"/>
      <c r="BW12" s="373"/>
      <c r="BX12" s="373"/>
      <c r="BY12" s="373"/>
      <c r="BZ12" s="373"/>
      <c r="CA12" s="373"/>
      <c r="CB12" s="389"/>
      <c r="CD12" s="390" t="s">
        <v>192</v>
      </c>
      <c r="CE12" s="391"/>
      <c r="CF12" s="391"/>
      <c r="CG12" s="391"/>
      <c r="CH12" s="391"/>
      <c r="CI12" s="391"/>
      <c r="CJ12" s="391"/>
      <c r="CK12" s="391"/>
      <c r="CL12" s="391"/>
      <c r="CM12" s="391"/>
      <c r="CN12" s="391"/>
      <c r="CO12" s="391"/>
      <c r="CP12" s="391"/>
      <c r="CQ12" s="392"/>
      <c r="CR12" s="372">
        <v>99314</v>
      </c>
      <c r="CS12" s="373"/>
      <c r="CT12" s="373"/>
      <c r="CU12" s="373"/>
      <c r="CV12" s="373"/>
      <c r="CW12" s="373"/>
      <c r="CX12" s="373"/>
      <c r="CY12" s="374"/>
      <c r="CZ12" s="375">
        <v>3.7</v>
      </c>
      <c r="DA12" s="375"/>
      <c r="DB12" s="375"/>
      <c r="DC12" s="375"/>
      <c r="DD12" s="388">
        <v>39209</v>
      </c>
      <c r="DE12" s="373"/>
      <c r="DF12" s="373"/>
      <c r="DG12" s="373"/>
      <c r="DH12" s="373"/>
      <c r="DI12" s="373"/>
      <c r="DJ12" s="373"/>
      <c r="DK12" s="373"/>
      <c r="DL12" s="373"/>
      <c r="DM12" s="373"/>
      <c r="DN12" s="373"/>
      <c r="DO12" s="373"/>
      <c r="DP12" s="374"/>
      <c r="DQ12" s="388">
        <v>85914</v>
      </c>
      <c r="DR12" s="373"/>
      <c r="DS12" s="373"/>
      <c r="DT12" s="373"/>
      <c r="DU12" s="373"/>
      <c r="DV12" s="373"/>
      <c r="DW12" s="373"/>
      <c r="DX12" s="373"/>
      <c r="DY12" s="373"/>
      <c r="DZ12" s="373"/>
      <c r="EA12" s="373"/>
      <c r="EB12" s="373"/>
      <c r="EC12" s="389"/>
    </row>
    <row r="13" spans="2:143" ht="11.25" customHeight="1" x14ac:dyDescent="0.15">
      <c r="B13" s="379" t="s">
        <v>193</v>
      </c>
      <c r="C13" s="380"/>
      <c r="D13" s="380"/>
      <c r="E13" s="380"/>
      <c r="F13" s="380"/>
      <c r="G13" s="380"/>
      <c r="H13" s="380"/>
      <c r="I13" s="380"/>
      <c r="J13" s="380"/>
      <c r="K13" s="380"/>
      <c r="L13" s="380"/>
      <c r="M13" s="380"/>
      <c r="N13" s="380"/>
      <c r="O13" s="380"/>
      <c r="P13" s="380"/>
      <c r="Q13" s="381"/>
      <c r="R13" s="372">
        <v>6827</v>
      </c>
      <c r="S13" s="373"/>
      <c r="T13" s="373"/>
      <c r="U13" s="373"/>
      <c r="V13" s="373"/>
      <c r="W13" s="373"/>
      <c r="X13" s="373"/>
      <c r="Y13" s="374"/>
      <c r="Z13" s="375">
        <v>0.2</v>
      </c>
      <c r="AA13" s="375"/>
      <c r="AB13" s="375"/>
      <c r="AC13" s="375"/>
      <c r="AD13" s="376">
        <v>6827</v>
      </c>
      <c r="AE13" s="376"/>
      <c r="AF13" s="376"/>
      <c r="AG13" s="376"/>
      <c r="AH13" s="376"/>
      <c r="AI13" s="376"/>
      <c r="AJ13" s="376"/>
      <c r="AK13" s="376"/>
      <c r="AL13" s="382">
        <v>0.6</v>
      </c>
      <c r="AM13" s="383"/>
      <c r="AN13" s="383"/>
      <c r="AO13" s="384"/>
      <c r="AP13" s="379" t="s">
        <v>194</v>
      </c>
      <c r="AQ13" s="380"/>
      <c r="AR13" s="380"/>
      <c r="AS13" s="380"/>
      <c r="AT13" s="380"/>
      <c r="AU13" s="380"/>
      <c r="AV13" s="380"/>
      <c r="AW13" s="380"/>
      <c r="AX13" s="380"/>
      <c r="AY13" s="380"/>
      <c r="AZ13" s="380"/>
      <c r="BA13" s="380"/>
      <c r="BB13" s="380"/>
      <c r="BC13" s="380"/>
      <c r="BD13" s="380"/>
      <c r="BE13" s="380"/>
      <c r="BF13" s="381"/>
      <c r="BG13" s="372">
        <v>58134</v>
      </c>
      <c r="BH13" s="373"/>
      <c r="BI13" s="373"/>
      <c r="BJ13" s="373"/>
      <c r="BK13" s="373"/>
      <c r="BL13" s="373"/>
      <c r="BM13" s="373"/>
      <c r="BN13" s="374"/>
      <c r="BO13" s="375">
        <v>53.3</v>
      </c>
      <c r="BP13" s="375"/>
      <c r="BQ13" s="375"/>
      <c r="BR13" s="375"/>
      <c r="BS13" s="388" t="s">
        <v>179</v>
      </c>
      <c r="BT13" s="373"/>
      <c r="BU13" s="373"/>
      <c r="BV13" s="373"/>
      <c r="BW13" s="373"/>
      <c r="BX13" s="373"/>
      <c r="BY13" s="373"/>
      <c r="BZ13" s="373"/>
      <c r="CA13" s="373"/>
      <c r="CB13" s="389"/>
      <c r="CD13" s="390" t="s">
        <v>195</v>
      </c>
      <c r="CE13" s="391"/>
      <c r="CF13" s="391"/>
      <c r="CG13" s="391"/>
      <c r="CH13" s="391"/>
      <c r="CI13" s="391"/>
      <c r="CJ13" s="391"/>
      <c r="CK13" s="391"/>
      <c r="CL13" s="391"/>
      <c r="CM13" s="391"/>
      <c r="CN13" s="391"/>
      <c r="CO13" s="391"/>
      <c r="CP13" s="391"/>
      <c r="CQ13" s="392"/>
      <c r="CR13" s="372">
        <v>176935</v>
      </c>
      <c r="CS13" s="373"/>
      <c r="CT13" s="373"/>
      <c r="CU13" s="373"/>
      <c r="CV13" s="373"/>
      <c r="CW13" s="373"/>
      <c r="CX13" s="373"/>
      <c r="CY13" s="374"/>
      <c r="CZ13" s="375">
        <v>6.6</v>
      </c>
      <c r="DA13" s="375"/>
      <c r="DB13" s="375"/>
      <c r="DC13" s="375"/>
      <c r="DD13" s="388">
        <v>169300</v>
      </c>
      <c r="DE13" s="373"/>
      <c r="DF13" s="373"/>
      <c r="DG13" s="373"/>
      <c r="DH13" s="373"/>
      <c r="DI13" s="373"/>
      <c r="DJ13" s="373"/>
      <c r="DK13" s="373"/>
      <c r="DL13" s="373"/>
      <c r="DM13" s="373"/>
      <c r="DN13" s="373"/>
      <c r="DO13" s="373"/>
      <c r="DP13" s="374"/>
      <c r="DQ13" s="388">
        <v>45450</v>
      </c>
      <c r="DR13" s="373"/>
      <c r="DS13" s="373"/>
      <c r="DT13" s="373"/>
      <c r="DU13" s="373"/>
      <c r="DV13" s="373"/>
      <c r="DW13" s="373"/>
      <c r="DX13" s="373"/>
      <c r="DY13" s="373"/>
      <c r="DZ13" s="373"/>
      <c r="EA13" s="373"/>
      <c r="EB13" s="373"/>
      <c r="EC13" s="389"/>
    </row>
    <row r="14" spans="2:143" ht="11.25" customHeight="1" x14ac:dyDescent="0.15">
      <c r="B14" s="379" t="s">
        <v>196</v>
      </c>
      <c r="C14" s="380"/>
      <c r="D14" s="380"/>
      <c r="E14" s="380"/>
      <c r="F14" s="380"/>
      <c r="G14" s="380"/>
      <c r="H14" s="380"/>
      <c r="I14" s="380"/>
      <c r="J14" s="380"/>
      <c r="K14" s="380"/>
      <c r="L14" s="380"/>
      <c r="M14" s="380"/>
      <c r="N14" s="380"/>
      <c r="O14" s="380"/>
      <c r="P14" s="380"/>
      <c r="Q14" s="381"/>
      <c r="R14" s="372" t="s">
        <v>179</v>
      </c>
      <c r="S14" s="373"/>
      <c r="T14" s="373"/>
      <c r="U14" s="373"/>
      <c r="V14" s="373"/>
      <c r="W14" s="373"/>
      <c r="X14" s="373"/>
      <c r="Y14" s="374"/>
      <c r="Z14" s="375" t="s">
        <v>179</v>
      </c>
      <c r="AA14" s="375"/>
      <c r="AB14" s="375"/>
      <c r="AC14" s="375"/>
      <c r="AD14" s="376" t="s">
        <v>179</v>
      </c>
      <c r="AE14" s="376"/>
      <c r="AF14" s="376"/>
      <c r="AG14" s="376"/>
      <c r="AH14" s="376"/>
      <c r="AI14" s="376"/>
      <c r="AJ14" s="376"/>
      <c r="AK14" s="376"/>
      <c r="AL14" s="382" t="s">
        <v>179</v>
      </c>
      <c r="AM14" s="383"/>
      <c r="AN14" s="383"/>
      <c r="AO14" s="384"/>
      <c r="AP14" s="379" t="s">
        <v>197</v>
      </c>
      <c r="AQ14" s="380"/>
      <c r="AR14" s="380"/>
      <c r="AS14" s="380"/>
      <c r="AT14" s="380"/>
      <c r="AU14" s="380"/>
      <c r="AV14" s="380"/>
      <c r="AW14" s="380"/>
      <c r="AX14" s="380"/>
      <c r="AY14" s="380"/>
      <c r="AZ14" s="380"/>
      <c r="BA14" s="380"/>
      <c r="BB14" s="380"/>
      <c r="BC14" s="380"/>
      <c r="BD14" s="380"/>
      <c r="BE14" s="380"/>
      <c r="BF14" s="381"/>
      <c r="BG14" s="372">
        <v>6238</v>
      </c>
      <c r="BH14" s="373"/>
      <c r="BI14" s="373"/>
      <c r="BJ14" s="373"/>
      <c r="BK14" s="373"/>
      <c r="BL14" s="373"/>
      <c r="BM14" s="373"/>
      <c r="BN14" s="374"/>
      <c r="BO14" s="375">
        <v>5.7</v>
      </c>
      <c r="BP14" s="375"/>
      <c r="BQ14" s="375"/>
      <c r="BR14" s="375"/>
      <c r="BS14" s="388" t="s">
        <v>179</v>
      </c>
      <c r="BT14" s="373"/>
      <c r="BU14" s="373"/>
      <c r="BV14" s="373"/>
      <c r="BW14" s="373"/>
      <c r="BX14" s="373"/>
      <c r="BY14" s="373"/>
      <c r="BZ14" s="373"/>
      <c r="CA14" s="373"/>
      <c r="CB14" s="389"/>
      <c r="CD14" s="390" t="s">
        <v>198</v>
      </c>
      <c r="CE14" s="391"/>
      <c r="CF14" s="391"/>
      <c r="CG14" s="391"/>
      <c r="CH14" s="391"/>
      <c r="CI14" s="391"/>
      <c r="CJ14" s="391"/>
      <c r="CK14" s="391"/>
      <c r="CL14" s="391"/>
      <c r="CM14" s="391"/>
      <c r="CN14" s="391"/>
      <c r="CO14" s="391"/>
      <c r="CP14" s="391"/>
      <c r="CQ14" s="392"/>
      <c r="CR14" s="372">
        <v>145854</v>
      </c>
      <c r="CS14" s="373"/>
      <c r="CT14" s="373"/>
      <c r="CU14" s="373"/>
      <c r="CV14" s="373"/>
      <c r="CW14" s="373"/>
      <c r="CX14" s="373"/>
      <c r="CY14" s="374"/>
      <c r="CZ14" s="375">
        <v>5.5</v>
      </c>
      <c r="DA14" s="375"/>
      <c r="DB14" s="375"/>
      <c r="DC14" s="375"/>
      <c r="DD14" s="388">
        <v>101993</v>
      </c>
      <c r="DE14" s="373"/>
      <c r="DF14" s="373"/>
      <c r="DG14" s="373"/>
      <c r="DH14" s="373"/>
      <c r="DI14" s="373"/>
      <c r="DJ14" s="373"/>
      <c r="DK14" s="373"/>
      <c r="DL14" s="373"/>
      <c r="DM14" s="373"/>
      <c r="DN14" s="373"/>
      <c r="DO14" s="373"/>
      <c r="DP14" s="374"/>
      <c r="DQ14" s="388">
        <v>142271</v>
      </c>
      <c r="DR14" s="373"/>
      <c r="DS14" s="373"/>
      <c r="DT14" s="373"/>
      <c r="DU14" s="373"/>
      <c r="DV14" s="373"/>
      <c r="DW14" s="373"/>
      <c r="DX14" s="373"/>
      <c r="DY14" s="373"/>
      <c r="DZ14" s="373"/>
      <c r="EA14" s="373"/>
      <c r="EB14" s="373"/>
      <c r="EC14" s="389"/>
    </row>
    <row r="15" spans="2:143" ht="11.25" customHeight="1" x14ac:dyDescent="0.15">
      <c r="B15" s="379" t="s">
        <v>199</v>
      </c>
      <c r="C15" s="380"/>
      <c r="D15" s="380"/>
      <c r="E15" s="380"/>
      <c r="F15" s="380"/>
      <c r="G15" s="380"/>
      <c r="H15" s="380"/>
      <c r="I15" s="380"/>
      <c r="J15" s="380"/>
      <c r="K15" s="380"/>
      <c r="L15" s="380"/>
      <c r="M15" s="380"/>
      <c r="N15" s="380"/>
      <c r="O15" s="380"/>
      <c r="P15" s="380"/>
      <c r="Q15" s="381"/>
      <c r="R15" s="372">
        <v>120</v>
      </c>
      <c r="S15" s="373"/>
      <c r="T15" s="373"/>
      <c r="U15" s="373"/>
      <c r="V15" s="373"/>
      <c r="W15" s="373"/>
      <c r="X15" s="373"/>
      <c r="Y15" s="374"/>
      <c r="Z15" s="375">
        <v>0</v>
      </c>
      <c r="AA15" s="375"/>
      <c r="AB15" s="375"/>
      <c r="AC15" s="375"/>
      <c r="AD15" s="376">
        <v>120</v>
      </c>
      <c r="AE15" s="376"/>
      <c r="AF15" s="376"/>
      <c r="AG15" s="376"/>
      <c r="AH15" s="376"/>
      <c r="AI15" s="376"/>
      <c r="AJ15" s="376"/>
      <c r="AK15" s="376"/>
      <c r="AL15" s="382">
        <v>0</v>
      </c>
      <c r="AM15" s="383"/>
      <c r="AN15" s="383"/>
      <c r="AO15" s="384"/>
      <c r="AP15" s="379" t="s">
        <v>200</v>
      </c>
      <c r="AQ15" s="380"/>
      <c r="AR15" s="380"/>
      <c r="AS15" s="380"/>
      <c r="AT15" s="380"/>
      <c r="AU15" s="380"/>
      <c r="AV15" s="380"/>
      <c r="AW15" s="380"/>
      <c r="AX15" s="380"/>
      <c r="AY15" s="380"/>
      <c r="AZ15" s="380"/>
      <c r="BA15" s="380"/>
      <c r="BB15" s="380"/>
      <c r="BC15" s="380"/>
      <c r="BD15" s="380"/>
      <c r="BE15" s="380"/>
      <c r="BF15" s="381"/>
      <c r="BG15" s="372">
        <v>3735</v>
      </c>
      <c r="BH15" s="373"/>
      <c r="BI15" s="373"/>
      <c r="BJ15" s="373"/>
      <c r="BK15" s="373"/>
      <c r="BL15" s="373"/>
      <c r="BM15" s="373"/>
      <c r="BN15" s="374"/>
      <c r="BO15" s="375">
        <v>3.4</v>
      </c>
      <c r="BP15" s="375"/>
      <c r="BQ15" s="375"/>
      <c r="BR15" s="375"/>
      <c r="BS15" s="388" t="s">
        <v>179</v>
      </c>
      <c r="BT15" s="373"/>
      <c r="BU15" s="373"/>
      <c r="BV15" s="373"/>
      <c r="BW15" s="373"/>
      <c r="BX15" s="373"/>
      <c r="BY15" s="373"/>
      <c r="BZ15" s="373"/>
      <c r="CA15" s="373"/>
      <c r="CB15" s="389"/>
      <c r="CD15" s="390" t="s">
        <v>201</v>
      </c>
      <c r="CE15" s="391"/>
      <c r="CF15" s="391"/>
      <c r="CG15" s="391"/>
      <c r="CH15" s="391"/>
      <c r="CI15" s="391"/>
      <c r="CJ15" s="391"/>
      <c r="CK15" s="391"/>
      <c r="CL15" s="391"/>
      <c r="CM15" s="391"/>
      <c r="CN15" s="391"/>
      <c r="CO15" s="391"/>
      <c r="CP15" s="391"/>
      <c r="CQ15" s="392"/>
      <c r="CR15" s="372">
        <v>177430</v>
      </c>
      <c r="CS15" s="373"/>
      <c r="CT15" s="373"/>
      <c r="CU15" s="373"/>
      <c r="CV15" s="373"/>
      <c r="CW15" s="373"/>
      <c r="CX15" s="373"/>
      <c r="CY15" s="374"/>
      <c r="CZ15" s="375">
        <v>6.6</v>
      </c>
      <c r="DA15" s="375"/>
      <c r="DB15" s="375"/>
      <c r="DC15" s="375"/>
      <c r="DD15" s="388">
        <v>27985</v>
      </c>
      <c r="DE15" s="373"/>
      <c r="DF15" s="373"/>
      <c r="DG15" s="373"/>
      <c r="DH15" s="373"/>
      <c r="DI15" s="373"/>
      <c r="DJ15" s="373"/>
      <c r="DK15" s="373"/>
      <c r="DL15" s="373"/>
      <c r="DM15" s="373"/>
      <c r="DN15" s="373"/>
      <c r="DO15" s="373"/>
      <c r="DP15" s="374"/>
      <c r="DQ15" s="388">
        <v>155220</v>
      </c>
      <c r="DR15" s="373"/>
      <c r="DS15" s="373"/>
      <c r="DT15" s="373"/>
      <c r="DU15" s="373"/>
      <c r="DV15" s="373"/>
      <c r="DW15" s="373"/>
      <c r="DX15" s="373"/>
      <c r="DY15" s="373"/>
      <c r="DZ15" s="373"/>
      <c r="EA15" s="373"/>
      <c r="EB15" s="373"/>
      <c r="EC15" s="389"/>
    </row>
    <row r="16" spans="2:143" ht="11.25" customHeight="1" x14ac:dyDescent="0.15">
      <c r="B16" s="379" t="s">
        <v>202</v>
      </c>
      <c r="C16" s="380"/>
      <c r="D16" s="380"/>
      <c r="E16" s="380"/>
      <c r="F16" s="380"/>
      <c r="G16" s="380"/>
      <c r="H16" s="380"/>
      <c r="I16" s="380"/>
      <c r="J16" s="380"/>
      <c r="K16" s="380"/>
      <c r="L16" s="380"/>
      <c r="M16" s="380"/>
      <c r="N16" s="380"/>
      <c r="O16" s="380"/>
      <c r="P16" s="380"/>
      <c r="Q16" s="381"/>
      <c r="R16" s="372">
        <v>1081459</v>
      </c>
      <c r="S16" s="373"/>
      <c r="T16" s="373"/>
      <c r="U16" s="373"/>
      <c r="V16" s="373"/>
      <c r="W16" s="373"/>
      <c r="X16" s="373"/>
      <c r="Y16" s="374"/>
      <c r="Z16" s="375">
        <v>38.4</v>
      </c>
      <c r="AA16" s="375"/>
      <c r="AB16" s="375"/>
      <c r="AC16" s="375"/>
      <c r="AD16" s="376">
        <v>953799</v>
      </c>
      <c r="AE16" s="376"/>
      <c r="AF16" s="376"/>
      <c r="AG16" s="376"/>
      <c r="AH16" s="376"/>
      <c r="AI16" s="376"/>
      <c r="AJ16" s="376"/>
      <c r="AK16" s="376"/>
      <c r="AL16" s="382">
        <v>82.3</v>
      </c>
      <c r="AM16" s="383"/>
      <c r="AN16" s="383"/>
      <c r="AO16" s="384"/>
      <c r="AP16" s="379" t="s">
        <v>203</v>
      </c>
      <c r="AQ16" s="380"/>
      <c r="AR16" s="380"/>
      <c r="AS16" s="380"/>
      <c r="AT16" s="380"/>
      <c r="AU16" s="380"/>
      <c r="AV16" s="380"/>
      <c r="AW16" s="380"/>
      <c r="AX16" s="380"/>
      <c r="AY16" s="380"/>
      <c r="AZ16" s="380"/>
      <c r="BA16" s="380"/>
      <c r="BB16" s="380"/>
      <c r="BC16" s="380"/>
      <c r="BD16" s="380"/>
      <c r="BE16" s="380"/>
      <c r="BF16" s="381"/>
      <c r="BG16" s="372" t="s">
        <v>179</v>
      </c>
      <c r="BH16" s="373"/>
      <c r="BI16" s="373"/>
      <c r="BJ16" s="373"/>
      <c r="BK16" s="373"/>
      <c r="BL16" s="373"/>
      <c r="BM16" s="373"/>
      <c r="BN16" s="374"/>
      <c r="BO16" s="375" t="s">
        <v>179</v>
      </c>
      <c r="BP16" s="375"/>
      <c r="BQ16" s="375"/>
      <c r="BR16" s="375"/>
      <c r="BS16" s="388" t="s">
        <v>179</v>
      </c>
      <c r="BT16" s="373"/>
      <c r="BU16" s="373"/>
      <c r="BV16" s="373"/>
      <c r="BW16" s="373"/>
      <c r="BX16" s="373"/>
      <c r="BY16" s="373"/>
      <c r="BZ16" s="373"/>
      <c r="CA16" s="373"/>
      <c r="CB16" s="389"/>
      <c r="CD16" s="390" t="s">
        <v>204</v>
      </c>
      <c r="CE16" s="391"/>
      <c r="CF16" s="391"/>
      <c r="CG16" s="391"/>
      <c r="CH16" s="391"/>
      <c r="CI16" s="391"/>
      <c r="CJ16" s="391"/>
      <c r="CK16" s="391"/>
      <c r="CL16" s="391"/>
      <c r="CM16" s="391"/>
      <c r="CN16" s="391"/>
      <c r="CO16" s="391"/>
      <c r="CP16" s="391"/>
      <c r="CQ16" s="392"/>
      <c r="CR16" s="372">
        <v>362121</v>
      </c>
      <c r="CS16" s="373"/>
      <c r="CT16" s="373"/>
      <c r="CU16" s="373"/>
      <c r="CV16" s="373"/>
      <c r="CW16" s="373"/>
      <c r="CX16" s="373"/>
      <c r="CY16" s="374"/>
      <c r="CZ16" s="375">
        <v>13.5</v>
      </c>
      <c r="DA16" s="375"/>
      <c r="DB16" s="375"/>
      <c r="DC16" s="375"/>
      <c r="DD16" s="388" t="s">
        <v>179</v>
      </c>
      <c r="DE16" s="373"/>
      <c r="DF16" s="373"/>
      <c r="DG16" s="373"/>
      <c r="DH16" s="373"/>
      <c r="DI16" s="373"/>
      <c r="DJ16" s="373"/>
      <c r="DK16" s="373"/>
      <c r="DL16" s="373"/>
      <c r="DM16" s="373"/>
      <c r="DN16" s="373"/>
      <c r="DO16" s="373"/>
      <c r="DP16" s="374"/>
      <c r="DQ16" s="388">
        <v>109540</v>
      </c>
      <c r="DR16" s="373"/>
      <c r="DS16" s="373"/>
      <c r="DT16" s="373"/>
      <c r="DU16" s="373"/>
      <c r="DV16" s="373"/>
      <c r="DW16" s="373"/>
      <c r="DX16" s="373"/>
      <c r="DY16" s="373"/>
      <c r="DZ16" s="373"/>
      <c r="EA16" s="373"/>
      <c r="EB16" s="373"/>
      <c r="EC16" s="389"/>
    </row>
    <row r="17" spans="2:133" ht="11.25" customHeight="1" x14ac:dyDescent="0.15">
      <c r="B17" s="379" t="s">
        <v>205</v>
      </c>
      <c r="C17" s="380"/>
      <c r="D17" s="380"/>
      <c r="E17" s="380"/>
      <c r="F17" s="380"/>
      <c r="G17" s="380"/>
      <c r="H17" s="380"/>
      <c r="I17" s="380"/>
      <c r="J17" s="380"/>
      <c r="K17" s="380"/>
      <c r="L17" s="380"/>
      <c r="M17" s="380"/>
      <c r="N17" s="380"/>
      <c r="O17" s="380"/>
      <c r="P17" s="380"/>
      <c r="Q17" s="381"/>
      <c r="R17" s="372">
        <v>953799</v>
      </c>
      <c r="S17" s="373"/>
      <c r="T17" s="373"/>
      <c r="U17" s="373"/>
      <c r="V17" s="373"/>
      <c r="W17" s="373"/>
      <c r="X17" s="373"/>
      <c r="Y17" s="374"/>
      <c r="Z17" s="375">
        <v>33.9</v>
      </c>
      <c r="AA17" s="375"/>
      <c r="AB17" s="375"/>
      <c r="AC17" s="375"/>
      <c r="AD17" s="376">
        <v>953799</v>
      </c>
      <c r="AE17" s="376"/>
      <c r="AF17" s="376"/>
      <c r="AG17" s="376"/>
      <c r="AH17" s="376"/>
      <c r="AI17" s="376"/>
      <c r="AJ17" s="376"/>
      <c r="AK17" s="376"/>
      <c r="AL17" s="382">
        <v>82.3</v>
      </c>
      <c r="AM17" s="383"/>
      <c r="AN17" s="383"/>
      <c r="AO17" s="384"/>
      <c r="AP17" s="379" t="s">
        <v>206</v>
      </c>
      <c r="AQ17" s="380"/>
      <c r="AR17" s="380"/>
      <c r="AS17" s="380"/>
      <c r="AT17" s="380"/>
      <c r="AU17" s="380"/>
      <c r="AV17" s="380"/>
      <c r="AW17" s="380"/>
      <c r="AX17" s="380"/>
      <c r="AY17" s="380"/>
      <c r="AZ17" s="380"/>
      <c r="BA17" s="380"/>
      <c r="BB17" s="380"/>
      <c r="BC17" s="380"/>
      <c r="BD17" s="380"/>
      <c r="BE17" s="380"/>
      <c r="BF17" s="381"/>
      <c r="BG17" s="372" t="s">
        <v>179</v>
      </c>
      <c r="BH17" s="373"/>
      <c r="BI17" s="373"/>
      <c r="BJ17" s="373"/>
      <c r="BK17" s="373"/>
      <c r="BL17" s="373"/>
      <c r="BM17" s="373"/>
      <c r="BN17" s="374"/>
      <c r="BO17" s="375" t="s">
        <v>179</v>
      </c>
      <c r="BP17" s="375"/>
      <c r="BQ17" s="375"/>
      <c r="BR17" s="375"/>
      <c r="BS17" s="388" t="s">
        <v>179</v>
      </c>
      <c r="BT17" s="373"/>
      <c r="BU17" s="373"/>
      <c r="BV17" s="373"/>
      <c r="BW17" s="373"/>
      <c r="BX17" s="373"/>
      <c r="BY17" s="373"/>
      <c r="BZ17" s="373"/>
      <c r="CA17" s="373"/>
      <c r="CB17" s="389"/>
      <c r="CD17" s="390" t="s">
        <v>207</v>
      </c>
      <c r="CE17" s="391"/>
      <c r="CF17" s="391"/>
      <c r="CG17" s="391"/>
      <c r="CH17" s="391"/>
      <c r="CI17" s="391"/>
      <c r="CJ17" s="391"/>
      <c r="CK17" s="391"/>
      <c r="CL17" s="391"/>
      <c r="CM17" s="391"/>
      <c r="CN17" s="391"/>
      <c r="CO17" s="391"/>
      <c r="CP17" s="391"/>
      <c r="CQ17" s="392"/>
      <c r="CR17" s="372">
        <v>205474</v>
      </c>
      <c r="CS17" s="373"/>
      <c r="CT17" s="373"/>
      <c r="CU17" s="373"/>
      <c r="CV17" s="373"/>
      <c r="CW17" s="373"/>
      <c r="CX17" s="373"/>
      <c r="CY17" s="374"/>
      <c r="CZ17" s="375">
        <v>7.7</v>
      </c>
      <c r="DA17" s="375"/>
      <c r="DB17" s="375"/>
      <c r="DC17" s="375"/>
      <c r="DD17" s="388" t="s">
        <v>179</v>
      </c>
      <c r="DE17" s="373"/>
      <c r="DF17" s="373"/>
      <c r="DG17" s="373"/>
      <c r="DH17" s="373"/>
      <c r="DI17" s="373"/>
      <c r="DJ17" s="373"/>
      <c r="DK17" s="373"/>
      <c r="DL17" s="373"/>
      <c r="DM17" s="373"/>
      <c r="DN17" s="373"/>
      <c r="DO17" s="373"/>
      <c r="DP17" s="374"/>
      <c r="DQ17" s="388">
        <v>205474</v>
      </c>
      <c r="DR17" s="373"/>
      <c r="DS17" s="373"/>
      <c r="DT17" s="373"/>
      <c r="DU17" s="373"/>
      <c r="DV17" s="373"/>
      <c r="DW17" s="373"/>
      <c r="DX17" s="373"/>
      <c r="DY17" s="373"/>
      <c r="DZ17" s="373"/>
      <c r="EA17" s="373"/>
      <c r="EB17" s="373"/>
      <c r="EC17" s="389"/>
    </row>
    <row r="18" spans="2:133" ht="11.25" customHeight="1" x14ac:dyDescent="0.15">
      <c r="B18" s="379" t="s">
        <v>208</v>
      </c>
      <c r="C18" s="380"/>
      <c r="D18" s="380"/>
      <c r="E18" s="380"/>
      <c r="F18" s="380"/>
      <c r="G18" s="380"/>
      <c r="H18" s="380"/>
      <c r="I18" s="380"/>
      <c r="J18" s="380"/>
      <c r="K18" s="380"/>
      <c r="L18" s="380"/>
      <c r="M18" s="380"/>
      <c r="N18" s="380"/>
      <c r="O18" s="380"/>
      <c r="P18" s="380"/>
      <c r="Q18" s="381"/>
      <c r="R18" s="372">
        <v>127660</v>
      </c>
      <c r="S18" s="373"/>
      <c r="T18" s="373"/>
      <c r="U18" s="373"/>
      <c r="V18" s="373"/>
      <c r="W18" s="373"/>
      <c r="X18" s="373"/>
      <c r="Y18" s="374"/>
      <c r="Z18" s="375">
        <v>4.5</v>
      </c>
      <c r="AA18" s="375"/>
      <c r="AB18" s="375"/>
      <c r="AC18" s="375"/>
      <c r="AD18" s="376" t="s">
        <v>179</v>
      </c>
      <c r="AE18" s="376"/>
      <c r="AF18" s="376"/>
      <c r="AG18" s="376"/>
      <c r="AH18" s="376"/>
      <c r="AI18" s="376"/>
      <c r="AJ18" s="376"/>
      <c r="AK18" s="376"/>
      <c r="AL18" s="382" t="s">
        <v>179</v>
      </c>
      <c r="AM18" s="383"/>
      <c r="AN18" s="383"/>
      <c r="AO18" s="384"/>
      <c r="AP18" s="379" t="s">
        <v>209</v>
      </c>
      <c r="AQ18" s="380"/>
      <c r="AR18" s="380"/>
      <c r="AS18" s="380"/>
      <c r="AT18" s="380"/>
      <c r="AU18" s="380"/>
      <c r="AV18" s="380"/>
      <c r="AW18" s="380"/>
      <c r="AX18" s="380"/>
      <c r="AY18" s="380"/>
      <c r="AZ18" s="380"/>
      <c r="BA18" s="380"/>
      <c r="BB18" s="380"/>
      <c r="BC18" s="380"/>
      <c r="BD18" s="380"/>
      <c r="BE18" s="380"/>
      <c r="BF18" s="381"/>
      <c r="BG18" s="372" t="s">
        <v>179</v>
      </c>
      <c r="BH18" s="373"/>
      <c r="BI18" s="373"/>
      <c r="BJ18" s="373"/>
      <c r="BK18" s="373"/>
      <c r="BL18" s="373"/>
      <c r="BM18" s="373"/>
      <c r="BN18" s="374"/>
      <c r="BO18" s="375" t="s">
        <v>179</v>
      </c>
      <c r="BP18" s="375"/>
      <c r="BQ18" s="375"/>
      <c r="BR18" s="375"/>
      <c r="BS18" s="388" t="s">
        <v>179</v>
      </c>
      <c r="BT18" s="373"/>
      <c r="BU18" s="373"/>
      <c r="BV18" s="373"/>
      <c r="BW18" s="373"/>
      <c r="BX18" s="373"/>
      <c r="BY18" s="373"/>
      <c r="BZ18" s="373"/>
      <c r="CA18" s="373"/>
      <c r="CB18" s="389"/>
      <c r="CD18" s="390" t="s">
        <v>210</v>
      </c>
      <c r="CE18" s="391"/>
      <c r="CF18" s="391"/>
      <c r="CG18" s="391"/>
      <c r="CH18" s="391"/>
      <c r="CI18" s="391"/>
      <c r="CJ18" s="391"/>
      <c r="CK18" s="391"/>
      <c r="CL18" s="391"/>
      <c r="CM18" s="391"/>
      <c r="CN18" s="391"/>
      <c r="CO18" s="391"/>
      <c r="CP18" s="391"/>
      <c r="CQ18" s="392"/>
      <c r="CR18" s="372">
        <v>39</v>
      </c>
      <c r="CS18" s="373"/>
      <c r="CT18" s="373"/>
      <c r="CU18" s="373"/>
      <c r="CV18" s="373"/>
      <c r="CW18" s="373"/>
      <c r="CX18" s="373"/>
      <c r="CY18" s="374"/>
      <c r="CZ18" s="375">
        <v>0</v>
      </c>
      <c r="DA18" s="375"/>
      <c r="DB18" s="375"/>
      <c r="DC18" s="375"/>
      <c r="DD18" s="388" t="s">
        <v>179</v>
      </c>
      <c r="DE18" s="373"/>
      <c r="DF18" s="373"/>
      <c r="DG18" s="373"/>
      <c r="DH18" s="373"/>
      <c r="DI18" s="373"/>
      <c r="DJ18" s="373"/>
      <c r="DK18" s="373"/>
      <c r="DL18" s="373"/>
      <c r="DM18" s="373"/>
      <c r="DN18" s="373"/>
      <c r="DO18" s="373"/>
      <c r="DP18" s="374"/>
      <c r="DQ18" s="388">
        <v>39</v>
      </c>
      <c r="DR18" s="373"/>
      <c r="DS18" s="373"/>
      <c r="DT18" s="373"/>
      <c r="DU18" s="373"/>
      <c r="DV18" s="373"/>
      <c r="DW18" s="373"/>
      <c r="DX18" s="373"/>
      <c r="DY18" s="373"/>
      <c r="DZ18" s="373"/>
      <c r="EA18" s="373"/>
      <c r="EB18" s="373"/>
      <c r="EC18" s="389"/>
    </row>
    <row r="19" spans="2:133" ht="11.25" customHeight="1" x14ac:dyDescent="0.15">
      <c r="B19" s="379" t="s">
        <v>211</v>
      </c>
      <c r="C19" s="380"/>
      <c r="D19" s="380"/>
      <c r="E19" s="380"/>
      <c r="F19" s="380"/>
      <c r="G19" s="380"/>
      <c r="H19" s="380"/>
      <c r="I19" s="380"/>
      <c r="J19" s="380"/>
      <c r="K19" s="380"/>
      <c r="L19" s="380"/>
      <c r="M19" s="380"/>
      <c r="N19" s="380"/>
      <c r="O19" s="380"/>
      <c r="P19" s="380"/>
      <c r="Q19" s="381"/>
      <c r="R19" s="372" t="s">
        <v>179</v>
      </c>
      <c r="S19" s="373"/>
      <c r="T19" s="373"/>
      <c r="U19" s="373"/>
      <c r="V19" s="373"/>
      <c r="W19" s="373"/>
      <c r="X19" s="373"/>
      <c r="Y19" s="374"/>
      <c r="Z19" s="375" t="s">
        <v>179</v>
      </c>
      <c r="AA19" s="375"/>
      <c r="AB19" s="375"/>
      <c r="AC19" s="375"/>
      <c r="AD19" s="376" t="s">
        <v>179</v>
      </c>
      <c r="AE19" s="376"/>
      <c r="AF19" s="376"/>
      <c r="AG19" s="376"/>
      <c r="AH19" s="376"/>
      <c r="AI19" s="376"/>
      <c r="AJ19" s="376"/>
      <c r="AK19" s="376"/>
      <c r="AL19" s="382" t="s">
        <v>179</v>
      </c>
      <c r="AM19" s="383"/>
      <c r="AN19" s="383"/>
      <c r="AO19" s="384"/>
      <c r="AP19" s="379" t="s">
        <v>212</v>
      </c>
      <c r="AQ19" s="380"/>
      <c r="AR19" s="380"/>
      <c r="AS19" s="380"/>
      <c r="AT19" s="380"/>
      <c r="AU19" s="380"/>
      <c r="AV19" s="380"/>
      <c r="AW19" s="380"/>
      <c r="AX19" s="380"/>
      <c r="AY19" s="380"/>
      <c r="AZ19" s="380"/>
      <c r="BA19" s="380"/>
      <c r="BB19" s="380"/>
      <c r="BC19" s="380"/>
      <c r="BD19" s="380"/>
      <c r="BE19" s="380"/>
      <c r="BF19" s="381"/>
      <c r="BG19" s="372">
        <v>4861</v>
      </c>
      <c r="BH19" s="373"/>
      <c r="BI19" s="373"/>
      <c r="BJ19" s="373"/>
      <c r="BK19" s="373"/>
      <c r="BL19" s="373"/>
      <c r="BM19" s="373"/>
      <c r="BN19" s="374"/>
      <c r="BO19" s="375">
        <v>4.5</v>
      </c>
      <c r="BP19" s="375"/>
      <c r="BQ19" s="375"/>
      <c r="BR19" s="375"/>
      <c r="BS19" s="388" t="s">
        <v>179</v>
      </c>
      <c r="BT19" s="373"/>
      <c r="BU19" s="373"/>
      <c r="BV19" s="373"/>
      <c r="BW19" s="373"/>
      <c r="BX19" s="373"/>
      <c r="BY19" s="373"/>
      <c r="BZ19" s="373"/>
      <c r="CA19" s="373"/>
      <c r="CB19" s="389"/>
      <c r="CD19" s="390" t="s">
        <v>213</v>
      </c>
      <c r="CE19" s="391"/>
      <c r="CF19" s="391"/>
      <c r="CG19" s="391"/>
      <c r="CH19" s="391"/>
      <c r="CI19" s="391"/>
      <c r="CJ19" s="391"/>
      <c r="CK19" s="391"/>
      <c r="CL19" s="391"/>
      <c r="CM19" s="391"/>
      <c r="CN19" s="391"/>
      <c r="CO19" s="391"/>
      <c r="CP19" s="391"/>
      <c r="CQ19" s="392"/>
      <c r="CR19" s="372" t="s">
        <v>179</v>
      </c>
      <c r="CS19" s="373"/>
      <c r="CT19" s="373"/>
      <c r="CU19" s="373"/>
      <c r="CV19" s="373"/>
      <c r="CW19" s="373"/>
      <c r="CX19" s="373"/>
      <c r="CY19" s="374"/>
      <c r="CZ19" s="375" t="s">
        <v>179</v>
      </c>
      <c r="DA19" s="375"/>
      <c r="DB19" s="375"/>
      <c r="DC19" s="375"/>
      <c r="DD19" s="388" t="s">
        <v>179</v>
      </c>
      <c r="DE19" s="373"/>
      <c r="DF19" s="373"/>
      <c r="DG19" s="373"/>
      <c r="DH19" s="373"/>
      <c r="DI19" s="373"/>
      <c r="DJ19" s="373"/>
      <c r="DK19" s="373"/>
      <c r="DL19" s="373"/>
      <c r="DM19" s="373"/>
      <c r="DN19" s="373"/>
      <c r="DO19" s="373"/>
      <c r="DP19" s="374"/>
      <c r="DQ19" s="388" t="s">
        <v>179</v>
      </c>
      <c r="DR19" s="373"/>
      <c r="DS19" s="373"/>
      <c r="DT19" s="373"/>
      <c r="DU19" s="373"/>
      <c r="DV19" s="373"/>
      <c r="DW19" s="373"/>
      <c r="DX19" s="373"/>
      <c r="DY19" s="373"/>
      <c r="DZ19" s="373"/>
      <c r="EA19" s="373"/>
      <c r="EB19" s="373"/>
      <c r="EC19" s="389"/>
    </row>
    <row r="20" spans="2:133" ht="11.25" customHeight="1" x14ac:dyDescent="0.15">
      <c r="B20" s="379" t="s">
        <v>214</v>
      </c>
      <c r="C20" s="380"/>
      <c r="D20" s="380"/>
      <c r="E20" s="380"/>
      <c r="F20" s="380"/>
      <c r="G20" s="380"/>
      <c r="H20" s="380"/>
      <c r="I20" s="380"/>
      <c r="J20" s="380"/>
      <c r="K20" s="380"/>
      <c r="L20" s="380"/>
      <c r="M20" s="380"/>
      <c r="N20" s="380"/>
      <c r="O20" s="380"/>
      <c r="P20" s="380"/>
      <c r="Q20" s="381"/>
      <c r="R20" s="372">
        <v>1265791</v>
      </c>
      <c r="S20" s="373"/>
      <c r="T20" s="373"/>
      <c r="U20" s="373"/>
      <c r="V20" s="373"/>
      <c r="W20" s="373"/>
      <c r="X20" s="373"/>
      <c r="Y20" s="374"/>
      <c r="Z20" s="375">
        <v>45</v>
      </c>
      <c r="AA20" s="375"/>
      <c r="AB20" s="375"/>
      <c r="AC20" s="375"/>
      <c r="AD20" s="376">
        <v>1138131</v>
      </c>
      <c r="AE20" s="376"/>
      <c r="AF20" s="376"/>
      <c r="AG20" s="376"/>
      <c r="AH20" s="376"/>
      <c r="AI20" s="376"/>
      <c r="AJ20" s="376"/>
      <c r="AK20" s="376"/>
      <c r="AL20" s="382">
        <v>98.2</v>
      </c>
      <c r="AM20" s="383"/>
      <c r="AN20" s="383"/>
      <c r="AO20" s="384"/>
      <c r="AP20" s="379" t="s">
        <v>215</v>
      </c>
      <c r="AQ20" s="380"/>
      <c r="AR20" s="380"/>
      <c r="AS20" s="380"/>
      <c r="AT20" s="380"/>
      <c r="AU20" s="380"/>
      <c r="AV20" s="380"/>
      <c r="AW20" s="380"/>
      <c r="AX20" s="380"/>
      <c r="AY20" s="380"/>
      <c r="AZ20" s="380"/>
      <c r="BA20" s="380"/>
      <c r="BB20" s="380"/>
      <c r="BC20" s="380"/>
      <c r="BD20" s="380"/>
      <c r="BE20" s="380"/>
      <c r="BF20" s="381"/>
      <c r="BG20" s="372">
        <v>4861</v>
      </c>
      <c r="BH20" s="373"/>
      <c r="BI20" s="373"/>
      <c r="BJ20" s="373"/>
      <c r="BK20" s="373"/>
      <c r="BL20" s="373"/>
      <c r="BM20" s="373"/>
      <c r="BN20" s="374"/>
      <c r="BO20" s="375">
        <v>4.5</v>
      </c>
      <c r="BP20" s="375"/>
      <c r="BQ20" s="375"/>
      <c r="BR20" s="375"/>
      <c r="BS20" s="388" t="s">
        <v>179</v>
      </c>
      <c r="BT20" s="373"/>
      <c r="BU20" s="373"/>
      <c r="BV20" s="373"/>
      <c r="BW20" s="373"/>
      <c r="BX20" s="373"/>
      <c r="BY20" s="373"/>
      <c r="BZ20" s="373"/>
      <c r="CA20" s="373"/>
      <c r="CB20" s="389"/>
      <c r="CD20" s="390" t="s">
        <v>216</v>
      </c>
      <c r="CE20" s="391"/>
      <c r="CF20" s="391"/>
      <c r="CG20" s="391"/>
      <c r="CH20" s="391"/>
      <c r="CI20" s="391"/>
      <c r="CJ20" s="391"/>
      <c r="CK20" s="391"/>
      <c r="CL20" s="391"/>
      <c r="CM20" s="391"/>
      <c r="CN20" s="391"/>
      <c r="CO20" s="391"/>
      <c r="CP20" s="391"/>
      <c r="CQ20" s="392"/>
      <c r="CR20" s="372">
        <v>2674990</v>
      </c>
      <c r="CS20" s="373"/>
      <c r="CT20" s="373"/>
      <c r="CU20" s="373"/>
      <c r="CV20" s="373"/>
      <c r="CW20" s="373"/>
      <c r="CX20" s="373"/>
      <c r="CY20" s="374"/>
      <c r="CZ20" s="375">
        <v>100</v>
      </c>
      <c r="DA20" s="375"/>
      <c r="DB20" s="375"/>
      <c r="DC20" s="375"/>
      <c r="DD20" s="388">
        <v>463653</v>
      </c>
      <c r="DE20" s="373"/>
      <c r="DF20" s="373"/>
      <c r="DG20" s="373"/>
      <c r="DH20" s="373"/>
      <c r="DI20" s="373"/>
      <c r="DJ20" s="373"/>
      <c r="DK20" s="373"/>
      <c r="DL20" s="373"/>
      <c r="DM20" s="373"/>
      <c r="DN20" s="373"/>
      <c r="DO20" s="373"/>
      <c r="DP20" s="374"/>
      <c r="DQ20" s="388">
        <v>1615573</v>
      </c>
      <c r="DR20" s="373"/>
      <c r="DS20" s="373"/>
      <c r="DT20" s="373"/>
      <c r="DU20" s="373"/>
      <c r="DV20" s="373"/>
      <c r="DW20" s="373"/>
      <c r="DX20" s="373"/>
      <c r="DY20" s="373"/>
      <c r="DZ20" s="373"/>
      <c r="EA20" s="373"/>
      <c r="EB20" s="373"/>
      <c r="EC20" s="389"/>
    </row>
    <row r="21" spans="2:133" ht="11.25" customHeight="1" x14ac:dyDescent="0.15">
      <c r="B21" s="379" t="s">
        <v>217</v>
      </c>
      <c r="C21" s="380"/>
      <c r="D21" s="380"/>
      <c r="E21" s="380"/>
      <c r="F21" s="380"/>
      <c r="G21" s="380"/>
      <c r="H21" s="380"/>
      <c r="I21" s="380"/>
      <c r="J21" s="380"/>
      <c r="K21" s="380"/>
      <c r="L21" s="380"/>
      <c r="M21" s="380"/>
      <c r="N21" s="380"/>
      <c r="O21" s="380"/>
      <c r="P21" s="380"/>
      <c r="Q21" s="381"/>
      <c r="R21" s="372" t="s">
        <v>179</v>
      </c>
      <c r="S21" s="373"/>
      <c r="T21" s="373"/>
      <c r="U21" s="373"/>
      <c r="V21" s="373"/>
      <c r="W21" s="373"/>
      <c r="X21" s="373"/>
      <c r="Y21" s="374"/>
      <c r="Z21" s="375" t="s">
        <v>179</v>
      </c>
      <c r="AA21" s="375"/>
      <c r="AB21" s="375"/>
      <c r="AC21" s="375"/>
      <c r="AD21" s="376" t="s">
        <v>179</v>
      </c>
      <c r="AE21" s="376"/>
      <c r="AF21" s="376"/>
      <c r="AG21" s="376"/>
      <c r="AH21" s="376"/>
      <c r="AI21" s="376"/>
      <c r="AJ21" s="376"/>
      <c r="AK21" s="376"/>
      <c r="AL21" s="382" t="s">
        <v>179</v>
      </c>
      <c r="AM21" s="383"/>
      <c r="AN21" s="383"/>
      <c r="AO21" s="384"/>
      <c r="AP21" s="393" t="s">
        <v>218</v>
      </c>
      <c r="AQ21" s="394"/>
      <c r="AR21" s="394"/>
      <c r="AS21" s="394"/>
      <c r="AT21" s="394"/>
      <c r="AU21" s="394"/>
      <c r="AV21" s="394"/>
      <c r="AW21" s="394"/>
      <c r="AX21" s="394"/>
      <c r="AY21" s="394"/>
      <c r="AZ21" s="394"/>
      <c r="BA21" s="394"/>
      <c r="BB21" s="394"/>
      <c r="BC21" s="394"/>
      <c r="BD21" s="394"/>
      <c r="BE21" s="394"/>
      <c r="BF21" s="395"/>
      <c r="BG21" s="372">
        <v>4861</v>
      </c>
      <c r="BH21" s="373"/>
      <c r="BI21" s="373"/>
      <c r="BJ21" s="373"/>
      <c r="BK21" s="373"/>
      <c r="BL21" s="373"/>
      <c r="BM21" s="373"/>
      <c r="BN21" s="374"/>
      <c r="BO21" s="375">
        <v>4.5</v>
      </c>
      <c r="BP21" s="375"/>
      <c r="BQ21" s="375"/>
      <c r="BR21" s="375"/>
      <c r="BS21" s="388" t="s">
        <v>179</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219</v>
      </c>
      <c r="C22" s="380"/>
      <c r="D22" s="380"/>
      <c r="E22" s="380"/>
      <c r="F22" s="380"/>
      <c r="G22" s="380"/>
      <c r="H22" s="380"/>
      <c r="I22" s="380"/>
      <c r="J22" s="380"/>
      <c r="K22" s="380"/>
      <c r="L22" s="380"/>
      <c r="M22" s="380"/>
      <c r="N22" s="380"/>
      <c r="O22" s="380"/>
      <c r="P22" s="380"/>
      <c r="Q22" s="381"/>
      <c r="R22" s="372">
        <v>2288</v>
      </c>
      <c r="S22" s="373"/>
      <c r="T22" s="373"/>
      <c r="U22" s="373"/>
      <c r="V22" s="373"/>
      <c r="W22" s="373"/>
      <c r="X22" s="373"/>
      <c r="Y22" s="374"/>
      <c r="Z22" s="375">
        <v>0.1</v>
      </c>
      <c r="AA22" s="375"/>
      <c r="AB22" s="375"/>
      <c r="AC22" s="375"/>
      <c r="AD22" s="376" t="s">
        <v>179</v>
      </c>
      <c r="AE22" s="376"/>
      <c r="AF22" s="376"/>
      <c r="AG22" s="376"/>
      <c r="AH22" s="376"/>
      <c r="AI22" s="376"/>
      <c r="AJ22" s="376"/>
      <c r="AK22" s="376"/>
      <c r="AL22" s="382" t="s">
        <v>179</v>
      </c>
      <c r="AM22" s="383"/>
      <c r="AN22" s="383"/>
      <c r="AO22" s="384"/>
      <c r="AP22" s="393" t="s">
        <v>220</v>
      </c>
      <c r="AQ22" s="394"/>
      <c r="AR22" s="394"/>
      <c r="AS22" s="394"/>
      <c r="AT22" s="394"/>
      <c r="AU22" s="394"/>
      <c r="AV22" s="394"/>
      <c r="AW22" s="394"/>
      <c r="AX22" s="394"/>
      <c r="AY22" s="394"/>
      <c r="AZ22" s="394"/>
      <c r="BA22" s="394"/>
      <c r="BB22" s="394"/>
      <c r="BC22" s="394"/>
      <c r="BD22" s="394"/>
      <c r="BE22" s="394"/>
      <c r="BF22" s="395"/>
      <c r="BG22" s="372" t="s">
        <v>179</v>
      </c>
      <c r="BH22" s="373"/>
      <c r="BI22" s="373"/>
      <c r="BJ22" s="373"/>
      <c r="BK22" s="373"/>
      <c r="BL22" s="373"/>
      <c r="BM22" s="373"/>
      <c r="BN22" s="374"/>
      <c r="BO22" s="375" t="s">
        <v>179</v>
      </c>
      <c r="BP22" s="375"/>
      <c r="BQ22" s="375"/>
      <c r="BR22" s="375"/>
      <c r="BS22" s="388" t="s">
        <v>179</v>
      </c>
      <c r="BT22" s="373"/>
      <c r="BU22" s="373"/>
      <c r="BV22" s="373"/>
      <c r="BW22" s="373"/>
      <c r="BX22" s="373"/>
      <c r="BY22" s="373"/>
      <c r="BZ22" s="373"/>
      <c r="CA22" s="373"/>
      <c r="CB22" s="389"/>
      <c r="CD22" s="357" t="s">
        <v>221</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222</v>
      </c>
      <c r="C23" s="380"/>
      <c r="D23" s="380"/>
      <c r="E23" s="380"/>
      <c r="F23" s="380"/>
      <c r="G23" s="380"/>
      <c r="H23" s="380"/>
      <c r="I23" s="380"/>
      <c r="J23" s="380"/>
      <c r="K23" s="380"/>
      <c r="L23" s="380"/>
      <c r="M23" s="380"/>
      <c r="N23" s="380"/>
      <c r="O23" s="380"/>
      <c r="P23" s="380"/>
      <c r="Q23" s="381"/>
      <c r="R23" s="372">
        <v>85210</v>
      </c>
      <c r="S23" s="373"/>
      <c r="T23" s="373"/>
      <c r="U23" s="373"/>
      <c r="V23" s="373"/>
      <c r="W23" s="373"/>
      <c r="X23" s="373"/>
      <c r="Y23" s="374"/>
      <c r="Z23" s="375">
        <v>3</v>
      </c>
      <c r="AA23" s="375"/>
      <c r="AB23" s="375"/>
      <c r="AC23" s="375"/>
      <c r="AD23" s="376">
        <v>17019</v>
      </c>
      <c r="AE23" s="376"/>
      <c r="AF23" s="376"/>
      <c r="AG23" s="376"/>
      <c r="AH23" s="376"/>
      <c r="AI23" s="376"/>
      <c r="AJ23" s="376"/>
      <c r="AK23" s="376"/>
      <c r="AL23" s="382">
        <v>1.5</v>
      </c>
      <c r="AM23" s="383"/>
      <c r="AN23" s="383"/>
      <c r="AO23" s="384"/>
      <c r="AP23" s="393" t="s">
        <v>223</v>
      </c>
      <c r="AQ23" s="394"/>
      <c r="AR23" s="394"/>
      <c r="AS23" s="394"/>
      <c r="AT23" s="394"/>
      <c r="AU23" s="394"/>
      <c r="AV23" s="394"/>
      <c r="AW23" s="394"/>
      <c r="AX23" s="394"/>
      <c r="AY23" s="394"/>
      <c r="AZ23" s="394"/>
      <c r="BA23" s="394"/>
      <c r="BB23" s="394"/>
      <c r="BC23" s="394"/>
      <c r="BD23" s="394"/>
      <c r="BE23" s="394"/>
      <c r="BF23" s="395"/>
      <c r="BG23" s="372" t="s">
        <v>179</v>
      </c>
      <c r="BH23" s="373"/>
      <c r="BI23" s="373"/>
      <c r="BJ23" s="373"/>
      <c r="BK23" s="373"/>
      <c r="BL23" s="373"/>
      <c r="BM23" s="373"/>
      <c r="BN23" s="374"/>
      <c r="BO23" s="375" t="s">
        <v>179</v>
      </c>
      <c r="BP23" s="375"/>
      <c r="BQ23" s="375"/>
      <c r="BR23" s="375"/>
      <c r="BS23" s="388" t="s">
        <v>179</v>
      </c>
      <c r="BT23" s="373"/>
      <c r="BU23" s="373"/>
      <c r="BV23" s="373"/>
      <c r="BW23" s="373"/>
      <c r="BX23" s="373"/>
      <c r="BY23" s="373"/>
      <c r="BZ23" s="373"/>
      <c r="CA23" s="373"/>
      <c r="CB23" s="389"/>
      <c r="CD23" s="357" t="s">
        <v>161</v>
      </c>
      <c r="CE23" s="358"/>
      <c r="CF23" s="358"/>
      <c r="CG23" s="358"/>
      <c r="CH23" s="358"/>
      <c r="CI23" s="358"/>
      <c r="CJ23" s="358"/>
      <c r="CK23" s="358"/>
      <c r="CL23" s="358"/>
      <c r="CM23" s="358"/>
      <c r="CN23" s="358"/>
      <c r="CO23" s="358"/>
      <c r="CP23" s="358"/>
      <c r="CQ23" s="359"/>
      <c r="CR23" s="357" t="s">
        <v>224</v>
      </c>
      <c r="CS23" s="358"/>
      <c r="CT23" s="358"/>
      <c r="CU23" s="358"/>
      <c r="CV23" s="358"/>
      <c r="CW23" s="358"/>
      <c r="CX23" s="358"/>
      <c r="CY23" s="359"/>
      <c r="CZ23" s="357" t="s">
        <v>225</v>
      </c>
      <c r="DA23" s="358"/>
      <c r="DB23" s="358"/>
      <c r="DC23" s="359"/>
      <c r="DD23" s="357" t="s">
        <v>226</v>
      </c>
      <c r="DE23" s="358"/>
      <c r="DF23" s="358"/>
      <c r="DG23" s="358"/>
      <c r="DH23" s="358"/>
      <c r="DI23" s="358"/>
      <c r="DJ23" s="358"/>
      <c r="DK23" s="359"/>
      <c r="DL23" s="399" t="s">
        <v>227</v>
      </c>
      <c r="DM23" s="400"/>
      <c r="DN23" s="400"/>
      <c r="DO23" s="400"/>
      <c r="DP23" s="400"/>
      <c r="DQ23" s="400"/>
      <c r="DR23" s="400"/>
      <c r="DS23" s="400"/>
      <c r="DT23" s="400"/>
      <c r="DU23" s="400"/>
      <c r="DV23" s="401"/>
      <c r="DW23" s="357" t="s">
        <v>228</v>
      </c>
      <c r="DX23" s="358"/>
      <c r="DY23" s="358"/>
      <c r="DZ23" s="358"/>
      <c r="EA23" s="358"/>
      <c r="EB23" s="358"/>
      <c r="EC23" s="359"/>
    </row>
    <row r="24" spans="2:133" ht="11.25" customHeight="1" x14ac:dyDescent="0.15">
      <c r="B24" s="379" t="s">
        <v>229</v>
      </c>
      <c r="C24" s="380"/>
      <c r="D24" s="380"/>
      <c r="E24" s="380"/>
      <c r="F24" s="380"/>
      <c r="G24" s="380"/>
      <c r="H24" s="380"/>
      <c r="I24" s="380"/>
      <c r="J24" s="380"/>
      <c r="K24" s="380"/>
      <c r="L24" s="380"/>
      <c r="M24" s="380"/>
      <c r="N24" s="380"/>
      <c r="O24" s="380"/>
      <c r="P24" s="380"/>
      <c r="Q24" s="381"/>
      <c r="R24" s="372">
        <v>3982</v>
      </c>
      <c r="S24" s="373"/>
      <c r="T24" s="373"/>
      <c r="U24" s="373"/>
      <c r="V24" s="373"/>
      <c r="W24" s="373"/>
      <c r="X24" s="373"/>
      <c r="Y24" s="374"/>
      <c r="Z24" s="375">
        <v>0.1</v>
      </c>
      <c r="AA24" s="375"/>
      <c r="AB24" s="375"/>
      <c r="AC24" s="375"/>
      <c r="AD24" s="376" t="s">
        <v>179</v>
      </c>
      <c r="AE24" s="376"/>
      <c r="AF24" s="376"/>
      <c r="AG24" s="376"/>
      <c r="AH24" s="376"/>
      <c r="AI24" s="376"/>
      <c r="AJ24" s="376"/>
      <c r="AK24" s="376"/>
      <c r="AL24" s="382" t="s">
        <v>179</v>
      </c>
      <c r="AM24" s="383"/>
      <c r="AN24" s="383"/>
      <c r="AO24" s="384"/>
      <c r="AP24" s="393" t="s">
        <v>230</v>
      </c>
      <c r="AQ24" s="394"/>
      <c r="AR24" s="394"/>
      <c r="AS24" s="394"/>
      <c r="AT24" s="394"/>
      <c r="AU24" s="394"/>
      <c r="AV24" s="394"/>
      <c r="AW24" s="394"/>
      <c r="AX24" s="394"/>
      <c r="AY24" s="394"/>
      <c r="AZ24" s="394"/>
      <c r="BA24" s="394"/>
      <c r="BB24" s="394"/>
      <c r="BC24" s="394"/>
      <c r="BD24" s="394"/>
      <c r="BE24" s="394"/>
      <c r="BF24" s="395"/>
      <c r="BG24" s="372" t="s">
        <v>179</v>
      </c>
      <c r="BH24" s="373"/>
      <c r="BI24" s="373"/>
      <c r="BJ24" s="373"/>
      <c r="BK24" s="373"/>
      <c r="BL24" s="373"/>
      <c r="BM24" s="373"/>
      <c r="BN24" s="374"/>
      <c r="BO24" s="375" t="s">
        <v>179</v>
      </c>
      <c r="BP24" s="375"/>
      <c r="BQ24" s="375"/>
      <c r="BR24" s="375"/>
      <c r="BS24" s="388" t="s">
        <v>179</v>
      </c>
      <c r="BT24" s="373"/>
      <c r="BU24" s="373"/>
      <c r="BV24" s="373"/>
      <c r="BW24" s="373"/>
      <c r="BX24" s="373"/>
      <c r="BY24" s="373"/>
      <c r="BZ24" s="373"/>
      <c r="CA24" s="373"/>
      <c r="CB24" s="389"/>
      <c r="CD24" s="385" t="s">
        <v>231</v>
      </c>
      <c r="CE24" s="386"/>
      <c r="CF24" s="386"/>
      <c r="CG24" s="386"/>
      <c r="CH24" s="386"/>
      <c r="CI24" s="386"/>
      <c r="CJ24" s="386"/>
      <c r="CK24" s="386"/>
      <c r="CL24" s="386"/>
      <c r="CM24" s="386"/>
      <c r="CN24" s="386"/>
      <c r="CO24" s="386"/>
      <c r="CP24" s="386"/>
      <c r="CQ24" s="387"/>
      <c r="CR24" s="364">
        <v>674454</v>
      </c>
      <c r="CS24" s="365"/>
      <c r="CT24" s="365"/>
      <c r="CU24" s="365"/>
      <c r="CV24" s="365"/>
      <c r="CW24" s="365"/>
      <c r="CX24" s="365"/>
      <c r="CY24" s="366"/>
      <c r="CZ24" s="402">
        <v>25.2</v>
      </c>
      <c r="DA24" s="403"/>
      <c r="DB24" s="403"/>
      <c r="DC24" s="404"/>
      <c r="DD24" s="405">
        <v>566949</v>
      </c>
      <c r="DE24" s="365"/>
      <c r="DF24" s="365"/>
      <c r="DG24" s="365"/>
      <c r="DH24" s="365"/>
      <c r="DI24" s="365"/>
      <c r="DJ24" s="365"/>
      <c r="DK24" s="366"/>
      <c r="DL24" s="405">
        <v>561717</v>
      </c>
      <c r="DM24" s="365"/>
      <c r="DN24" s="365"/>
      <c r="DO24" s="365"/>
      <c r="DP24" s="365"/>
      <c r="DQ24" s="365"/>
      <c r="DR24" s="365"/>
      <c r="DS24" s="365"/>
      <c r="DT24" s="365"/>
      <c r="DU24" s="365"/>
      <c r="DV24" s="366"/>
      <c r="DW24" s="369">
        <v>46.7</v>
      </c>
      <c r="DX24" s="370"/>
      <c r="DY24" s="370"/>
      <c r="DZ24" s="370"/>
      <c r="EA24" s="370"/>
      <c r="EB24" s="370"/>
      <c r="EC24" s="371"/>
    </row>
    <row r="25" spans="2:133" ht="11.25" customHeight="1" x14ac:dyDescent="0.15">
      <c r="B25" s="379" t="s">
        <v>232</v>
      </c>
      <c r="C25" s="380"/>
      <c r="D25" s="380"/>
      <c r="E25" s="380"/>
      <c r="F25" s="380"/>
      <c r="G25" s="380"/>
      <c r="H25" s="380"/>
      <c r="I25" s="380"/>
      <c r="J25" s="380"/>
      <c r="K25" s="380"/>
      <c r="L25" s="380"/>
      <c r="M25" s="380"/>
      <c r="N25" s="380"/>
      <c r="O25" s="380"/>
      <c r="P25" s="380"/>
      <c r="Q25" s="381"/>
      <c r="R25" s="372">
        <v>435513</v>
      </c>
      <c r="S25" s="373"/>
      <c r="T25" s="373"/>
      <c r="U25" s="373"/>
      <c r="V25" s="373"/>
      <c r="W25" s="373"/>
      <c r="X25" s="373"/>
      <c r="Y25" s="374"/>
      <c r="Z25" s="375">
        <v>15.5</v>
      </c>
      <c r="AA25" s="375"/>
      <c r="AB25" s="375"/>
      <c r="AC25" s="375"/>
      <c r="AD25" s="376" t="s">
        <v>179</v>
      </c>
      <c r="AE25" s="376"/>
      <c r="AF25" s="376"/>
      <c r="AG25" s="376"/>
      <c r="AH25" s="376"/>
      <c r="AI25" s="376"/>
      <c r="AJ25" s="376"/>
      <c r="AK25" s="376"/>
      <c r="AL25" s="382" t="s">
        <v>179</v>
      </c>
      <c r="AM25" s="383"/>
      <c r="AN25" s="383"/>
      <c r="AO25" s="384"/>
      <c r="AP25" s="393" t="s">
        <v>233</v>
      </c>
      <c r="AQ25" s="394"/>
      <c r="AR25" s="394"/>
      <c r="AS25" s="394"/>
      <c r="AT25" s="394"/>
      <c r="AU25" s="394"/>
      <c r="AV25" s="394"/>
      <c r="AW25" s="394"/>
      <c r="AX25" s="394"/>
      <c r="AY25" s="394"/>
      <c r="AZ25" s="394"/>
      <c r="BA25" s="394"/>
      <c r="BB25" s="394"/>
      <c r="BC25" s="394"/>
      <c r="BD25" s="394"/>
      <c r="BE25" s="394"/>
      <c r="BF25" s="395"/>
      <c r="BG25" s="372" t="s">
        <v>179</v>
      </c>
      <c r="BH25" s="373"/>
      <c r="BI25" s="373"/>
      <c r="BJ25" s="373"/>
      <c r="BK25" s="373"/>
      <c r="BL25" s="373"/>
      <c r="BM25" s="373"/>
      <c r="BN25" s="374"/>
      <c r="BO25" s="375" t="s">
        <v>179</v>
      </c>
      <c r="BP25" s="375"/>
      <c r="BQ25" s="375"/>
      <c r="BR25" s="375"/>
      <c r="BS25" s="388" t="s">
        <v>179</v>
      </c>
      <c r="BT25" s="373"/>
      <c r="BU25" s="373"/>
      <c r="BV25" s="373"/>
      <c r="BW25" s="373"/>
      <c r="BX25" s="373"/>
      <c r="BY25" s="373"/>
      <c r="BZ25" s="373"/>
      <c r="CA25" s="373"/>
      <c r="CB25" s="389"/>
      <c r="CD25" s="390" t="s">
        <v>234</v>
      </c>
      <c r="CE25" s="391"/>
      <c r="CF25" s="391"/>
      <c r="CG25" s="391"/>
      <c r="CH25" s="391"/>
      <c r="CI25" s="391"/>
      <c r="CJ25" s="391"/>
      <c r="CK25" s="391"/>
      <c r="CL25" s="391"/>
      <c r="CM25" s="391"/>
      <c r="CN25" s="391"/>
      <c r="CO25" s="391"/>
      <c r="CP25" s="391"/>
      <c r="CQ25" s="392"/>
      <c r="CR25" s="372">
        <v>366908</v>
      </c>
      <c r="CS25" s="406"/>
      <c r="CT25" s="406"/>
      <c r="CU25" s="406"/>
      <c r="CV25" s="406"/>
      <c r="CW25" s="406"/>
      <c r="CX25" s="406"/>
      <c r="CY25" s="407"/>
      <c r="CZ25" s="408">
        <v>13.7</v>
      </c>
      <c r="DA25" s="409"/>
      <c r="DB25" s="409"/>
      <c r="DC25" s="410"/>
      <c r="DD25" s="388">
        <v>325228</v>
      </c>
      <c r="DE25" s="406"/>
      <c r="DF25" s="406"/>
      <c r="DG25" s="406"/>
      <c r="DH25" s="406"/>
      <c r="DI25" s="406"/>
      <c r="DJ25" s="406"/>
      <c r="DK25" s="407"/>
      <c r="DL25" s="388">
        <v>322423</v>
      </c>
      <c r="DM25" s="406"/>
      <c r="DN25" s="406"/>
      <c r="DO25" s="406"/>
      <c r="DP25" s="406"/>
      <c r="DQ25" s="406"/>
      <c r="DR25" s="406"/>
      <c r="DS25" s="406"/>
      <c r="DT25" s="406"/>
      <c r="DU25" s="406"/>
      <c r="DV25" s="407"/>
      <c r="DW25" s="382">
        <v>26.8</v>
      </c>
      <c r="DX25" s="411"/>
      <c r="DY25" s="411"/>
      <c r="DZ25" s="411"/>
      <c r="EA25" s="411"/>
      <c r="EB25" s="411"/>
      <c r="EC25" s="412"/>
    </row>
    <row r="26" spans="2:133" ht="11.25" customHeight="1" x14ac:dyDescent="0.15">
      <c r="B26" s="413" t="s">
        <v>235</v>
      </c>
      <c r="C26" s="414"/>
      <c r="D26" s="414"/>
      <c r="E26" s="414"/>
      <c r="F26" s="414"/>
      <c r="G26" s="414"/>
      <c r="H26" s="414"/>
      <c r="I26" s="414"/>
      <c r="J26" s="414"/>
      <c r="K26" s="414"/>
      <c r="L26" s="414"/>
      <c r="M26" s="414"/>
      <c r="N26" s="414"/>
      <c r="O26" s="414"/>
      <c r="P26" s="414"/>
      <c r="Q26" s="415"/>
      <c r="R26" s="372" t="s">
        <v>179</v>
      </c>
      <c r="S26" s="373"/>
      <c r="T26" s="373"/>
      <c r="U26" s="373"/>
      <c r="V26" s="373"/>
      <c r="W26" s="373"/>
      <c r="X26" s="373"/>
      <c r="Y26" s="374"/>
      <c r="Z26" s="375" t="s">
        <v>179</v>
      </c>
      <c r="AA26" s="375"/>
      <c r="AB26" s="375"/>
      <c r="AC26" s="375"/>
      <c r="AD26" s="376" t="s">
        <v>179</v>
      </c>
      <c r="AE26" s="376"/>
      <c r="AF26" s="376"/>
      <c r="AG26" s="376"/>
      <c r="AH26" s="376"/>
      <c r="AI26" s="376"/>
      <c r="AJ26" s="376"/>
      <c r="AK26" s="376"/>
      <c r="AL26" s="382" t="s">
        <v>179</v>
      </c>
      <c r="AM26" s="383"/>
      <c r="AN26" s="383"/>
      <c r="AO26" s="384"/>
      <c r="AP26" s="393" t="s">
        <v>236</v>
      </c>
      <c r="AQ26" s="416"/>
      <c r="AR26" s="416"/>
      <c r="AS26" s="416"/>
      <c r="AT26" s="416"/>
      <c r="AU26" s="416"/>
      <c r="AV26" s="416"/>
      <c r="AW26" s="416"/>
      <c r="AX26" s="416"/>
      <c r="AY26" s="416"/>
      <c r="AZ26" s="416"/>
      <c r="BA26" s="416"/>
      <c r="BB26" s="416"/>
      <c r="BC26" s="416"/>
      <c r="BD26" s="416"/>
      <c r="BE26" s="416"/>
      <c r="BF26" s="395"/>
      <c r="BG26" s="372" t="s">
        <v>179</v>
      </c>
      <c r="BH26" s="373"/>
      <c r="BI26" s="373"/>
      <c r="BJ26" s="373"/>
      <c r="BK26" s="373"/>
      <c r="BL26" s="373"/>
      <c r="BM26" s="373"/>
      <c r="BN26" s="374"/>
      <c r="BO26" s="375" t="s">
        <v>179</v>
      </c>
      <c r="BP26" s="375"/>
      <c r="BQ26" s="375"/>
      <c r="BR26" s="375"/>
      <c r="BS26" s="388" t="s">
        <v>179</v>
      </c>
      <c r="BT26" s="373"/>
      <c r="BU26" s="373"/>
      <c r="BV26" s="373"/>
      <c r="BW26" s="373"/>
      <c r="BX26" s="373"/>
      <c r="BY26" s="373"/>
      <c r="BZ26" s="373"/>
      <c r="CA26" s="373"/>
      <c r="CB26" s="389"/>
      <c r="CD26" s="390" t="s">
        <v>237</v>
      </c>
      <c r="CE26" s="391"/>
      <c r="CF26" s="391"/>
      <c r="CG26" s="391"/>
      <c r="CH26" s="391"/>
      <c r="CI26" s="391"/>
      <c r="CJ26" s="391"/>
      <c r="CK26" s="391"/>
      <c r="CL26" s="391"/>
      <c r="CM26" s="391"/>
      <c r="CN26" s="391"/>
      <c r="CO26" s="391"/>
      <c r="CP26" s="391"/>
      <c r="CQ26" s="392"/>
      <c r="CR26" s="372">
        <v>196797</v>
      </c>
      <c r="CS26" s="373"/>
      <c r="CT26" s="373"/>
      <c r="CU26" s="373"/>
      <c r="CV26" s="373"/>
      <c r="CW26" s="373"/>
      <c r="CX26" s="373"/>
      <c r="CY26" s="374"/>
      <c r="CZ26" s="408">
        <v>7.4</v>
      </c>
      <c r="DA26" s="409"/>
      <c r="DB26" s="409"/>
      <c r="DC26" s="410"/>
      <c r="DD26" s="388">
        <v>159355</v>
      </c>
      <c r="DE26" s="373"/>
      <c r="DF26" s="373"/>
      <c r="DG26" s="373"/>
      <c r="DH26" s="373"/>
      <c r="DI26" s="373"/>
      <c r="DJ26" s="373"/>
      <c r="DK26" s="374"/>
      <c r="DL26" s="388" t="s">
        <v>167</v>
      </c>
      <c r="DM26" s="373"/>
      <c r="DN26" s="373"/>
      <c r="DO26" s="373"/>
      <c r="DP26" s="373"/>
      <c r="DQ26" s="373"/>
      <c r="DR26" s="373"/>
      <c r="DS26" s="373"/>
      <c r="DT26" s="373"/>
      <c r="DU26" s="373"/>
      <c r="DV26" s="374"/>
      <c r="DW26" s="382" t="s">
        <v>167</v>
      </c>
      <c r="DX26" s="411"/>
      <c r="DY26" s="411"/>
      <c r="DZ26" s="411"/>
      <c r="EA26" s="411"/>
      <c r="EB26" s="411"/>
      <c r="EC26" s="412"/>
    </row>
    <row r="27" spans="2:133" ht="11.25" customHeight="1" x14ac:dyDescent="0.15">
      <c r="B27" s="379" t="s">
        <v>238</v>
      </c>
      <c r="C27" s="380"/>
      <c r="D27" s="380"/>
      <c r="E27" s="380"/>
      <c r="F27" s="380"/>
      <c r="G27" s="380"/>
      <c r="H27" s="380"/>
      <c r="I27" s="380"/>
      <c r="J27" s="380"/>
      <c r="K27" s="380"/>
      <c r="L27" s="380"/>
      <c r="M27" s="380"/>
      <c r="N27" s="380"/>
      <c r="O27" s="380"/>
      <c r="P27" s="380"/>
      <c r="Q27" s="381"/>
      <c r="R27" s="372">
        <v>307311</v>
      </c>
      <c r="S27" s="373"/>
      <c r="T27" s="373"/>
      <c r="U27" s="373"/>
      <c r="V27" s="373"/>
      <c r="W27" s="373"/>
      <c r="X27" s="373"/>
      <c r="Y27" s="374"/>
      <c r="Z27" s="375">
        <v>10.9</v>
      </c>
      <c r="AA27" s="375"/>
      <c r="AB27" s="375"/>
      <c r="AC27" s="375"/>
      <c r="AD27" s="376" t="s">
        <v>179</v>
      </c>
      <c r="AE27" s="376"/>
      <c r="AF27" s="376"/>
      <c r="AG27" s="376"/>
      <c r="AH27" s="376"/>
      <c r="AI27" s="376"/>
      <c r="AJ27" s="376"/>
      <c r="AK27" s="376"/>
      <c r="AL27" s="382" t="s">
        <v>179</v>
      </c>
      <c r="AM27" s="383"/>
      <c r="AN27" s="383"/>
      <c r="AO27" s="384"/>
      <c r="AP27" s="379" t="s">
        <v>239</v>
      </c>
      <c r="AQ27" s="380"/>
      <c r="AR27" s="380"/>
      <c r="AS27" s="380"/>
      <c r="AT27" s="380"/>
      <c r="AU27" s="380"/>
      <c r="AV27" s="380"/>
      <c r="AW27" s="380"/>
      <c r="AX27" s="380"/>
      <c r="AY27" s="380"/>
      <c r="AZ27" s="380"/>
      <c r="BA27" s="380"/>
      <c r="BB27" s="380"/>
      <c r="BC27" s="380"/>
      <c r="BD27" s="380"/>
      <c r="BE27" s="380"/>
      <c r="BF27" s="381"/>
      <c r="BG27" s="372">
        <v>109061</v>
      </c>
      <c r="BH27" s="373"/>
      <c r="BI27" s="373"/>
      <c r="BJ27" s="373"/>
      <c r="BK27" s="373"/>
      <c r="BL27" s="373"/>
      <c r="BM27" s="373"/>
      <c r="BN27" s="374"/>
      <c r="BO27" s="375">
        <v>100</v>
      </c>
      <c r="BP27" s="375"/>
      <c r="BQ27" s="375"/>
      <c r="BR27" s="375"/>
      <c r="BS27" s="388" t="s">
        <v>179</v>
      </c>
      <c r="BT27" s="373"/>
      <c r="BU27" s="373"/>
      <c r="BV27" s="373"/>
      <c r="BW27" s="373"/>
      <c r="BX27" s="373"/>
      <c r="BY27" s="373"/>
      <c r="BZ27" s="373"/>
      <c r="CA27" s="373"/>
      <c r="CB27" s="389"/>
      <c r="CD27" s="390" t="s">
        <v>240</v>
      </c>
      <c r="CE27" s="391"/>
      <c r="CF27" s="391"/>
      <c r="CG27" s="391"/>
      <c r="CH27" s="391"/>
      <c r="CI27" s="391"/>
      <c r="CJ27" s="391"/>
      <c r="CK27" s="391"/>
      <c r="CL27" s="391"/>
      <c r="CM27" s="391"/>
      <c r="CN27" s="391"/>
      <c r="CO27" s="391"/>
      <c r="CP27" s="391"/>
      <c r="CQ27" s="392"/>
      <c r="CR27" s="372">
        <v>102072</v>
      </c>
      <c r="CS27" s="406"/>
      <c r="CT27" s="406"/>
      <c r="CU27" s="406"/>
      <c r="CV27" s="406"/>
      <c r="CW27" s="406"/>
      <c r="CX27" s="406"/>
      <c r="CY27" s="407"/>
      <c r="CZ27" s="408">
        <v>3.8</v>
      </c>
      <c r="DA27" s="409"/>
      <c r="DB27" s="409"/>
      <c r="DC27" s="410"/>
      <c r="DD27" s="388">
        <v>36247</v>
      </c>
      <c r="DE27" s="406"/>
      <c r="DF27" s="406"/>
      <c r="DG27" s="406"/>
      <c r="DH27" s="406"/>
      <c r="DI27" s="406"/>
      <c r="DJ27" s="406"/>
      <c r="DK27" s="407"/>
      <c r="DL27" s="388">
        <v>33820</v>
      </c>
      <c r="DM27" s="406"/>
      <c r="DN27" s="406"/>
      <c r="DO27" s="406"/>
      <c r="DP27" s="406"/>
      <c r="DQ27" s="406"/>
      <c r="DR27" s="406"/>
      <c r="DS27" s="406"/>
      <c r="DT27" s="406"/>
      <c r="DU27" s="406"/>
      <c r="DV27" s="407"/>
      <c r="DW27" s="382">
        <v>2.8</v>
      </c>
      <c r="DX27" s="411"/>
      <c r="DY27" s="411"/>
      <c r="DZ27" s="411"/>
      <c r="EA27" s="411"/>
      <c r="EB27" s="411"/>
      <c r="EC27" s="412"/>
    </row>
    <row r="28" spans="2:133" ht="11.25" customHeight="1" x14ac:dyDescent="0.15">
      <c r="B28" s="379" t="s">
        <v>241</v>
      </c>
      <c r="C28" s="380"/>
      <c r="D28" s="380"/>
      <c r="E28" s="380"/>
      <c r="F28" s="380"/>
      <c r="G28" s="380"/>
      <c r="H28" s="380"/>
      <c r="I28" s="380"/>
      <c r="J28" s="380"/>
      <c r="K28" s="380"/>
      <c r="L28" s="380"/>
      <c r="M28" s="380"/>
      <c r="N28" s="380"/>
      <c r="O28" s="380"/>
      <c r="P28" s="380"/>
      <c r="Q28" s="381"/>
      <c r="R28" s="372">
        <v>21042</v>
      </c>
      <c r="S28" s="373"/>
      <c r="T28" s="373"/>
      <c r="U28" s="373"/>
      <c r="V28" s="373"/>
      <c r="W28" s="373"/>
      <c r="X28" s="373"/>
      <c r="Y28" s="374"/>
      <c r="Z28" s="375">
        <v>0.7</v>
      </c>
      <c r="AA28" s="375"/>
      <c r="AB28" s="375"/>
      <c r="AC28" s="375"/>
      <c r="AD28" s="376">
        <v>3840</v>
      </c>
      <c r="AE28" s="376"/>
      <c r="AF28" s="376"/>
      <c r="AG28" s="376"/>
      <c r="AH28" s="376"/>
      <c r="AI28" s="376"/>
      <c r="AJ28" s="376"/>
      <c r="AK28" s="376"/>
      <c r="AL28" s="382">
        <v>0.3</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242</v>
      </c>
      <c r="CE28" s="391"/>
      <c r="CF28" s="391"/>
      <c r="CG28" s="391"/>
      <c r="CH28" s="391"/>
      <c r="CI28" s="391"/>
      <c r="CJ28" s="391"/>
      <c r="CK28" s="391"/>
      <c r="CL28" s="391"/>
      <c r="CM28" s="391"/>
      <c r="CN28" s="391"/>
      <c r="CO28" s="391"/>
      <c r="CP28" s="391"/>
      <c r="CQ28" s="392"/>
      <c r="CR28" s="372">
        <v>205474</v>
      </c>
      <c r="CS28" s="373"/>
      <c r="CT28" s="373"/>
      <c r="CU28" s="373"/>
      <c r="CV28" s="373"/>
      <c r="CW28" s="373"/>
      <c r="CX28" s="373"/>
      <c r="CY28" s="374"/>
      <c r="CZ28" s="408">
        <v>7.7</v>
      </c>
      <c r="DA28" s="409"/>
      <c r="DB28" s="409"/>
      <c r="DC28" s="410"/>
      <c r="DD28" s="388">
        <v>205474</v>
      </c>
      <c r="DE28" s="373"/>
      <c r="DF28" s="373"/>
      <c r="DG28" s="373"/>
      <c r="DH28" s="373"/>
      <c r="DI28" s="373"/>
      <c r="DJ28" s="373"/>
      <c r="DK28" s="374"/>
      <c r="DL28" s="388">
        <v>205474</v>
      </c>
      <c r="DM28" s="373"/>
      <c r="DN28" s="373"/>
      <c r="DO28" s="373"/>
      <c r="DP28" s="373"/>
      <c r="DQ28" s="373"/>
      <c r="DR28" s="373"/>
      <c r="DS28" s="373"/>
      <c r="DT28" s="373"/>
      <c r="DU28" s="373"/>
      <c r="DV28" s="374"/>
      <c r="DW28" s="382">
        <v>17.100000000000001</v>
      </c>
      <c r="DX28" s="411"/>
      <c r="DY28" s="411"/>
      <c r="DZ28" s="411"/>
      <c r="EA28" s="411"/>
      <c r="EB28" s="411"/>
      <c r="EC28" s="412"/>
    </row>
    <row r="29" spans="2:133" ht="11.25" customHeight="1" x14ac:dyDescent="0.15">
      <c r="B29" s="379" t="s">
        <v>243</v>
      </c>
      <c r="C29" s="380"/>
      <c r="D29" s="380"/>
      <c r="E29" s="380"/>
      <c r="F29" s="380"/>
      <c r="G29" s="380"/>
      <c r="H29" s="380"/>
      <c r="I29" s="380"/>
      <c r="J29" s="380"/>
      <c r="K29" s="380"/>
      <c r="L29" s="380"/>
      <c r="M29" s="380"/>
      <c r="N29" s="380"/>
      <c r="O29" s="380"/>
      <c r="P29" s="380"/>
      <c r="Q29" s="381"/>
      <c r="R29" s="372">
        <v>24582</v>
      </c>
      <c r="S29" s="373"/>
      <c r="T29" s="373"/>
      <c r="U29" s="373"/>
      <c r="V29" s="373"/>
      <c r="W29" s="373"/>
      <c r="X29" s="373"/>
      <c r="Y29" s="374"/>
      <c r="Z29" s="375">
        <v>0.9</v>
      </c>
      <c r="AA29" s="375"/>
      <c r="AB29" s="375"/>
      <c r="AC29" s="375"/>
      <c r="AD29" s="376" t="s">
        <v>179</v>
      </c>
      <c r="AE29" s="376"/>
      <c r="AF29" s="376"/>
      <c r="AG29" s="376"/>
      <c r="AH29" s="376"/>
      <c r="AI29" s="376"/>
      <c r="AJ29" s="376"/>
      <c r="AK29" s="376"/>
      <c r="AL29" s="382" t="s">
        <v>179</v>
      </c>
      <c r="AM29" s="383"/>
      <c r="AN29" s="383"/>
      <c r="AO29" s="384"/>
      <c r="AP29" s="354" t="s">
        <v>161</v>
      </c>
      <c r="AQ29" s="355"/>
      <c r="AR29" s="355"/>
      <c r="AS29" s="355"/>
      <c r="AT29" s="355"/>
      <c r="AU29" s="355"/>
      <c r="AV29" s="355"/>
      <c r="AW29" s="355"/>
      <c r="AX29" s="355"/>
      <c r="AY29" s="355"/>
      <c r="AZ29" s="355"/>
      <c r="BA29" s="355"/>
      <c r="BB29" s="355"/>
      <c r="BC29" s="355"/>
      <c r="BD29" s="355"/>
      <c r="BE29" s="355"/>
      <c r="BF29" s="356"/>
      <c r="BG29" s="354" t="s">
        <v>244</v>
      </c>
      <c r="BH29" s="420"/>
      <c r="BI29" s="420"/>
      <c r="BJ29" s="420"/>
      <c r="BK29" s="420"/>
      <c r="BL29" s="420"/>
      <c r="BM29" s="420"/>
      <c r="BN29" s="420"/>
      <c r="BO29" s="420"/>
      <c r="BP29" s="420"/>
      <c r="BQ29" s="421"/>
      <c r="BR29" s="354" t="s">
        <v>245</v>
      </c>
      <c r="BS29" s="420"/>
      <c r="BT29" s="420"/>
      <c r="BU29" s="420"/>
      <c r="BV29" s="420"/>
      <c r="BW29" s="420"/>
      <c r="BX29" s="420"/>
      <c r="BY29" s="420"/>
      <c r="BZ29" s="420"/>
      <c r="CA29" s="420"/>
      <c r="CB29" s="421"/>
      <c r="CD29" s="422" t="s">
        <v>246</v>
      </c>
      <c r="CE29" s="423"/>
      <c r="CF29" s="390" t="s">
        <v>247</v>
      </c>
      <c r="CG29" s="391"/>
      <c r="CH29" s="391"/>
      <c r="CI29" s="391"/>
      <c r="CJ29" s="391"/>
      <c r="CK29" s="391"/>
      <c r="CL29" s="391"/>
      <c r="CM29" s="391"/>
      <c r="CN29" s="391"/>
      <c r="CO29" s="391"/>
      <c r="CP29" s="391"/>
      <c r="CQ29" s="392"/>
      <c r="CR29" s="372">
        <v>205425</v>
      </c>
      <c r="CS29" s="406"/>
      <c r="CT29" s="406"/>
      <c r="CU29" s="406"/>
      <c r="CV29" s="406"/>
      <c r="CW29" s="406"/>
      <c r="CX29" s="406"/>
      <c r="CY29" s="407"/>
      <c r="CZ29" s="408">
        <v>7.7</v>
      </c>
      <c r="DA29" s="409"/>
      <c r="DB29" s="409"/>
      <c r="DC29" s="410"/>
      <c r="DD29" s="388">
        <v>205425</v>
      </c>
      <c r="DE29" s="406"/>
      <c r="DF29" s="406"/>
      <c r="DG29" s="406"/>
      <c r="DH29" s="406"/>
      <c r="DI29" s="406"/>
      <c r="DJ29" s="406"/>
      <c r="DK29" s="407"/>
      <c r="DL29" s="388">
        <v>205425</v>
      </c>
      <c r="DM29" s="406"/>
      <c r="DN29" s="406"/>
      <c r="DO29" s="406"/>
      <c r="DP29" s="406"/>
      <c r="DQ29" s="406"/>
      <c r="DR29" s="406"/>
      <c r="DS29" s="406"/>
      <c r="DT29" s="406"/>
      <c r="DU29" s="406"/>
      <c r="DV29" s="407"/>
      <c r="DW29" s="382">
        <v>17.100000000000001</v>
      </c>
      <c r="DX29" s="411"/>
      <c r="DY29" s="411"/>
      <c r="DZ29" s="411"/>
      <c r="EA29" s="411"/>
      <c r="EB29" s="411"/>
      <c r="EC29" s="412"/>
    </row>
    <row r="30" spans="2:133" ht="11.25" customHeight="1" x14ac:dyDescent="0.15">
      <c r="B30" s="379" t="s">
        <v>248</v>
      </c>
      <c r="C30" s="380"/>
      <c r="D30" s="380"/>
      <c r="E30" s="380"/>
      <c r="F30" s="380"/>
      <c r="G30" s="380"/>
      <c r="H30" s="380"/>
      <c r="I30" s="380"/>
      <c r="J30" s="380"/>
      <c r="K30" s="380"/>
      <c r="L30" s="380"/>
      <c r="M30" s="380"/>
      <c r="N30" s="380"/>
      <c r="O30" s="380"/>
      <c r="P30" s="380"/>
      <c r="Q30" s="381"/>
      <c r="R30" s="372">
        <v>178554</v>
      </c>
      <c r="S30" s="373"/>
      <c r="T30" s="373"/>
      <c r="U30" s="373"/>
      <c r="V30" s="373"/>
      <c r="W30" s="373"/>
      <c r="X30" s="373"/>
      <c r="Y30" s="374"/>
      <c r="Z30" s="375">
        <v>6.3</v>
      </c>
      <c r="AA30" s="375"/>
      <c r="AB30" s="375"/>
      <c r="AC30" s="375"/>
      <c r="AD30" s="376" t="s">
        <v>179</v>
      </c>
      <c r="AE30" s="376"/>
      <c r="AF30" s="376"/>
      <c r="AG30" s="376"/>
      <c r="AH30" s="376"/>
      <c r="AI30" s="376"/>
      <c r="AJ30" s="376"/>
      <c r="AK30" s="376"/>
      <c r="AL30" s="382" t="s">
        <v>179</v>
      </c>
      <c r="AM30" s="383"/>
      <c r="AN30" s="383"/>
      <c r="AO30" s="384"/>
      <c r="AP30" s="424" t="s">
        <v>249</v>
      </c>
      <c r="AQ30" s="425"/>
      <c r="AR30" s="425"/>
      <c r="AS30" s="425"/>
      <c r="AT30" s="426" t="s">
        <v>250</v>
      </c>
      <c r="AU30" s="427"/>
      <c r="AV30" s="427"/>
      <c r="AW30" s="427"/>
      <c r="AX30" s="361" t="s">
        <v>127</v>
      </c>
      <c r="AY30" s="362"/>
      <c r="AZ30" s="362"/>
      <c r="BA30" s="362"/>
      <c r="BB30" s="362"/>
      <c r="BC30" s="362"/>
      <c r="BD30" s="362"/>
      <c r="BE30" s="362"/>
      <c r="BF30" s="363"/>
      <c r="BG30" s="428">
        <v>87.6</v>
      </c>
      <c r="BH30" s="429"/>
      <c r="BI30" s="429"/>
      <c r="BJ30" s="429"/>
      <c r="BK30" s="429"/>
      <c r="BL30" s="429"/>
      <c r="BM30" s="370">
        <v>80.099999999999994</v>
      </c>
      <c r="BN30" s="429"/>
      <c r="BO30" s="429"/>
      <c r="BP30" s="429"/>
      <c r="BQ30" s="430"/>
      <c r="BR30" s="428">
        <v>84.8</v>
      </c>
      <c r="BS30" s="429"/>
      <c r="BT30" s="429"/>
      <c r="BU30" s="429"/>
      <c r="BV30" s="429"/>
      <c r="BW30" s="429"/>
      <c r="BX30" s="370">
        <v>85.9</v>
      </c>
      <c r="BY30" s="429"/>
      <c r="BZ30" s="429"/>
      <c r="CA30" s="429"/>
      <c r="CB30" s="430"/>
      <c r="CD30" s="431"/>
      <c r="CE30" s="432"/>
      <c r="CF30" s="390" t="s">
        <v>251</v>
      </c>
      <c r="CG30" s="391"/>
      <c r="CH30" s="391"/>
      <c r="CI30" s="391"/>
      <c r="CJ30" s="391"/>
      <c r="CK30" s="391"/>
      <c r="CL30" s="391"/>
      <c r="CM30" s="391"/>
      <c r="CN30" s="391"/>
      <c r="CO30" s="391"/>
      <c r="CP30" s="391"/>
      <c r="CQ30" s="392"/>
      <c r="CR30" s="372">
        <v>190453</v>
      </c>
      <c r="CS30" s="373"/>
      <c r="CT30" s="373"/>
      <c r="CU30" s="373"/>
      <c r="CV30" s="373"/>
      <c r="CW30" s="373"/>
      <c r="CX30" s="373"/>
      <c r="CY30" s="374"/>
      <c r="CZ30" s="408">
        <v>7.1</v>
      </c>
      <c r="DA30" s="409"/>
      <c r="DB30" s="409"/>
      <c r="DC30" s="410"/>
      <c r="DD30" s="388">
        <v>190453</v>
      </c>
      <c r="DE30" s="373"/>
      <c r="DF30" s="373"/>
      <c r="DG30" s="373"/>
      <c r="DH30" s="373"/>
      <c r="DI30" s="373"/>
      <c r="DJ30" s="373"/>
      <c r="DK30" s="374"/>
      <c r="DL30" s="388">
        <v>190453</v>
      </c>
      <c r="DM30" s="373"/>
      <c r="DN30" s="373"/>
      <c r="DO30" s="373"/>
      <c r="DP30" s="373"/>
      <c r="DQ30" s="373"/>
      <c r="DR30" s="373"/>
      <c r="DS30" s="373"/>
      <c r="DT30" s="373"/>
      <c r="DU30" s="373"/>
      <c r="DV30" s="374"/>
      <c r="DW30" s="382">
        <v>15.8</v>
      </c>
      <c r="DX30" s="411"/>
      <c r="DY30" s="411"/>
      <c r="DZ30" s="411"/>
      <c r="EA30" s="411"/>
      <c r="EB30" s="411"/>
      <c r="EC30" s="412"/>
    </row>
    <row r="31" spans="2:133" ht="11.25" customHeight="1" x14ac:dyDescent="0.15">
      <c r="B31" s="379" t="s">
        <v>252</v>
      </c>
      <c r="C31" s="380"/>
      <c r="D31" s="380"/>
      <c r="E31" s="380"/>
      <c r="F31" s="380"/>
      <c r="G31" s="380"/>
      <c r="H31" s="380"/>
      <c r="I31" s="380"/>
      <c r="J31" s="380"/>
      <c r="K31" s="380"/>
      <c r="L31" s="380"/>
      <c r="M31" s="380"/>
      <c r="N31" s="380"/>
      <c r="O31" s="380"/>
      <c r="P31" s="380"/>
      <c r="Q31" s="381"/>
      <c r="R31" s="372">
        <v>266643</v>
      </c>
      <c r="S31" s="373"/>
      <c r="T31" s="373"/>
      <c r="U31" s="373"/>
      <c r="V31" s="373"/>
      <c r="W31" s="373"/>
      <c r="X31" s="373"/>
      <c r="Y31" s="374"/>
      <c r="Z31" s="375">
        <v>9.5</v>
      </c>
      <c r="AA31" s="375"/>
      <c r="AB31" s="375"/>
      <c r="AC31" s="375"/>
      <c r="AD31" s="376" t="s">
        <v>179</v>
      </c>
      <c r="AE31" s="376"/>
      <c r="AF31" s="376"/>
      <c r="AG31" s="376"/>
      <c r="AH31" s="376"/>
      <c r="AI31" s="376"/>
      <c r="AJ31" s="376"/>
      <c r="AK31" s="376"/>
      <c r="AL31" s="382" t="s">
        <v>179</v>
      </c>
      <c r="AM31" s="383"/>
      <c r="AN31" s="383"/>
      <c r="AO31" s="384"/>
      <c r="AP31" s="433"/>
      <c r="AQ31" s="434"/>
      <c r="AR31" s="434"/>
      <c r="AS31" s="434"/>
      <c r="AT31" s="435"/>
      <c r="AU31" s="378" t="s">
        <v>253</v>
      </c>
      <c r="AV31" s="378"/>
      <c r="AW31" s="378"/>
      <c r="AX31" s="379" t="s">
        <v>254</v>
      </c>
      <c r="AY31" s="380"/>
      <c r="AZ31" s="380"/>
      <c r="BA31" s="380"/>
      <c r="BB31" s="380"/>
      <c r="BC31" s="380"/>
      <c r="BD31" s="380"/>
      <c r="BE31" s="380"/>
      <c r="BF31" s="381"/>
      <c r="BG31" s="436">
        <v>98.6</v>
      </c>
      <c r="BH31" s="406"/>
      <c r="BI31" s="406"/>
      <c r="BJ31" s="406"/>
      <c r="BK31" s="406"/>
      <c r="BL31" s="406"/>
      <c r="BM31" s="383">
        <v>96.8</v>
      </c>
      <c r="BN31" s="437"/>
      <c r="BO31" s="437"/>
      <c r="BP31" s="437"/>
      <c r="BQ31" s="438"/>
      <c r="BR31" s="436">
        <v>98.7</v>
      </c>
      <c r="BS31" s="406"/>
      <c r="BT31" s="406"/>
      <c r="BU31" s="406"/>
      <c r="BV31" s="406"/>
      <c r="BW31" s="406"/>
      <c r="BX31" s="383">
        <v>96.9</v>
      </c>
      <c r="BY31" s="437"/>
      <c r="BZ31" s="437"/>
      <c r="CA31" s="437"/>
      <c r="CB31" s="438"/>
      <c r="CD31" s="431"/>
      <c r="CE31" s="432"/>
      <c r="CF31" s="390" t="s">
        <v>255</v>
      </c>
      <c r="CG31" s="391"/>
      <c r="CH31" s="391"/>
      <c r="CI31" s="391"/>
      <c r="CJ31" s="391"/>
      <c r="CK31" s="391"/>
      <c r="CL31" s="391"/>
      <c r="CM31" s="391"/>
      <c r="CN31" s="391"/>
      <c r="CO31" s="391"/>
      <c r="CP31" s="391"/>
      <c r="CQ31" s="392"/>
      <c r="CR31" s="372">
        <v>14972</v>
      </c>
      <c r="CS31" s="406"/>
      <c r="CT31" s="406"/>
      <c r="CU31" s="406"/>
      <c r="CV31" s="406"/>
      <c r="CW31" s="406"/>
      <c r="CX31" s="406"/>
      <c r="CY31" s="407"/>
      <c r="CZ31" s="408">
        <v>0.6</v>
      </c>
      <c r="DA31" s="409"/>
      <c r="DB31" s="409"/>
      <c r="DC31" s="410"/>
      <c r="DD31" s="388">
        <v>14972</v>
      </c>
      <c r="DE31" s="406"/>
      <c r="DF31" s="406"/>
      <c r="DG31" s="406"/>
      <c r="DH31" s="406"/>
      <c r="DI31" s="406"/>
      <c r="DJ31" s="406"/>
      <c r="DK31" s="407"/>
      <c r="DL31" s="388">
        <v>14972</v>
      </c>
      <c r="DM31" s="406"/>
      <c r="DN31" s="406"/>
      <c r="DO31" s="406"/>
      <c r="DP31" s="406"/>
      <c r="DQ31" s="406"/>
      <c r="DR31" s="406"/>
      <c r="DS31" s="406"/>
      <c r="DT31" s="406"/>
      <c r="DU31" s="406"/>
      <c r="DV31" s="407"/>
      <c r="DW31" s="382">
        <v>1.2</v>
      </c>
      <c r="DX31" s="411"/>
      <c r="DY31" s="411"/>
      <c r="DZ31" s="411"/>
      <c r="EA31" s="411"/>
      <c r="EB31" s="411"/>
      <c r="EC31" s="412"/>
    </row>
    <row r="32" spans="2:133" ht="11.25" customHeight="1" x14ac:dyDescent="0.15">
      <c r="B32" s="379" t="s">
        <v>256</v>
      </c>
      <c r="C32" s="380"/>
      <c r="D32" s="380"/>
      <c r="E32" s="380"/>
      <c r="F32" s="380"/>
      <c r="G32" s="380"/>
      <c r="H32" s="380"/>
      <c r="I32" s="380"/>
      <c r="J32" s="380"/>
      <c r="K32" s="380"/>
      <c r="L32" s="380"/>
      <c r="M32" s="380"/>
      <c r="N32" s="380"/>
      <c r="O32" s="380"/>
      <c r="P32" s="380"/>
      <c r="Q32" s="381"/>
      <c r="R32" s="372">
        <v>21411</v>
      </c>
      <c r="S32" s="373"/>
      <c r="T32" s="373"/>
      <c r="U32" s="373"/>
      <c r="V32" s="373"/>
      <c r="W32" s="373"/>
      <c r="X32" s="373"/>
      <c r="Y32" s="374"/>
      <c r="Z32" s="375">
        <v>0.8</v>
      </c>
      <c r="AA32" s="375"/>
      <c r="AB32" s="375"/>
      <c r="AC32" s="375"/>
      <c r="AD32" s="376">
        <v>8</v>
      </c>
      <c r="AE32" s="376"/>
      <c r="AF32" s="376"/>
      <c r="AG32" s="376"/>
      <c r="AH32" s="376"/>
      <c r="AI32" s="376"/>
      <c r="AJ32" s="376"/>
      <c r="AK32" s="376"/>
      <c r="AL32" s="382">
        <v>0</v>
      </c>
      <c r="AM32" s="383"/>
      <c r="AN32" s="383"/>
      <c r="AO32" s="384"/>
      <c r="AP32" s="439"/>
      <c r="AQ32" s="440"/>
      <c r="AR32" s="440"/>
      <c r="AS32" s="440"/>
      <c r="AT32" s="441"/>
      <c r="AU32" s="442"/>
      <c r="AV32" s="442"/>
      <c r="AW32" s="442"/>
      <c r="AX32" s="417" t="s">
        <v>257</v>
      </c>
      <c r="AY32" s="418"/>
      <c r="AZ32" s="418"/>
      <c r="BA32" s="418"/>
      <c r="BB32" s="418"/>
      <c r="BC32" s="418"/>
      <c r="BD32" s="418"/>
      <c r="BE32" s="418"/>
      <c r="BF32" s="419"/>
      <c r="BG32" s="443">
        <v>79.599999999999994</v>
      </c>
      <c r="BH32" s="444"/>
      <c r="BI32" s="444"/>
      <c r="BJ32" s="444"/>
      <c r="BK32" s="444"/>
      <c r="BL32" s="444"/>
      <c r="BM32" s="445">
        <v>69.3</v>
      </c>
      <c r="BN32" s="444"/>
      <c r="BO32" s="444"/>
      <c r="BP32" s="444"/>
      <c r="BQ32" s="446"/>
      <c r="BR32" s="443">
        <v>76.400000000000006</v>
      </c>
      <c r="BS32" s="444"/>
      <c r="BT32" s="444"/>
      <c r="BU32" s="444"/>
      <c r="BV32" s="444"/>
      <c r="BW32" s="444"/>
      <c r="BX32" s="445">
        <v>80.7</v>
      </c>
      <c r="BY32" s="444"/>
      <c r="BZ32" s="444"/>
      <c r="CA32" s="444"/>
      <c r="CB32" s="446"/>
      <c r="CD32" s="447"/>
      <c r="CE32" s="448"/>
      <c r="CF32" s="390" t="s">
        <v>258</v>
      </c>
      <c r="CG32" s="391"/>
      <c r="CH32" s="391"/>
      <c r="CI32" s="391"/>
      <c r="CJ32" s="391"/>
      <c r="CK32" s="391"/>
      <c r="CL32" s="391"/>
      <c r="CM32" s="391"/>
      <c r="CN32" s="391"/>
      <c r="CO32" s="391"/>
      <c r="CP32" s="391"/>
      <c r="CQ32" s="392"/>
      <c r="CR32" s="372">
        <v>49</v>
      </c>
      <c r="CS32" s="373"/>
      <c r="CT32" s="373"/>
      <c r="CU32" s="373"/>
      <c r="CV32" s="373"/>
      <c r="CW32" s="373"/>
      <c r="CX32" s="373"/>
      <c r="CY32" s="374"/>
      <c r="CZ32" s="408">
        <v>0</v>
      </c>
      <c r="DA32" s="409"/>
      <c r="DB32" s="409"/>
      <c r="DC32" s="410"/>
      <c r="DD32" s="388">
        <v>49</v>
      </c>
      <c r="DE32" s="373"/>
      <c r="DF32" s="373"/>
      <c r="DG32" s="373"/>
      <c r="DH32" s="373"/>
      <c r="DI32" s="373"/>
      <c r="DJ32" s="373"/>
      <c r="DK32" s="374"/>
      <c r="DL32" s="388">
        <v>49</v>
      </c>
      <c r="DM32" s="373"/>
      <c r="DN32" s="373"/>
      <c r="DO32" s="373"/>
      <c r="DP32" s="373"/>
      <c r="DQ32" s="373"/>
      <c r="DR32" s="373"/>
      <c r="DS32" s="373"/>
      <c r="DT32" s="373"/>
      <c r="DU32" s="373"/>
      <c r="DV32" s="374"/>
      <c r="DW32" s="382">
        <v>0</v>
      </c>
      <c r="DX32" s="411"/>
      <c r="DY32" s="411"/>
      <c r="DZ32" s="411"/>
      <c r="EA32" s="411"/>
      <c r="EB32" s="411"/>
      <c r="EC32" s="412"/>
    </row>
    <row r="33" spans="2:133" ht="11.25" customHeight="1" x14ac:dyDescent="0.15">
      <c r="B33" s="379" t="s">
        <v>259</v>
      </c>
      <c r="C33" s="380"/>
      <c r="D33" s="380"/>
      <c r="E33" s="380"/>
      <c r="F33" s="380"/>
      <c r="G33" s="380"/>
      <c r="H33" s="380"/>
      <c r="I33" s="380"/>
      <c r="J33" s="380"/>
      <c r="K33" s="380"/>
      <c r="L33" s="380"/>
      <c r="M33" s="380"/>
      <c r="N33" s="380"/>
      <c r="O33" s="380"/>
      <c r="P33" s="380"/>
      <c r="Q33" s="381"/>
      <c r="R33" s="372">
        <v>203230</v>
      </c>
      <c r="S33" s="373"/>
      <c r="T33" s="373"/>
      <c r="U33" s="373"/>
      <c r="V33" s="373"/>
      <c r="W33" s="373"/>
      <c r="X33" s="373"/>
      <c r="Y33" s="374"/>
      <c r="Z33" s="375">
        <v>7.2</v>
      </c>
      <c r="AA33" s="375"/>
      <c r="AB33" s="375"/>
      <c r="AC33" s="375"/>
      <c r="AD33" s="376" t="s">
        <v>179</v>
      </c>
      <c r="AE33" s="376"/>
      <c r="AF33" s="376"/>
      <c r="AG33" s="376"/>
      <c r="AH33" s="376"/>
      <c r="AI33" s="376"/>
      <c r="AJ33" s="376"/>
      <c r="AK33" s="376"/>
      <c r="AL33" s="382" t="s">
        <v>179</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260</v>
      </c>
      <c r="CE33" s="391"/>
      <c r="CF33" s="391"/>
      <c r="CG33" s="391"/>
      <c r="CH33" s="391"/>
      <c r="CI33" s="391"/>
      <c r="CJ33" s="391"/>
      <c r="CK33" s="391"/>
      <c r="CL33" s="391"/>
      <c r="CM33" s="391"/>
      <c r="CN33" s="391"/>
      <c r="CO33" s="391"/>
      <c r="CP33" s="391"/>
      <c r="CQ33" s="392"/>
      <c r="CR33" s="372">
        <v>1174762</v>
      </c>
      <c r="CS33" s="406"/>
      <c r="CT33" s="406"/>
      <c r="CU33" s="406"/>
      <c r="CV33" s="406"/>
      <c r="CW33" s="406"/>
      <c r="CX33" s="406"/>
      <c r="CY33" s="407"/>
      <c r="CZ33" s="408">
        <v>43.9</v>
      </c>
      <c r="DA33" s="409"/>
      <c r="DB33" s="409"/>
      <c r="DC33" s="410"/>
      <c r="DD33" s="388">
        <v>729984</v>
      </c>
      <c r="DE33" s="406"/>
      <c r="DF33" s="406"/>
      <c r="DG33" s="406"/>
      <c r="DH33" s="406"/>
      <c r="DI33" s="406"/>
      <c r="DJ33" s="406"/>
      <c r="DK33" s="407"/>
      <c r="DL33" s="388">
        <v>410185</v>
      </c>
      <c r="DM33" s="406"/>
      <c r="DN33" s="406"/>
      <c r="DO33" s="406"/>
      <c r="DP33" s="406"/>
      <c r="DQ33" s="406"/>
      <c r="DR33" s="406"/>
      <c r="DS33" s="406"/>
      <c r="DT33" s="406"/>
      <c r="DU33" s="406"/>
      <c r="DV33" s="407"/>
      <c r="DW33" s="382">
        <v>34.1</v>
      </c>
      <c r="DX33" s="411"/>
      <c r="DY33" s="411"/>
      <c r="DZ33" s="411"/>
      <c r="EA33" s="411"/>
      <c r="EB33" s="411"/>
      <c r="EC33" s="412"/>
    </row>
    <row r="34" spans="2:133" ht="11.25" customHeight="1" x14ac:dyDescent="0.15">
      <c r="B34" s="379" t="s">
        <v>261</v>
      </c>
      <c r="C34" s="380"/>
      <c r="D34" s="380"/>
      <c r="E34" s="380"/>
      <c r="F34" s="380"/>
      <c r="G34" s="380"/>
      <c r="H34" s="380"/>
      <c r="I34" s="380"/>
      <c r="J34" s="380"/>
      <c r="K34" s="380"/>
      <c r="L34" s="380"/>
      <c r="M34" s="380"/>
      <c r="N34" s="380"/>
      <c r="O34" s="380"/>
      <c r="P34" s="380"/>
      <c r="Q34" s="381"/>
      <c r="R34" s="372" t="s">
        <v>179</v>
      </c>
      <c r="S34" s="373"/>
      <c r="T34" s="373"/>
      <c r="U34" s="373"/>
      <c r="V34" s="373"/>
      <c r="W34" s="373"/>
      <c r="X34" s="373"/>
      <c r="Y34" s="374"/>
      <c r="Z34" s="375" t="s">
        <v>179</v>
      </c>
      <c r="AA34" s="375"/>
      <c r="AB34" s="375"/>
      <c r="AC34" s="375"/>
      <c r="AD34" s="376" t="s">
        <v>179</v>
      </c>
      <c r="AE34" s="376"/>
      <c r="AF34" s="376"/>
      <c r="AG34" s="376"/>
      <c r="AH34" s="376"/>
      <c r="AI34" s="376"/>
      <c r="AJ34" s="376"/>
      <c r="AK34" s="376"/>
      <c r="AL34" s="382" t="s">
        <v>179</v>
      </c>
      <c r="AM34" s="383"/>
      <c r="AN34" s="383"/>
      <c r="AO34" s="384"/>
      <c r="AP34" s="451"/>
      <c r="AQ34" s="354" t="s">
        <v>262</v>
      </c>
      <c r="AR34" s="355"/>
      <c r="AS34" s="355"/>
      <c r="AT34" s="355"/>
      <c r="AU34" s="355"/>
      <c r="AV34" s="355"/>
      <c r="AW34" s="355"/>
      <c r="AX34" s="355"/>
      <c r="AY34" s="355"/>
      <c r="AZ34" s="355"/>
      <c r="BA34" s="355"/>
      <c r="BB34" s="355"/>
      <c r="BC34" s="355"/>
      <c r="BD34" s="355"/>
      <c r="BE34" s="355"/>
      <c r="BF34" s="356"/>
      <c r="BG34" s="354" t="s">
        <v>263</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264</v>
      </c>
      <c r="CE34" s="391"/>
      <c r="CF34" s="391"/>
      <c r="CG34" s="391"/>
      <c r="CH34" s="391"/>
      <c r="CI34" s="391"/>
      <c r="CJ34" s="391"/>
      <c r="CK34" s="391"/>
      <c r="CL34" s="391"/>
      <c r="CM34" s="391"/>
      <c r="CN34" s="391"/>
      <c r="CO34" s="391"/>
      <c r="CP34" s="391"/>
      <c r="CQ34" s="392"/>
      <c r="CR34" s="372">
        <v>411758</v>
      </c>
      <c r="CS34" s="373"/>
      <c r="CT34" s="373"/>
      <c r="CU34" s="373"/>
      <c r="CV34" s="373"/>
      <c r="CW34" s="373"/>
      <c r="CX34" s="373"/>
      <c r="CY34" s="374"/>
      <c r="CZ34" s="408">
        <v>15.4</v>
      </c>
      <c r="DA34" s="409"/>
      <c r="DB34" s="409"/>
      <c r="DC34" s="410"/>
      <c r="DD34" s="388">
        <v>235952</v>
      </c>
      <c r="DE34" s="373"/>
      <c r="DF34" s="373"/>
      <c r="DG34" s="373"/>
      <c r="DH34" s="373"/>
      <c r="DI34" s="373"/>
      <c r="DJ34" s="373"/>
      <c r="DK34" s="374"/>
      <c r="DL34" s="388">
        <v>119534</v>
      </c>
      <c r="DM34" s="373"/>
      <c r="DN34" s="373"/>
      <c r="DO34" s="373"/>
      <c r="DP34" s="373"/>
      <c r="DQ34" s="373"/>
      <c r="DR34" s="373"/>
      <c r="DS34" s="373"/>
      <c r="DT34" s="373"/>
      <c r="DU34" s="373"/>
      <c r="DV34" s="374"/>
      <c r="DW34" s="382">
        <v>9.9</v>
      </c>
      <c r="DX34" s="411"/>
      <c r="DY34" s="411"/>
      <c r="DZ34" s="411"/>
      <c r="EA34" s="411"/>
      <c r="EB34" s="411"/>
      <c r="EC34" s="412"/>
    </row>
    <row r="35" spans="2:133" ht="11.25" customHeight="1" x14ac:dyDescent="0.15">
      <c r="B35" s="379" t="s">
        <v>265</v>
      </c>
      <c r="C35" s="380"/>
      <c r="D35" s="380"/>
      <c r="E35" s="380"/>
      <c r="F35" s="380"/>
      <c r="G35" s="380"/>
      <c r="H35" s="380"/>
      <c r="I35" s="380"/>
      <c r="J35" s="380"/>
      <c r="K35" s="380"/>
      <c r="L35" s="380"/>
      <c r="M35" s="380"/>
      <c r="N35" s="380"/>
      <c r="O35" s="380"/>
      <c r="P35" s="380"/>
      <c r="Q35" s="381"/>
      <c r="R35" s="372">
        <v>43030</v>
      </c>
      <c r="S35" s="373"/>
      <c r="T35" s="373"/>
      <c r="U35" s="373"/>
      <c r="V35" s="373"/>
      <c r="W35" s="373"/>
      <c r="X35" s="373"/>
      <c r="Y35" s="374"/>
      <c r="Z35" s="375">
        <v>1.5</v>
      </c>
      <c r="AA35" s="375"/>
      <c r="AB35" s="375"/>
      <c r="AC35" s="375"/>
      <c r="AD35" s="376" t="s">
        <v>179</v>
      </c>
      <c r="AE35" s="376"/>
      <c r="AF35" s="376"/>
      <c r="AG35" s="376"/>
      <c r="AH35" s="376"/>
      <c r="AI35" s="376"/>
      <c r="AJ35" s="376"/>
      <c r="AK35" s="376"/>
      <c r="AL35" s="382" t="s">
        <v>179</v>
      </c>
      <c r="AM35" s="383"/>
      <c r="AN35" s="383"/>
      <c r="AO35" s="384"/>
      <c r="AP35" s="451"/>
      <c r="AQ35" s="385" t="s">
        <v>266</v>
      </c>
      <c r="AR35" s="386"/>
      <c r="AS35" s="386"/>
      <c r="AT35" s="386"/>
      <c r="AU35" s="386"/>
      <c r="AV35" s="386"/>
      <c r="AW35" s="386"/>
      <c r="AX35" s="386"/>
      <c r="AY35" s="387"/>
      <c r="AZ35" s="364">
        <v>175468</v>
      </c>
      <c r="BA35" s="365"/>
      <c r="BB35" s="365"/>
      <c r="BC35" s="365"/>
      <c r="BD35" s="365"/>
      <c r="BE35" s="365"/>
      <c r="BF35" s="452"/>
      <c r="BG35" s="385" t="s">
        <v>267</v>
      </c>
      <c r="BH35" s="386"/>
      <c r="BI35" s="386"/>
      <c r="BJ35" s="386"/>
      <c r="BK35" s="386"/>
      <c r="BL35" s="386"/>
      <c r="BM35" s="386"/>
      <c r="BN35" s="386"/>
      <c r="BO35" s="386"/>
      <c r="BP35" s="386"/>
      <c r="BQ35" s="386"/>
      <c r="BR35" s="386"/>
      <c r="BS35" s="386"/>
      <c r="BT35" s="386"/>
      <c r="BU35" s="387"/>
      <c r="BV35" s="364">
        <v>19960</v>
      </c>
      <c r="BW35" s="365"/>
      <c r="BX35" s="365"/>
      <c r="BY35" s="365"/>
      <c r="BZ35" s="365"/>
      <c r="CA35" s="365"/>
      <c r="CB35" s="452"/>
      <c r="CD35" s="390" t="s">
        <v>268</v>
      </c>
      <c r="CE35" s="391"/>
      <c r="CF35" s="391"/>
      <c r="CG35" s="391"/>
      <c r="CH35" s="391"/>
      <c r="CI35" s="391"/>
      <c r="CJ35" s="391"/>
      <c r="CK35" s="391"/>
      <c r="CL35" s="391"/>
      <c r="CM35" s="391"/>
      <c r="CN35" s="391"/>
      <c r="CO35" s="391"/>
      <c r="CP35" s="391"/>
      <c r="CQ35" s="392"/>
      <c r="CR35" s="372">
        <v>9397</v>
      </c>
      <c r="CS35" s="406"/>
      <c r="CT35" s="406"/>
      <c r="CU35" s="406"/>
      <c r="CV35" s="406"/>
      <c r="CW35" s="406"/>
      <c r="CX35" s="406"/>
      <c r="CY35" s="407"/>
      <c r="CZ35" s="408">
        <v>0.4</v>
      </c>
      <c r="DA35" s="409"/>
      <c r="DB35" s="409"/>
      <c r="DC35" s="410"/>
      <c r="DD35" s="388">
        <v>8897</v>
      </c>
      <c r="DE35" s="406"/>
      <c r="DF35" s="406"/>
      <c r="DG35" s="406"/>
      <c r="DH35" s="406"/>
      <c r="DI35" s="406"/>
      <c r="DJ35" s="406"/>
      <c r="DK35" s="407"/>
      <c r="DL35" s="388">
        <v>5697</v>
      </c>
      <c r="DM35" s="406"/>
      <c r="DN35" s="406"/>
      <c r="DO35" s="406"/>
      <c r="DP35" s="406"/>
      <c r="DQ35" s="406"/>
      <c r="DR35" s="406"/>
      <c r="DS35" s="406"/>
      <c r="DT35" s="406"/>
      <c r="DU35" s="406"/>
      <c r="DV35" s="407"/>
      <c r="DW35" s="382">
        <v>0.5</v>
      </c>
      <c r="DX35" s="411"/>
      <c r="DY35" s="411"/>
      <c r="DZ35" s="411"/>
      <c r="EA35" s="411"/>
      <c r="EB35" s="411"/>
      <c r="EC35" s="412"/>
    </row>
    <row r="36" spans="2:133" ht="11.25" customHeight="1" x14ac:dyDescent="0.15">
      <c r="B36" s="417" t="s">
        <v>269</v>
      </c>
      <c r="C36" s="418"/>
      <c r="D36" s="418"/>
      <c r="E36" s="418"/>
      <c r="F36" s="418"/>
      <c r="G36" s="418"/>
      <c r="H36" s="418"/>
      <c r="I36" s="418"/>
      <c r="J36" s="418"/>
      <c r="K36" s="418"/>
      <c r="L36" s="418"/>
      <c r="M36" s="418"/>
      <c r="N36" s="418"/>
      <c r="O36" s="418"/>
      <c r="P36" s="418"/>
      <c r="Q36" s="419"/>
      <c r="R36" s="453">
        <v>2815557</v>
      </c>
      <c r="S36" s="454"/>
      <c r="T36" s="454"/>
      <c r="U36" s="454"/>
      <c r="V36" s="454"/>
      <c r="W36" s="454"/>
      <c r="X36" s="454"/>
      <c r="Y36" s="455"/>
      <c r="Z36" s="456">
        <v>100</v>
      </c>
      <c r="AA36" s="456"/>
      <c r="AB36" s="456"/>
      <c r="AC36" s="456"/>
      <c r="AD36" s="457">
        <v>1158998</v>
      </c>
      <c r="AE36" s="457"/>
      <c r="AF36" s="457"/>
      <c r="AG36" s="457"/>
      <c r="AH36" s="457"/>
      <c r="AI36" s="457"/>
      <c r="AJ36" s="457"/>
      <c r="AK36" s="457"/>
      <c r="AL36" s="458">
        <v>100</v>
      </c>
      <c r="AM36" s="445"/>
      <c r="AN36" s="445"/>
      <c r="AO36" s="459"/>
      <c r="AQ36" s="460" t="s">
        <v>270</v>
      </c>
      <c r="AR36" s="461"/>
      <c r="AS36" s="461"/>
      <c r="AT36" s="461"/>
      <c r="AU36" s="461"/>
      <c r="AV36" s="461"/>
      <c r="AW36" s="461"/>
      <c r="AX36" s="461"/>
      <c r="AY36" s="462"/>
      <c r="AZ36" s="372">
        <v>16513</v>
      </c>
      <c r="BA36" s="373"/>
      <c r="BB36" s="373"/>
      <c r="BC36" s="373"/>
      <c r="BD36" s="406"/>
      <c r="BE36" s="406"/>
      <c r="BF36" s="438"/>
      <c r="BG36" s="390" t="s">
        <v>271</v>
      </c>
      <c r="BH36" s="391"/>
      <c r="BI36" s="391"/>
      <c r="BJ36" s="391"/>
      <c r="BK36" s="391"/>
      <c r="BL36" s="391"/>
      <c r="BM36" s="391"/>
      <c r="BN36" s="391"/>
      <c r="BO36" s="391"/>
      <c r="BP36" s="391"/>
      <c r="BQ36" s="391"/>
      <c r="BR36" s="391"/>
      <c r="BS36" s="391"/>
      <c r="BT36" s="391"/>
      <c r="BU36" s="392"/>
      <c r="BV36" s="372">
        <v>15919</v>
      </c>
      <c r="BW36" s="373"/>
      <c r="BX36" s="373"/>
      <c r="BY36" s="373"/>
      <c r="BZ36" s="373"/>
      <c r="CA36" s="373"/>
      <c r="CB36" s="389"/>
      <c r="CD36" s="390" t="s">
        <v>272</v>
      </c>
      <c r="CE36" s="391"/>
      <c r="CF36" s="391"/>
      <c r="CG36" s="391"/>
      <c r="CH36" s="391"/>
      <c r="CI36" s="391"/>
      <c r="CJ36" s="391"/>
      <c r="CK36" s="391"/>
      <c r="CL36" s="391"/>
      <c r="CM36" s="391"/>
      <c r="CN36" s="391"/>
      <c r="CO36" s="391"/>
      <c r="CP36" s="391"/>
      <c r="CQ36" s="392"/>
      <c r="CR36" s="372">
        <v>451720</v>
      </c>
      <c r="CS36" s="373"/>
      <c r="CT36" s="373"/>
      <c r="CU36" s="373"/>
      <c r="CV36" s="373"/>
      <c r="CW36" s="373"/>
      <c r="CX36" s="373"/>
      <c r="CY36" s="374"/>
      <c r="CZ36" s="408">
        <v>16.899999999999999</v>
      </c>
      <c r="DA36" s="409"/>
      <c r="DB36" s="409"/>
      <c r="DC36" s="410"/>
      <c r="DD36" s="388">
        <v>218288</v>
      </c>
      <c r="DE36" s="373"/>
      <c r="DF36" s="373"/>
      <c r="DG36" s="373"/>
      <c r="DH36" s="373"/>
      <c r="DI36" s="373"/>
      <c r="DJ36" s="373"/>
      <c r="DK36" s="374"/>
      <c r="DL36" s="388">
        <v>139100</v>
      </c>
      <c r="DM36" s="373"/>
      <c r="DN36" s="373"/>
      <c r="DO36" s="373"/>
      <c r="DP36" s="373"/>
      <c r="DQ36" s="373"/>
      <c r="DR36" s="373"/>
      <c r="DS36" s="373"/>
      <c r="DT36" s="373"/>
      <c r="DU36" s="373"/>
      <c r="DV36" s="374"/>
      <c r="DW36" s="382">
        <v>11.6</v>
      </c>
      <c r="DX36" s="411"/>
      <c r="DY36" s="411"/>
      <c r="DZ36" s="411"/>
      <c r="EA36" s="411"/>
      <c r="EB36" s="411"/>
      <c r="EC36" s="412"/>
    </row>
    <row r="37" spans="2:133" ht="11.25" customHeight="1" x14ac:dyDescent="0.15">
      <c r="AQ37" s="460" t="s">
        <v>273</v>
      </c>
      <c r="AR37" s="461"/>
      <c r="AS37" s="461"/>
      <c r="AT37" s="461"/>
      <c r="AU37" s="461"/>
      <c r="AV37" s="461"/>
      <c r="AW37" s="461"/>
      <c r="AX37" s="461"/>
      <c r="AY37" s="462"/>
      <c r="AZ37" s="372" t="s">
        <v>167</v>
      </c>
      <c r="BA37" s="373"/>
      <c r="BB37" s="373"/>
      <c r="BC37" s="373"/>
      <c r="BD37" s="406"/>
      <c r="BE37" s="406"/>
      <c r="BF37" s="438"/>
      <c r="BG37" s="390" t="s">
        <v>274</v>
      </c>
      <c r="BH37" s="391"/>
      <c r="BI37" s="391"/>
      <c r="BJ37" s="391"/>
      <c r="BK37" s="391"/>
      <c r="BL37" s="391"/>
      <c r="BM37" s="391"/>
      <c r="BN37" s="391"/>
      <c r="BO37" s="391"/>
      <c r="BP37" s="391"/>
      <c r="BQ37" s="391"/>
      <c r="BR37" s="391"/>
      <c r="BS37" s="391"/>
      <c r="BT37" s="391"/>
      <c r="BU37" s="392"/>
      <c r="BV37" s="372">
        <v>282</v>
      </c>
      <c r="BW37" s="373"/>
      <c r="BX37" s="373"/>
      <c r="BY37" s="373"/>
      <c r="BZ37" s="373"/>
      <c r="CA37" s="373"/>
      <c r="CB37" s="389"/>
      <c r="CD37" s="390" t="s">
        <v>275</v>
      </c>
      <c r="CE37" s="391"/>
      <c r="CF37" s="391"/>
      <c r="CG37" s="391"/>
      <c r="CH37" s="391"/>
      <c r="CI37" s="391"/>
      <c r="CJ37" s="391"/>
      <c r="CK37" s="391"/>
      <c r="CL37" s="391"/>
      <c r="CM37" s="391"/>
      <c r="CN37" s="391"/>
      <c r="CO37" s="391"/>
      <c r="CP37" s="391"/>
      <c r="CQ37" s="392"/>
      <c r="CR37" s="372">
        <v>78666</v>
      </c>
      <c r="CS37" s="406"/>
      <c r="CT37" s="406"/>
      <c r="CU37" s="406"/>
      <c r="CV37" s="406"/>
      <c r="CW37" s="406"/>
      <c r="CX37" s="406"/>
      <c r="CY37" s="407"/>
      <c r="CZ37" s="408">
        <v>2.9</v>
      </c>
      <c r="DA37" s="409"/>
      <c r="DB37" s="409"/>
      <c r="DC37" s="410"/>
      <c r="DD37" s="388">
        <v>78666</v>
      </c>
      <c r="DE37" s="406"/>
      <c r="DF37" s="406"/>
      <c r="DG37" s="406"/>
      <c r="DH37" s="406"/>
      <c r="DI37" s="406"/>
      <c r="DJ37" s="406"/>
      <c r="DK37" s="407"/>
      <c r="DL37" s="388">
        <v>78666</v>
      </c>
      <c r="DM37" s="406"/>
      <c r="DN37" s="406"/>
      <c r="DO37" s="406"/>
      <c r="DP37" s="406"/>
      <c r="DQ37" s="406"/>
      <c r="DR37" s="406"/>
      <c r="DS37" s="406"/>
      <c r="DT37" s="406"/>
      <c r="DU37" s="406"/>
      <c r="DV37" s="407"/>
      <c r="DW37" s="382">
        <v>6.5</v>
      </c>
      <c r="DX37" s="411"/>
      <c r="DY37" s="411"/>
      <c r="DZ37" s="411"/>
      <c r="EA37" s="411"/>
      <c r="EB37" s="411"/>
      <c r="EC37" s="412"/>
    </row>
    <row r="38" spans="2:133" ht="11.25" customHeight="1" x14ac:dyDescent="0.15">
      <c r="AQ38" s="460" t="s">
        <v>276</v>
      </c>
      <c r="AR38" s="461"/>
      <c r="AS38" s="461"/>
      <c r="AT38" s="461"/>
      <c r="AU38" s="461"/>
      <c r="AV38" s="461"/>
      <c r="AW38" s="461"/>
      <c r="AX38" s="461"/>
      <c r="AY38" s="462"/>
      <c r="AZ38" s="372" t="s">
        <v>179</v>
      </c>
      <c r="BA38" s="373"/>
      <c r="BB38" s="373"/>
      <c r="BC38" s="373"/>
      <c r="BD38" s="406"/>
      <c r="BE38" s="406"/>
      <c r="BF38" s="438"/>
      <c r="BG38" s="390" t="s">
        <v>277</v>
      </c>
      <c r="BH38" s="391"/>
      <c r="BI38" s="391"/>
      <c r="BJ38" s="391"/>
      <c r="BK38" s="391"/>
      <c r="BL38" s="391"/>
      <c r="BM38" s="391"/>
      <c r="BN38" s="391"/>
      <c r="BO38" s="391"/>
      <c r="BP38" s="391"/>
      <c r="BQ38" s="391"/>
      <c r="BR38" s="391"/>
      <c r="BS38" s="391"/>
      <c r="BT38" s="391"/>
      <c r="BU38" s="392"/>
      <c r="BV38" s="372">
        <v>545</v>
      </c>
      <c r="BW38" s="373"/>
      <c r="BX38" s="373"/>
      <c r="BY38" s="373"/>
      <c r="BZ38" s="373"/>
      <c r="CA38" s="373"/>
      <c r="CB38" s="389"/>
      <c r="CD38" s="390" t="s">
        <v>278</v>
      </c>
      <c r="CE38" s="391"/>
      <c r="CF38" s="391"/>
      <c r="CG38" s="391"/>
      <c r="CH38" s="391"/>
      <c r="CI38" s="391"/>
      <c r="CJ38" s="391"/>
      <c r="CK38" s="391"/>
      <c r="CL38" s="391"/>
      <c r="CM38" s="391"/>
      <c r="CN38" s="391"/>
      <c r="CO38" s="391"/>
      <c r="CP38" s="391"/>
      <c r="CQ38" s="392"/>
      <c r="CR38" s="372">
        <v>175468</v>
      </c>
      <c r="CS38" s="373"/>
      <c r="CT38" s="373"/>
      <c r="CU38" s="373"/>
      <c r="CV38" s="373"/>
      <c r="CW38" s="373"/>
      <c r="CX38" s="373"/>
      <c r="CY38" s="374"/>
      <c r="CZ38" s="408">
        <v>6.6</v>
      </c>
      <c r="DA38" s="409"/>
      <c r="DB38" s="409"/>
      <c r="DC38" s="410"/>
      <c r="DD38" s="388">
        <v>149077</v>
      </c>
      <c r="DE38" s="373"/>
      <c r="DF38" s="373"/>
      <c r="DG38" s="373"/>
      <c r="DH38" s="373"/>
      <c r="DI38" s="373"/>
      <c r="DJ38" s="373"/>
      <c r="DK38" s="374"/>
      <c r="DL38" s="388">
        <v>145854</v>
      </c>
      <c r="DM38" s="373"/>
      <c r="DN38" s="373"/>
      <c r="DO38" s="373"/>
      <c r="DP38" s="373"/>
      <c r="DQ38" s="373"/>
      <c r="DR38" s="373"/>
      <c r="DS38" s="373"/>
      <c r="DT38" s="373"/>
      <c r="DU38" s="373"/>
      <c r="DV38" s="374"/>
      <c r="DW38" s="382">
        <v>12.1</v>
      </c>
      <c r="DX38" s="411"/>
      <c r="DY38" s="411"/>
      <c r="DZ38" s="411"/>
      <c r="EA38" s="411"/>
      <c r="EB38" s="411"/>
      <c r="EC38" s="412"/>
    </row>
    <row r="39" spans="2:133" ht="11.25" customHeight="1" x14ac:dyDescent="0.15">
      <c r="AQ39" s="460" t="s">
        <v>279</v>
      </c>
      <c r="AR39" s="461"/>
      <c r="AS39" s="461"/>
      <c r="AT39" s="461"/>
      <c r="AU39" s="461"/>
      <c r="AV39" s="461"/>
      <c r="AW39" s="461"/>
      <c r="AX39" s="461"/>
      <c r="AY39" s="462"/>
      <c r="AZ39" s="372" t="s">
        <v>179</v>
      </c>
      <c r="BA39" s="373"/>
      <c r="BB39" s="373"/>
      <c r="BC39" s="373"/>
      <c r="BD39" s="406"/>
      <c r="BE39" s="406"/>
      <c r="BF39" s="438"/>
      <c r="BG39" s="463" t="s">
        <v>280</v>
      </c>
      <c r="BH39" s="464"/>
      <c r="BI39" s="464"/>
      <c r="BJ39" s="464"/>
      <c r="BK39" s="464"/>
      <c r="BL39" s="465"/>
      <c r="BM39" s="391" t="s">
        <v>281</v>
      </c>
      <c r="BN39" s="391"/>
      <c r="BO39" s="391"/>
      <c r="BP39" s="391"/>
      <c r="BQ39" s="391"/>
      <c r="BR39" s="391"/>
      <c r="BS39" s="391"/>
      <c r="BT39" s="391"/>
      <c r="BU39" s="392"/>
      <c r="BV39" s="372">
        <v>95</v>
      </c>
      <c r="BW39" s="373"/>
      <c r="BX39" s="373"/>
      <c r="BY39" s="373"/>
      <c r="BZ39" s="373"/>
      <c r="CA39" s="373"/>
      <c r="CB39" s="389"/>
      <c r="CD39" s="390" t="s">
        <v>282</v>
      </c>
      <c r="CE39" s="391"/>
      <c r="CF39" s="391"/>
      <c r="CG39" s="391"/>
      <c r="CH39" s="391"/>
      <c r="CI39" s="391"/>
      <c r="CJ39" s="391"/>
      <c r="CK39" s="391"/>
      <c r="CL39" s="391"/>
      <c r="CM39" s="391"/>
      <c r="CN39" s="391"/>
      <c r="CO39" s="391"/>
      <c r="CP39" s="391"/>
      <c r="CQ39" s="392"/>
      <c r="CR39" s="372">
        <v>126419</v>
      </c>
      <c r="CS39" s="406"/>
      <c r="CT39" s="406"/>
      <c r="CU39" s="406"/>
      <c r="CV39" s="406"/>
      <c r="CW39" s="406"/>
      <c r="CX39" s="406"/>
      <c r="CY39" s="407"/>
      <c r="CZ39" s="408">
        <v>4.7</v>
      </c>
      <c r="DA39" s="409"/>
      <c r="DB39" s="409"/>
      <c r="DC39" s="410"/>
      <c r="DD39" s="388">
        <v>117770</v>
      </c>
      <c r="DE39" s="406"/>
      <c r="DF39" s="406"/>
      <c r="DG39" s="406"/>
      <c r="DH39" s="406"/>
      <c r="DI39" s="406"/>
      <c r="DJ39" s="406"/>
      <c r="DK39" s="407"/>
      <c r="DL39" s="388" t="s">
        <v>179</v>
      </c>
      <c r="DM39" s="406"/>
      <c r="DN39" s="406"/>
      <c r="DO39" s="406"/>
      <c r="DP39" s="406"/>
      <c r="DQ39" s="406"/>
      <c r="DR39" s="406"/>
      <c r="DS39" s="406"/>
      <c r="DT39" s="406"/>
      <c r="DU39" s="406"/>
      <c r="DV39" s="407"/>
      <c r="DW39" s="382" t="s">
        <v>179</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283</v>
      </c>
      <c r="AR40" s="461"/>
      <c r="AS40" s="461"/>
      <c r="AT40" s="461"/>
      <c r="AU40" s="461"/>
      <c r="AV40" s="461"/>
      <c r="AW40" s="461"/>
      <c r="AX40" s="461"/>
      <c r="AY40" s="462"/>
      <c r="AZ40" s="372">
        <v>29817</v>
      </c>
      <c r="BA40" s="373"/>
      <c r="BB40" s="373"/>
      <c r="BC40" s="373"/>
      <c r="BD40" s="406"/>
      <c r="BE40" s="406"/>
      <c r="BF40" s="438"/>
      <c r="BG40" s="463"/>
      <c r="BH40" s="464"/>
      <c r="BI40" s="464"/>
      <c r="BJ40" s="464"/>
      <c r="BK40" s="464"/>
      <c r="BL40" s="465"/>
      <c r="BM40" s="391" t="s">
        <v>284</v>
      </c>
      <c r="BN40" s="391"/>
      <c r="BO40" s="391"/>
      <c r="BP40" s="391"/>
      <c r="BQ40" s="391"/>
      <c r="BR40" s="391"/>
      <c r="BS40" s="391"/>
      <c r="BT40" s="391"/>
      <c r="BU40" s="392"/>
      <c r="BV40" s="372">
        <v>128</v>
      </c>
      <c r="BW40" s="373"/>
      <c r="BX40" s="373"/>
      <c r="BY40" s="373"/>
      <c r="BZ40" s="373"/>
      <c r="CA40" s="373"/>
      <c r="CB40" s="389"/>
      <c r="CD40" s="390" t="s">
        <v>285</v>
      </c>
      <c r="CE40" s="391"/>
      <c r="CF40" s="391"/>
      <c r="CG40" s="391"/>
      <c r="CH40" s="391"/>
      <c r="CI40" s="391"/>
      <c r="CJ40" s="391"/>
      <c r="CK40" s="391"/>
      <c r="CL40" s="391"/>
      <c r="CM40" s="391"/>
      <c r="CN40" s="391"/>
      <c r="CO40" s="391"/>
      <c r="CP40" s="391"/>
      <c r="CQ40" s="392"/>
      <c r="CR40" s="372" t="s">
        <v>179</v>
      </c>
      <c r="CS40" s="373"/>
      <c r="CT40" s="373"/>
      <c r="CU40" s="373"/>
      <c r="CV40" s="373"/>
      <c r="CW40" s="373"/>
      <c r="CX40" s="373"/>
      <c r="CY40" s="374"/>
      <c r="CZ40" s="408" t="s">
        <v>179</v>
      </c>
      <c r="DA40" s="409"/>
      <c r="DB40" s="409"/>
      <c r="DC40" s="410"/>
      <c r="DD40" s="388" t="s">
        <v>179</v>
      </c>
      <c r="DE40" s="373"/>
      <c r="DF40" s="373"/>
      <c r="DG40" s="373"/>
      <c r="DH40" s="373"/>
      <c r="DI40" s="373"/>
      <c r="DJ40" s="373"/>
      <c r="DK40" s="374"/>
      <c r="DL40" s="388" t="s">
        <v>179</v>
      </c>
      <c r="DM40" s="373"/>
      <c r="DN40" s="373"/>
      <c r="DO40" s="373"/>
      <c r="DP40" s="373"/>
      <c r="DQ40" s="373"/>
      <c r="DR40" s="373"/>
      <c r="DS40" s="373"/>
      <c r="DT40" s="373"/>
      <c r="DU40" s="373"/>
      <c r="DV40" s="374"/>
      <c r="DW40" s="382" t="s">
        <v>179</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286</v>
      </c>
      <c r="AR41" s="397"/>
      <c r="AS41" s="397"/>
      <c r="AT41" s="397"/>
      <c r="AU41" s="397"/>
      <c r="AV41" s="397"/>
      <c r="AW41" s="397"/>
      <c r="AX41" s="397"/>
      <c r="AY41" s="398"/>
      <c r="AZ41" s="453">
        <v>129138</v>
      </c>
      <c r="BA41" s="454"/>
      <c r="BB41" s="454"/>
      <c r="BC41" s="454"/>
      <c r="BD41" s="444"/>
      <c r="BE41" s="444"/>
      <c r="BF41" s="446"/>
      <c r="BG41" s="467"/>
      <c r="BH41" s="468"/>
      <c r="BI41" s="468"/>
      <c r="BJ41" s="468"/>
      <c r="BK41" s="468"/>
      <c r="BL41" s="469"/>
      <c r="BM41" s="397" t="s">
        <v>287</v>
      </c>
      <c r="BN41" s="397"/>
      <c r="BO41" s="397"/>
      <c r="BP41" s="397"/>
      <c r="BQ41" s="397"/>
      <c r="BR41" s="397"/>
      <c r="BS41" s="397"/>
      <c r="BT41" s="397"/>
      <c r="BU41" s="398"/>
      <c r="BV41" s="453">
        <v>225</v>
      </c>
      <c r="BW41" s="454"/>
      <c r="BX41" s="454"/>
      <c r="BY41" s="454"/>
      <c r="BZ41" s="454"/>
      <c r="CA41" s="454"/>
      <c r="CB41" s="470"/>
      <c r="CD41" s="390" t="s">
        <v>288</v>
      </c>
      <c r="CE41" s="391"/>
      <c r="CF41" s="391"/>
      <c r="CG41" s="391"/>
      <c r="CH41" s="391"/>
      <c r="CI41" s="391"/>
      <c r="CJ41" s="391"/>
      <c r="CK41" s="391"/>
      <c r="CL41" s="391"/>
      <c r="CM41" s="391"/>
      <c r="CN41" s="391"/>
      <c r="CO41" s="391"/>
      <c r="CP41" s="391"/>
      <c r="CQ41" s="392"/>
      <c r="CR41" s="372" t="s">
        <v>167</v>
      </c>
      <c r="CS41" s="406"/>
      <c r="CT41" s="406"/>
      <c r="CU41" s="406"/>
      <c r="CV41" s="406"/>
      <c r="CW41" s="406"/>
      <c r="CX41" s="406"/>
      <c r="CY41" s="407"/>
      <c r="CZ41" s="408" t="s">
        <v>167</v>
      </c>
      <c r="DA41" s="409"/>
      <c r="DB41" s="409"/>
      <c r="DC41" s="410"/>
      <c r="DD41" s="388" t="s">
        <v>167</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289</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290</v>
      </c>
      <c r="CE42" s="380"/>
      <c r="CF42" s="380"/>
      <c r="CG42" s="380"/>
      <c r="CH42" s="380"/>
      <c r="CI42" s="380"/>
      <c r="CJ42" s="380"/>
      <c r="CK42" s="380"/>
      <c r="CL42" s="380"/>
      <c r="CM42" s="380"/>
      <c r="CN42" s="380"/>
      <c r="CO42" s="380"/>
      <c r="CP42" s="380"/>
      <c r="CQ42" s="381"/>
      <c r="CR42" s="372">
        <v>825774</v>
      </c>
      <c r="CS42" s="373"/>
      <c r="CT42" s="373"/>
      <c r="CU42" s="373"/>
      <c r="CV42" s="373"/>
      <c r="CW42" s="373"/>
      <c r="CX42" s="373"/>
      <c r="CY42" s="374"/>
      <c r="CZ42" s="408">
        <v>30.9</v>
      </c>
      <c r="DA42" s="478"/>
      <c r="DB42" s="478"/>
      <c r="DC42" s="479"/>
      <c r="DD42" s="388">
        <v>318640</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291</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292</v>
      </c>
      <c r="CE43" s="380"/>
      <c r="CF43" s="380"/>
      <c r="CG43" s="380"/>
      <c r="CH43" s="380"/>
      <c r="CI43" s="380"/>
      <c r="CJ43" s="380"/>
      <c r="CK43" s="380"/>
      <c r="CL43" s="380"/>
      <c r="CM43" s="380"/>
      <c r="CN43" s="380"/>
      <c r="CO43" s="380"/>
      <c r="CP43" s="380"/>
      <c r="CQ43" s="381"/>
      <c r="CR43" s="372">
        <v>23606</v>
      </c>
      <c r="CS43" s="406"/>
      <c r="CT43" s="406"/>
      <c r="CU43" s="406"/>
      <c r="CV43" s="406"/>
      <c r="CW43" s="406"/>
      <c r="CX43" s="406"/>
      <c r="CY43" s="407"/>
      <c r="CZ43" s="408">
        <v>0.9</v>
      </c>
      <c r="DA43" s="409"/>
      <c r="DB43" s="409"/>
      <c r="DC43" s="410"/>
      <c r="DD43" s="388">
        <v>23606</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293</v>
      </c>
      <c r="CD44" s="482" t="s">
        <v>246</v>
      </c>
      <c r="CE44" s="483"/>
      <c r="CF44" s="379" t="s">
        <v>294</v>
      </c>
      <c r="CG44" s="380"/>
      <c r="CH44" s="380"/>
      <c r="CI44" s="380"/>
      <c r="CJ44" s="380"/>
      <c r="CK44" s="380"/>
      <c r="CL44" s="380"/>
      <c r="CM44" s="380"/>
      <c r="CN44" s="380"/>
      <c r="CO44" s="380"/>
      <c r="CP44" s="380"/>
      <c r="CQ44" s="381"/>
      <c r="CR44" s="372">
        <v>463653</v>
      </c>
      <c r="CS44" s="373"/>
      <c r="CT44" s="373"/>
      <c r="CU44" s="373"/>
      <c r="CV44" s="373"/>
      <c r="CW44" s="373"/>
      <c r="CX44" s="373"/>
      <c r="CY44" s="374"/>
      <c r="CZ44" s="408">
        <v>17.3</v>
      </c>
      <c r="DA44" s="478"/>
      <c r="DB44" s="478"/>
      <c r="DC44" s="479"/>
      <c r="DD44" s="388">
        <v>209100</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295</v>
      </c>
      <c r="CG45" s="380"/>
      <c r="CH45" s="380"/>
      <c r="CI45" s="380"/>
      <c r="CJ45" s="380"/>
      <c r="CK45" s="380"/>
      <c r="CL45" s="380"/>
      <c r="CM45" s="380"/>
      <c r="CN45" s="380"/>
      <c r="CO45" s="380"/>
      <c r="CP45" s="380"/>
      <c r="CQ45" s="381"/>
      <c r="CR45" s="372">
        <v>139981</v>
      </c>
      <c r="CS45" s="406"/>
      <c r="CT45" s="406"/>
      <c r="CU45" s="406"/>
      <c r="CV45" s="406"/>
      <c r="CW45" s="406"/>
      <c r="CX45" s="406"/>
      <c r="CY45" s="407"/>
      <c r="CZ45" s="408">
        <v>5.2</v>
      </c>
      <c r="DA45" s="409"/>
      <c r="DB45" s="409"/>
      <c r="DC45" s="410"/>
      <c r="DD45" s="388">
        <v>7788</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296</v>
      </c>
      <c r="CG46" s="380"/>
      <c r="CH46" s="380"/>
      <c r="CI46" s="380"/>
      <c r="CJ46" s="380"/>
      <c r="CK46" s="380"/>
      <c r="CL46" s="380"/>
      <c r="CM46" s="380"/>
      <c r="CN46" s="380"/>
      <c r="CO46" s="380"/>
      <c r="CP46" s="380"/>
      <c r="CQ46" s="381"/>
      <c r="CR46" s="372">
        <v>319172</v>
      </c>
      <c r="CS46" s="373"/>
      <c r="CT46" s="373"/>
      <c r="CU46" s="373"/>
      <c r="CV46" s="373"/>
      <c r="CW46" s="373"/>
      <c r="CX46" s="373"/>
      <c r="CY46" s="374"/>
      <c r="CZ46" s="408">
        <v>11.9</v>
      </c>
      <c r="DA46" s="478"/>
      <c r="DB46" s="478"/>
      <c r="DC46" s="479"/>
      <c r="DD46" s="388">
        <v>196812</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297</v>
      </c>
      <c r="CG47" s="380"/>
      <c r="CH47" s="380"/>
      <c r="CI47" s="380"/>
      <c r="CJ47" s="380"/>
      <c r="CK47" s="380"/>
      <c r="CL47" s="380"/>
      <c r="CM47" s="380"/>
      <c r="CN47" s="380"/>
      <c r="CO47" s="380"/>
      <c r="CP47" s="380"/>
      <c r="CQ47" s="381"/>
      <c r="CR47" s="372">
        <v>362121</v>
      </c>
      <c r="CS47" s="406"/>
      <c r="CT47" s="406"/>
      <c r="CU47" s="406"/>
      <c r="CV47" s="406"/>
      <c r="CW47" s="406"/>
      <c r="CX47" s="406"/>
      <c r="CY47" s="407"/>
      <c r="CZ47" s="408">
        <v>13.5</v>
      </c>
      <c r="DA47" s="409"/>
      <c r="DB47" s="409"/>
      <c r="DC47" s="410"/>
      <c r="DD47" s="388">
        <v>109540</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298</v>
      </c>
      <c r="CG48" s="380"/>
      <c r="CH48" s="380"/>
      <c r="CI48" s="380"/>
      <c r="CJ48" s="380"/>
      <c r="CK48" s="380"/>
      <c r="CL48" s="380"/>
      <c r="CM48" s="380"/>
      <c r="CN48" s="380"/>
      <c r="CO48" s="380"/>
      <c r="CP48" s="380"/>
      <c r="CQ48" s="381"/>
      <c r="CR48" s="372" t="s">
        <v>179</v>
      </c>
      <c r="CS48" s="373"/>
      <c r="CT48" s="373"/>
      <c r="CU48" s="373"/>
      <c r="CV48" s="373"/>
      <c r="CW48" s="373"/>
      <c r="CX48" s="373"/>
      <c r="CY48" s="374"/>
      <c r="CZ48" s="408" t="s">
        <v>179</v>
      </c>
      <c r="DA48" s="478"/>
      <c r="DB48" s="478"/>
      <c r="DC48" s="479"/>
      <c r="DD48" s="388" t="s">
        <v>179</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299</v>
      </c>
      <c r="CE49" s="418"/>
      <c r="CF49" s="418"/>
      <c r="CG49" s="418"/>
      <c r="CH49" s="418"/>
      <c r="CI49" s="418"/>
      <c r="CJ49" s="418"/>
      <c r="CK49" s="418"/>
      <c r="CL49" s="418"/>
      <c r="CM49" s="418"/>
      <c r="CN49" s="418"/>
      <c r="CO49" s="418"/>
      <c r="CP49" s="418"/>
      <c r="CQ49" s="419"/>
      <c r="CR49" s="453">
        <v>2674990</v>
      </c>
      <c r="CS49" s="444"/>
      <c r="CT49" s="444"/>
      <c r="CU49" s="444"/>
      <c r="CV49" s="444"/>
      <c r="CW49" s="444"/>
      <c r="CX49" s="444"/>
      <c r="CY49" s="488"/>
      <c r="CZ49" s="489">
        <v>100</v>
      </c>
      <c r="DA49" s="490"/>
      <c r="DB49" s="490"/>
      <c r="DC49" s="491"/>
      <c r="DD49" s="492">
        <v>1615573</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956" customWidth="1"/>
    <col min="131" max="131" width="1.625" style="956" customWidth="1"/>
    <col min="132" max="16384" width="9" style="956"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300</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301</v>
      </c>
      <c r="DK2" s="508"/>
      <c r="DL2" s="508"/>
      <c r="DM2" s="508"/>
      <c r="DN2" s="508"/>
      <c r="DO2" s="509"/>
      <c r="DP2" s="506"/>
      <c r="DQ2" s="507" t="s">
        <v>302</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303</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304</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305</v>
      </c>
      <c r="B5" s="518"/>
      <c r="C5" s="518"/>
      <c r="D5" s="518"/>
      <c r="E5" s="518"/>
      <c r="F5" s="518"/>
      <c r="G5" s="518"/>
      <c r="H5" s="518"/>
      <c r="I5" s="518"/>
      <c r="J5" s="518"/>
      <c r="K5" s="518"/>
      <c r="L5" s="518"/>
      <c r="M5" s="518"/>
      <c r="N5" s="518"/>
      <c r="O5" s="518"/>
      <c r="P5" s="519"/>
      <c r="Q5" s="520" t="s">
        <v>306</v>
      </c>
      <c r="R5" s="521"/>
      <c r="S5" s="521"/>
      <c r="T5" s="521"/>
      <c r="U5" s="522"/>
      <c r="V5" s="520" t="s">
        <v>307</v>
      </c>
      <c r="W5" s="521"/>
      <c r="X5" s="521"/>
      <c r="Y5" s="521"/>
      <c r="Z5" s="522"/>
      <c r="AA5" s="520" t="s">
        <v>308</v>
      </c>
      <c r="AB5" s="521"/>
      <c r="AC5" s="521"/>
      <c r="AD5" s="521"/>
      <c r="AE5" s="521"/>
      <c r="AF5" s="523" t="s">
        <v>309</v>
      </c>
      <c r="AG5" s="521"/>
      <c r="AH5" s="521"/>
      <c r="AI5" s="521"/>
      <c r="AJ5" s="524"/>
      <c r="AK5" s="521" t="s">
        <v>310</v>
      </c>
      <c r="AL5" s="521"/>
      <c r="AM5" s="521"/>
      <c r="AN5" s="521"/>
      <c r="AO5" s="522"/>
      <c r="AP5" s="520" t="s">
        <v>311</v>
      </c>
      <c r="AQ5" s="521"/>
      <c r="AR5" s="521"/>
      <c r="AS5" s="521"/>
      <c r="AT5" s="522"/>
      <c r="AU5" s="520" t="s">
        <v>312</v>
      </c>
      <c r="AV5" s="521"/>
      <c r="AW5" s="521"/>
      <c r="AX5" s="521"/>
      <c r="AY5" s="524"/>
      <c r="AZ5" s="525"/>
      <c r="BA5" s="525"/>
      <c r="BB5" s="525"/>
      <c r="BC5" s="525"/>
      <c r="BD5" s="525"/>
      <c r="BE5" s="526"/>
      <c r="BF5" s="526"/>
      <c r="BG5" s="526"/>
      <c r="BH5" s="526"/>
      <c r="BI5" s="526"/>
      <c r="BJ5" s="526"/>
      <c r="BK5" s="526"/>
      <c r="BL5" s="526"/>
      <c r="BM5" s="526"/>
      <c r="BN5" s="526"/>
      <c r="BO5" s="526"/>
      <c r="BP5" s="526"/>
      <c r="BQ5" s="517" t="s">
        <v>313</v>
      </c>
      <c r="BR5" s="518"/>
      <c r="BS5" s="518"/>
      <c r="BT5" s="518"/>
      <c r="BU5" s="518"/>
      <c r="BV5" s="518"/>
      <c r="BW5" s="518"/>
      <c r="BX5" s="518"/>
      <c r="BY5" s="518"/>
      <c r="BZ5" s="518"/>
      <c r="CA5" s="518"/>
      <c r="CB5" s="518"/>
      <c r="CC5" s="518"/>
      <c r="CD5" s="518"/>
      <c r="CE5" s="518"/>
      <c r="CF5" s="518"/>
      <c r="CG5" s="519"/>
      <c r="CH5" s="520" t="s">
        <v>314</v>
      </c>
      <c r="CI5" s="521"/>
      <c r="CJ5" s="521"/>
      <c r="CK5" s="521"/>
      <c r="CL5" s="522"/>
      <c r="CM5" s="520" t="s">
        <v>315</v>
      </c>
      <c r="CN5" s="521"/>
      <c r="CO5" s="521"/>
      <c r="CP5" s="521"/>
      <c r="CQ5" s="522"/>
      <c r="CR5" s="520" t="s">
        <v>316</v>
      </c>
      <c r="CS5" s="521"/>
      <c r="CT5" s="521"/>
      <c r="CU5" s="521"/>
      <c r="CV5" s="522"/>
      <c r="CW5" s="520" t="s">
        <v>317</v>
      </c>
      <c r="CX5" s="521"/>
      <c r="CY5" s="521"/>
      <c r="CZ5" s="521"/>
      <c r="DA5" s="522"/>
      <c r="DB5" s="520" t="s">
        <v>318</v>
      </c>
      <c r="DC5" s="521"/>
      <c r="DD5" s="521"/>
      <c r="DE5" s="521"/>
      <c r="DF5" s="522"/>
      <c r="DG5" s="527" t="s">
        <v>319</v>
      </c>
      <c r="DH5" s="528"/>
      <c r="DI5" s="528"/>
      <c r="DJ5" s="528"/>
      <c r="DK5" s="529"/>
      <c r="DL5" s="527" t="s">
        <v>320</v>
      </c>
      <c r="DM5" s="528"/>
      <c r="DN5" s="528"/>
      <c r="DO5" s="528"/>
      <c r="DP5" s="529"/>
      <c r="DQ5" s="520" t="s">
        <v>321</v>
      </c>
      <c r="DR5" s="521"/>
      <c r="DS5" s="521"/>
      <c r="DT5" s="521"/>
      <c r="DU5" s="522"/>
      <c r="DV5" s="520" t="s">
        <v>312</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322</v>
      </c>
      <c r="C7" s="543"/>
      <c r="D7" s="543"/>
      <c r="E7" s="543"/>
      <c r="F7" s="543"/>
      <c r="G7" s="543"/>
      <c r="H7" s="543"/>
      <c r="I7" s="543"/>
      <c r="J7" s="543"/>
      <c r="K7" s="543"/>
      <c r="L7" s="543"/>
      <c r="M7" s="543"/>
      <c r="N7" s="543"/>
      <c r="O7" s="543"/>
      <c r="P7" s="544"/>
      <c r="Q7" s="545">
        <v>2750</v>
      </c>
      <c r="R7" s="546"/>
      <c r="S7" s="546"/>
      <c r="T7" s="546"/>
      <c r="U7" s="546"/>
      <c r="V7" s="546">
        <v>2611</v>
      </c>
      <c r="W7" s="546"/>
      <c r="X7" s="546"/>
      <c r="Y7" s="546"/>
      <c r="Z7" s="546"/>
      <c r="AA7" s="546">
        <v>139</v>
      </c>
      <c r="AB7" s="546"/>
      <c r="AC7" s="546"/>
      <c r="AD7" s="546"/>
      <c r="AE7" s="547"/>
      <c r="AF7" s="548">
        <v>63</v>
      </c>
      <c r="AG7" s="549"/>
      <c r="AH7" s="549"/>
      <c r="AI7" s="549"/>
      <c r="AJ7" s="550"/>
      <c r="AK7" s="551">
        <v>11</v>
      </c>
      <c r="AL7" s="552"/>
      <c r="AM7" s="552"/>
      <c r="AN7" s="552"/>
      <c r="AO7" s="552"/>
      <c r="AP7" s="552">
        <v>2022</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323</v>
      </c>
      <c r="BT7" s="558"/>
      <c r="BU7" s="558"/>
      <c r="BV7" s="558"/>
      <c r="BW7" s="558"/>
      <c r="BX7" s="558"/>
      <c r="BY7" s="558"/>
      <c r="BZ7" s="558"/>
      <c r="CA7" s="558"/>
      <c r="CB7" s="558"/>
      <c r="CC7" s="558"/>
      <c r="CD7" s="558"/>
      <c r="CE7" s="558"/>
      <c r="CF7" s="558"/>
      <c r="CG7" s="559"/>
      <c r="CH7" s="560">
        <v>-18</v>
      </c>
      <c r="CI7" s="561"/>
      <c r="CJ7" s="561"/>
      <c r="CK7" s="561"/>
      <c r="CL7" s="562"/>
      <c r="CM7" s="560">
        <v>-9</v>
      </c>
      <c r="CN7" s="561"/>
      <c r="CO7" s="561"/>
      <c r="CP7" s="561"/>
      <c r="CQ7" s="562"/>
      <c r="CR7" s="560">
        <v>69</v>
      </c>
      <c r="CS7" s="561"/>
      <c r="CT7" s="561"/>
      <c r="CU7" s="561"/>
      <c r="CV7" s="562"/>
      <c r="CW7" s="560" t="s">
        <v>324</v>
      </c>
      <c r="CX7" s="561"/>
      <c r="CY7" s="561"/>
      <c r="CZ7" s="561"/>
      <c r="DA7" s="562"/>
      <c r="DB7" s="560" t="s">
        <v>324</v>
      </c>
      <c r="DC7" s="561"/>
      <c r="DD7" s="561"/>
      <c r="DE7" s="561"/>
      <c r="DF7" s="562"/>
      <c r="DG7" s="560" t="s">
        <v>324</v>
      </c>
      <c r="DH7" s="561"/>
      <c r="DI7" s="561"/>
      <c r="DJ7" s="561"/>
      <c r="DK7" s="562"/>
      <c r="DL7" s="560" t="s">
        <v>324</v>
      </c>
      <c r="DM7" s="561"/>
      <c r="DN7" s="561"/>
      <c r="DO7" s="561"/>
      <c r="DP7" s="562"/>
      <c r="DQ7" s="560" t="s">
        <v>324</v>
      </c>
      <c r="DR7" s="561"/>
      <c r="DS7" s="561"/>
      <c r="DT7" s="561"/>
      <c r="DU7" s="562"/>
      <c r="DV7" s="563"/>
      <c r="DW7" s="564"/>
      <c r="DX7" s="564"/>
      <c r="DY7" s="564"/>
      <c r="DZ7" s="565"/>
      <c r="EA7" s="515"/>
    </row>
    <row r="8" spans="1:131" s="516" customFormat="1" ht="26.25" customHeight="1" x14ac:dyDescent="0.15">
      <c r="A8" s="566">
        <v>2</v>
      </c>
      <c r="B8" s="567" t="s">
        <v>325</v>
      </c>
      <c r="C8" s="568"/>
      <c r="D8" s="568"/>
      <c r="E8" s="568"/>
      <c r="F8" s="568"/>
      <c r="G8" s="568"/>
      <c r="H8" s="568"/>
      <c r="I8" s="568"/>
      <c r="J8" s="568"/>
      <c r="K8" s="568"/>
      <c r="L8" s="568"/>
      <c r="M8" s="568"/>
      <c r="N8" s="568"/>
      <c r="O8" s="568"/>
      <c r="P8" s="569"/>
      <c r="Q8" s="570">
        <v>69</v>
      </c>
      <c r="R8" s="571"/>
      <c r="S8" s="571"/>
      <c r="T8" s="571"/>
      <c r="U8" s="571"/>
      <c r="V8" s="571">
        <v>64</v>
      </c>
      <c r="W8" s="571"/>
      <c r="X8" s="571"/>
      <c r="Y8" s="571"/>
      <c r="Z8" s="571"/>
      <c r="AA8" s="571">
        <v>5</v>
      </c>
      <c r="AB8" s="571"/>
      <c r="AC8" s="571"/>
      <c r="AD8" s="571"/>
      <c r="AE8" s="572"/>
      <c r="AF8" s="573">
        <v>5</v>
      </c>
      <c r="AG8" s="574"/>
      <c r="AH8" s="574"/>
      <c r="AI8" s="574"/>
      <c r="AJ8" s="575"/>
      <c r="AK8" s="576">
        <v>10</v>
      </c>
      <c r="AL8" s="577"/>
      <c r="AM8" s="577"/>
      <c r="AN8" s="577"/>
      <c r="AO8" s="577"/>
      <c r="AP8" s="577" t="s">
        <v>326</v>
      </c>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c r="BT8" s="583"/>
      <c r="BU8" s="583"/>
      <c r="BV8" s="583"/>
      <c r="BW8" s="583"/>
      <c r="BX8" s="583"/>
      <c r="BY8" s="583"/>
      <c r="BZ8" s="583"/>
      <c r="CA8" s="583"/>
      <c r="CB8" s="583"/>
      <c r="CC8" s="583"/>
      <c r="CD8" s="583"/>
      <c r="CE8" s="583"/>
      <c r="CF8" s="583"/>
      <c r="CG8" s="584"/>
      <c r="CH8" s="585"/>
      <c r="CI8" s="586"/>
      <c r="CJ8" s="586"/>
      <c r="CK8" s="586"/>
      <c r="CL8" s="587"/>
      <c r="CM8" s="585"/>
      <c r="CN8" s="586"/>
      <c r="CO8" s="586"/>
      <c r="CP8" s="586"/>
      <c r="CQ8" s="587"/>
      <c r="CR8" s="585"/>
      <c r="CS8" s="586"/>
      <c r="CT8" s="586"/>
      <c r="CU8" s="586"/>
      <c r="CV8" s="587"/>
      <c r="CW8" s="585"/>
      <c r="CX8" s="586"/>
      <c r="CY8" s="586"/>
      <c r="CZ8" s="586"/>
      <c r="DA8" s="587"/>
      <c r="DB8" s="585"/>
      <c r="DC8" s="586"/>
      <c r="DD8" s="586"/>
      <c r="DE8" s="586"/>
      <c r="DF8" s="587"/>
      <c r="DG8" s="585"/>
      <c r="DH8" s="586"/>
      <c r="DI8" s="586"/>
      <c r="DJ8" s="586"/>
      <c r="DK8" s="587"/>
      <c r="DL8" s="585"/>
      <c r="DM8" s="586"/>
      <c r="DN8" s="586"/>
      <c r="DO8" s="586"/>
      <c r="DP8" s="587"/>
      <c r="DQ8" s="585"/>
      <c r="DR8" s="586"/>
      <c r="DS8" s="586"/>
      <c r="DT8" s="586"/>
      <c r="DU8" s="587"/>
      <c r="DV8" s="588"/>
      <c r="DW8" s="589"/>
      <c r="DX8" s="589"/>
      <c r="DY8" s="589"/>
      <c r="DZ8" s="590"/>
      <c r="EA8" s="515"/>
    </row>
    <row r="9" spans="1:131" s="516" customFormat="1" ht="26.25" customHeight="1" x14ac:dyDescent="0.15">
      <c r="A9" s="566">
        <v>3</v>
      </c>
      <c r="B9" s="567"/>
      <c r="C9" s="568"/>
      <c r="D9" s="568"/>
      <c r="E9" s="568"/>
      <c r="F9" s="568"/>
      <c r="G9" s="568"/>
      <c r="H9" s="568"/>
      <c r="I9" s="568"/>
      <c r="J9" s="568"/>
      <c r="K9" s="568"/>
      <c r="L9" s="568"/>
      <c r="M9" s="568"/>
      <c r="N9" s="568"/>
      <c r="O9" s="568"/>
      <c r="P9" s="569"/>
      <c r="Q9" s="570"/>
      <c r="R9" s="571"/>
      <c r="S9" s="571"/>
      <c r="T9" s="571"/>
      <c r="U9" s="571"/>
      <c r="V9" s="571"/>
      <c r="W9" s="571"/>
      <c r="X9" s="571"/>
      <c r="Y9" s="571"/>
      <c r="Z9" s="571"/>
      <c r="AA9" s="571"/>
      <c r="AB9" s="571"/>
      <c r="AC9" s="571"/>
      <c r="AD9" s="571"/>
      <c r="AE9" s="572"/>
      <c r="AF9" s="573"/>
      <c r="AG9" s="574"/>
      <c r="AH9" s="574"/>
      <c r="AI9" s="574"/>
      <c r="AJ9" s="575"/>
      <c r="AK9" s="576"/>
      <c r="AL9" s="577"/>
      <c r="AM9" s="577"/>
      <c r="AN9" s="577"/>
      <c r="AO9" s="577"/>
      <c r="AP9" s="577"/>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c r="BT9" s="583"/>
      <c r="BU9" s="583"/>
      <c r="BV9" s="583"/>
      <c r="BW9" s="583"/>
      <c r="BX9" s="583"/>
      <c r="BY9" s="583"/>
      <c r="BZ9" s="583"/>
      <c r="CA9" s="583"/>
      <c r="CB9" s="583"/>
      <c r="CC9" s="583"/>
      <c r="CD9" s="583"/>
      <c r="CE9" s="583"/>
      <c r="CF9" s="583"/>
      <c r="CG9" s="584"/>
      <c r="CH9" s="585"/>
      <c r="CI9" s="586"/>
      <c r="CJ9" s="586"/>
      <c r="CK9" s="586"/>
      <c r="CL9" s="587"/>
      <c r="CM9" s="585"/>
      <c r="CN9" s="586"/>
      <c r="CO9" s="586"/>
      <c r="CP9" s="586"/>
      <c r="CQ9" s="587"/>
      <c r="CR9" s="585"/>
      <c r="CS9" s="586"/>
      <c r="CT9" s="586"/>
      <c r="CU9" s="586"/>
      <c r="CV9" s="587"/>
      <c r="CW9" s="585"/>
      <c r="CX9" s="586"/>
      <c r="CY9" s="586"/>
      <c r="CZ9" s="586"/>
      <c r="DA9" s="587"/>
      <c r="DB9" s="585"/>
      <c r="DC9" s="586"/>
      <c r="DD9" s="586"/>
      <c r="DE9" s="586"/>
      <c r="DF9" s="587"/>
      <c r="DG9" s="585"/>
      <c r="DH9" s="586"/>
      <c r="DI9" s="586"/>
      <c r="DJ9" s="586"/>
      <c r="DK9" s="587"/>
      <c r="DL9" s="585"/>
      <c r="DM9" s="586"/>
      <c r="DN9" s="586"/>
      <c r="DO9" s="586"/>
      <c r="DP9" s="587"/>
      <c r="DQ9" s="585"/>
      <c r="DR9" s="586"/>
      <c r="DS9" s="586"/>
      <c r="DT9" s="586"/>
      <c r="DU9" s="587"/>
      <c r="DV9" s="588"/>
      <c r="DW9" s="589"/>
      <c r="DX9" s="589"/>
      <c r="DY9" s="589"/>
      <c r="DZ9" s="590"/>
      <c r="EA9" s="515"/>
    </row>
    <row r="10" spans="1:131" s="516" customFormat="1" ht="26.25" customHeight="1" x14ac:dyDescent="0.15">
      <c r="A10" s="566">
        <v>4</v>
      </c>
      <c r="B10" s="567"/>
      <c r="C10" s="568"/>
      <c r="D10" s="568"/>
      <c r="E10" s="568"/>
      <c r="F10" s="568"/>
      <c r="G10" s="568"/>
      <c r="H10" s="568"/>
      <c r="I10" s="568"/>
      <c r="J10" s="568"/>
      <c r="K10" s="568"/>
      <c r="L10" s="568"/>
      <c r="M10" s="568"/>
      <c r="N10" s="568"/>
      <c r="O10" s="568"/>
      <c r="P10" s="569"/>
      <c r="Q10" s="570"/>
      <c r="R10" s="571"/>
      <c r="S10" s="571"/>
      <c r="T10" s="571"/>
      <c r="U10" s="571"/>
      <c r="V10" s="571"/>
      <c r="W10" s="571"/>
      <c r="X10" s="571"/>
      <c r="Y10" s="571"/>
      <c r="Z10" s="571"/>
      <c r="AA10" s="571"/>
      <c r="AB10" s="571"/>
      <c r="AC10" s="571"/>
      <c r="AD10" s="571"/>
      <c r="AE10" s="572"/>
      <c r="AF10" s="573"/>
      <c r="AG10" s="574"/>
      <c r="AH10" s="574"/>
      <c r="AI10" s="574"/>
      <c r="AJ10" s="575"/>
      <c r="AK10" s="576"/>
      <c r="AL10" s="577"/>
      <c r="AM10" s="577"/>
      <c r="AN10" s="577"/>
      <c r="AO10" s="577"/>
      <c r="AP10" s="577"/>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c r="BT10" s="583"/>
      <c r="BU10" s="583"/>
      <c r="BV10" s="583"/>
      <c r="BW10" s="583"/>
      <c r="BX10" s="583"/>
      <c r="BY10" s="583"/>
      <c r="BZ10" s="583"/>
      <c r="CA10" s="583"/>
      <c r="CB10" s="583"/>
      <c r="CC10" s="583"/>
      <c r="CD10" s="583"/>
      <c r="CE10" s="583"/>
      <c r="CF10" s="583"/>
      <c r="CG10" s="584"/>
      <c r="CH10" s="585"/>
      <c r="CI10" s="586"/>
      <c r="CJ10" s="586"/>
      <c r="CK10" s="586"/>
      <c r="CL10" s="587"/>
      <c r="CM10" s="585"/>
      <c r="CN10" s="586"/>
      <c r="CO10" s="586"/>
      <c r="CP10" s="586"/>
      <c r="CQ10" s="587"/>
      <c r="CR10" s="585"/>
      <c r="CS10" s="586"/>
      <c r="CT10" s="586"/>
      <c r="CU10" s="586"/>
      <c r="CV10" s="587"/>
      <c r="CW10" s="585"/>
      <c r="CX10" s="586"/>
      <c r="CY10" s="586"/>
      <c r="CZ10" s="586"/>
      <c r="DA10" s="587"/>
      <c r="DB10" s="585"/>
      <c r="DC10" s="586"/>
      <c r="DD10" s="586"/>
      <c r="DE10" s="586"/>
      <c r="DF10" s="587"/>
      <c r="DG10" s="585"/>
      <c r="DH10" s="586"/>
      <c r="DI10" s="586"/>
      <c r="DJ10" s="586"/>
      <c r="DK10" s="587"/>
      <c r="DL10" s="585"/>
      <c r="DM10" s="586"/>
      <c r="DN10" s="586"/>
      <c r="DO10" s="586"/>
      <c r="DP10" s="587"/>
      <c r="DQ10" s="585"/>
      <c r="DR10" s="586"/>
      <c r="DS10" s="586"/>
      <c r="DT10" s="586"/>
      <c r="DU10" s="587"/>
      <c r="DV10" s="588"/>
      <c r="DW10" s="589"/>
      <c r="DX10" s="589"/>
      <c r="DY10" s="589"/>
      <c r="DZ10" s="590"/>
      <c r="EA10" s="515"/>
    </row>
    <row r="11" spans="1:131" s="516" customFormat="1" ht="26.25" customHeight="1" x14ac:dyDescent="0.15">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c r="BT11" s="583"/>
      <c r="BU11" s="583"/>
      <c r="BV11" s="583"/>
      <c r="BW11" s="583"/>
      <c r="BX11" s="583"/>
      <c r="BY11" s="583"/>
      <c r="BZ11" s="583"/>
      <c r="CA11" s="583"/>
      <c r="CB11" s="583"/>
      <c r="CC11" s="583"/>
      <c r="CD11" s="583"/>
      <c r="CE11" s="583"/>
      <c r="CF11" s="583"/>
      <c r="CG11" s="584"/>
      <c r="CH11" s="585"/>
      <c r="CI11" s="586"/>
      <c r="CJ11" s="586"/>
      <c r="CK11" s="586"/>
      <c r="CL11" s="587"/>
      <c r="CM11" s="585"/>
      <c r="CN11" s="586"/>
      <c r="CO11" s="586"/>
      <c r="CP11" s="586"/>
      <c r="CQ11" s="587"/>
      <c r="CR11" s="585"/>
      <c r="CS11" s="586"/>
      <c r="CT11" s="586"/>
      <c r="CU11" s="586"/>
      <c r="CV11" s="587"/>
      <c r="CW11" s="585"/>
      <c r="CX11" s="586"/>
      <c r="CY11" s="586"/>
      <c r="CZ11" s="586"/>
      <c r="DA11" s="587"/>
      <c r="DB11" s="585"/>
      <c r="DC11" s="586"/>
      <c r="DD11" s="586"/>
      <c r="DE11" s="586"/>
      <c r="DF11" s="587"/>
      <c r="DG11" s="585"/>
      <c r="DH11" s="586"/>
      <c r="DI11" s="586"/>
      <c r="DJ11" s="586"/>
      <c r="DK11" s="587"/>
      <c r="DL11" s="585"/>
      <c r="DM11" s="586"/>
      <c r="DN11" s="586"/>
      <c r="DO11" s="586"/>
      <c r="DP11" s="587"/>
      <c r="DQ11" s="585"/>
      <c r="DR11" s="586"/>
      <c r="DS11" s="586"/>
      <c r="DT11" s="586"/>
      <c r="DU11" s="587"/>
      <c r="DV11" s="588"/>
      <c r="DW11" s="589"/>
      <c r="DX11" s="589"/>
      <c r="DY11" s="589"/>
      <c r="DZ11" s="590"/>
      <c r="EA11" s="515"/>
    </row>
    <row r="12" spans="1:131" s="516" customFormat="1" ht="26.25" customHeight="1" x14ac:dyDescent="0.15">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x14ac:dyDescent="0.15">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x14ac:dyDescent="0.15">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x14ac:dyDescent="0.15">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x14ac:dyDescent="0.15">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x14ac:dyDescent="0.15">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x14ac:dyDescent="0.15">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x14ac:dyDescent="0.15">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x14ac:dyDescent="0.15">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x14ac:dyDescent="0.2">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x14ac:dyDescent="0.15">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327</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x14ac:dyDescent="0.2">
      <c r="A23" s="600" t="s">
        <v>328</v>
      </c>
      <c r="B23" s="601" t="s">
        <v>329</v>
      </c>
      <c r="C23" s="602"/>
      <c r="D23" s="602"/>
      <c r="E23" s="602"/>
      <c r="F23" s="602"/>
      <c r="G23" s="602"/>
      <c r="H23" s="602"/>
      <c r="I23" s="602"/>
      <c r="J23" s="602"/>
      <c r="K23" s="602"/>
      <c r="L23" s="602"/>
      <c r="M23" s="602"/>
      <c r="N23" s="602"/>
      <c r="O23" s="602"/>
      <c r="P23" s="603"/>
      <c r="Q23" s="604">
        <v>2819</v>
      </c>
      <c r="R23" s="605"/>
      <c r="S23" s="605"/>
      <c r="T23" s="605"/>
      <c r="U23" s="605"/>
      <c r="V23" s="605">
        <v>2675</v>
      </c>
      <c r="W23" s="605"/>
      <c r="X23" s="605"/>
      <c r="Y23" s="605"/>
      <c r="Z23" s="605"/>
      <c r="AA23" s="605">
        <v>144</v>
      </c>
      <c r="AB23" s="605"/>
      <c r="AC23" s="605"/>
      <c r="AD23" s="605"/>
      <c r="AE23" s="606"/>
      <c r="AF23" s="607">
        <v>68</v>
      </c>
      <c r="AG23" s="605"/>
      <c r="AH23" s="605"/>
      <c r="AI23" s="605"/>
      <c r="AJ23" s="608"/>
      <c r="AK23" s="609"/>
      <c r="AL23" s="610"/>
      <c r="AM23" s="610"/>
      <c r="AN23" s="610"/>
      <c r="AO23" s="610"/>
      <c r="AP23" s="605">
        <v>2022</v>
      </c>
      <c r="AQ23" s="605"/>
      <c r="AR23" s="605"/>
      <c r="AS23" s="605"/>
      <c r="AT23" s="605"/>
      <c r="AU23" s="611"/>
      <c r="AV23" s="611"/>
      <c r="AW23" s="611"/>
      <c r="AX23" s="611"/>
      <c r="AY23" s="612"/>
      <c r="AZ23" s="613" t="s">
        <v>67</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x14ac:dyDescent="0.15">
      <c r="A24" s="616" t="s">
        <v>330</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x14ac:dyDescent="0.2">
      <c r="A25" s="512" t="s">
        <v>331</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x14ac:dyDescent="0.15">
      <c r="A26" s="517" t="s">
        <v>305</v>
      </c>
      <c r="B26" s="518"/>
      <c r="C26" s="518"/>
      <c r="D26" s="518"/>
      <c r="E26" s="518"/>
      <c r="F26" s="518"/>
      <c r="G26" s="518"/>
      <c r="H26" s="518"/>
      <c r="I26" s="518"/>
      <c r="J26" s="518"/>
      <c r="K26" s="518"/>
      <c r="L26" s="518"/>
      <c r="M26" s="518"/>
      <c r="N26" s="518"/>
      <c r="O26" s="518"/>
      <c r="P26" s="519"/>
      <c r="Q26" s="520" t="s">
        <v>332</v>
      </c>
      <c r="R26" s="521"/>
      <c r="S26" s="521"/>
      <c r="T26" s="521"/>
      <c r="U26" s="522"/>
      <c r="V26" s="520" t="s">
        <v>333</v>
      </c>
      <c r="W26" s="521"/>
      <c r="X26" s="521"/>
      <c r="Y26" s="521"/>
      <c r="Z26" s="522"/>
      <c r="AA26" s="520" t="s">
        <v>334</v>
      </c>
      <c r="AB26" s="521"/>
      <c r="AC26" s="521"/>
      <c r="AD26" s="521"/>
      <c r="AE26" s="521"/>
      <c r="AF26" s="618" t="s">
        <v>335</v>
      </c>
      <c r="AG26" s="619"/>
      <c r="AH26" s="619"/>
      <c r="AI26" s="619"/>
      <c r="AJ26" s="620"/>
      <c r="AK26" s="521" t="s">
        <v>336</v>
      </c>
      <c r="AL26" s="521"/>
      <c r="AM26" s="521"/>
      <c r="AN26" s="521"/>
      <c r="AO26" s="522"/>
      <c r="AP26" s="520" t="s">
        <v>337</v>
      </c>
      <c r="AQ26" s="521"/>
      <c r="AR26" s="521"/>
      <c r="AS26" s="521"/>
      <c r="AT26" s="522"/>
      <c r="AU26" s="520" t="s">
        <v>338</v>
      </c>
      <c r="AV26" s="521"/>
      <c r="AW26" s="521"/>
      <c r="AX26" s="521"/>
      <c r="AY26" s="522"/>
      <c r="AZ26" s="520" t="s">
        <v>339</v>
      </c>
      <c r="BA26" s="521"/>
      <c r="BB26" s="521"/>
      <c r="BC26" s="521"/>
      <c r="BD26" s="522"/>
      <c r="BE26" s="520" t="s">
        <v>312</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x14ac:dyDescent="0.15">
      <c r="A28" s="624">
        <v>1</v>
      </c>
      <c r="B28" s="542" t="s">
        <v>340</v>
      </c>
      <c r="C28" s="543"/>
      <c r="D28" s="543"/>
      <c r="E28" s="543"/>
      <c r="F28" s="543"/>
      <c r="G28" s="543"/>
      <c r="H28" s="543"/>
      <c r="I28" s="543"/>
      <c r="J28" s="543"/>
      <c r="K28" s="543"/>
      <c r="L28" s="543"/>
      <c r="M28" s="543"/>
      <c r="N28" s="543"/>
      <c r="O28" s="543"/>
      <c r="P28" s="544"/>
      <c r="Q28" s="625">
        <v>274</v>
      </c>
      <c r="R28" s="626"/>
      <c r="S28" s="626"/>
      <c r="T28" s="626"/>
      <c r="U28" s="626"/>
      <c r="V28" s="626">
        <v>254</v>
      </c>
      <c r="W28" s="626"/>
      <c r="X28" s="626"/>
      <c r="Y28" s="626"/>
      <c r="Z28" s="626"/>
      <c r="AA28" s="626">
        <v>20</v>
      </c>
      <c r="AB28" s="626"/>
      <c r="AC28" s="626"/>
      <c r="AD28" s="626"/>
      <c r="AE28" s="627"/>
      <c r="AF28" s="628">
        <v>20</v>
      </c>
      <c r="AG28" s="626"/>
      <c r="AH28" s="626"/>
      <c r="AI28" s="626"/>
      <c r="AJ28" s="629"/>
      <c r="AK28" s="630">
        <v>16</v>
      </c>
      <c r="AL28" s="631"/>
      <c r="AM28" s="631"/>
      <c r="AN28" s="631"/>
      <c r="AO28" s="631"/>
      <c r="AP28" s="631" t="s">
        <v>326</v>
      </c>
      <c r="AQ28" s="631"/>
      <c r="AR28" s="631"/>
      <c r="AS28" s="631"/>
      <c r="AT28" s="631"/>
      <c r="AU28" s="631" t="s">
        <v>326</v>
      </c>
      <c r="AV28" s="631"/>
      <c r="AW28" s="631"/>
      <c r="AX28" s="631"/>
      <c r="AY28" s="631"/>
      <c r="AZ28" s="632" t="s">
        <v>326</v>
      </c>
      <c r="BA28" s="632"/>
      <c r="BB28" s="632"/>
      <c r="BC28" s="632"/>
      <c r="BD28" s="632"/>
      <c r="BE28" s="633"/>
      <c r="BF28" s="633"/>
      <c r="BG28" s="633"/>
      <c r="BH28" s="633"/>
      <c r="BI28" s="634"/>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x14ac:dyDescent="0.15">
      <c r="A29" s="624">
        <v>2</v>
      </c>
      <c r="B29" s="567" t="s">
        <v>341</v>
      </c>
      <c r="C29" s="568"/>
      <c r="D29" s="568"/>
      <c r="E29" s="568"/>
      <c r="F29" s="568"/>
      <c r="G29" s="568"/>
      <c r="H29" s="568"/>
      <c r="I29" s="568"/>
      <c r="J29" s="568"/>
      <c r="K29" s="568"/>
      <c r="L29" s="568"/>
      <c r="M29" s="568"/>
      <c r="N29" s="568"/>
      <c r="O29" s="568"/>
      <c r="P29" s="569"/>
      <c r="Q29" s="570">
        <v>310</v>
      </c>
      <c r="R29" s="571"/>
      <c r="S29" s="571"/>
      <c r="T29" s="571"/>
      <c r="U29" s="571"/>
      <c r="V29" s="571">
        <v>273</v>
      </c>
      <c r="W29" s="571"/>
      <c r="X29" s="571"/>
      <c r="Y29" s="571"/>
      <c r="Z29" s="571"/>
      <c r="AA29" s="571">
        <v>37</v>
      </c>
      <c r="AB29" s="571"/>
      <c r="AC29" s="571"/>
      <c r="AD29" s="571"/>
      <c r="AE29" s="572"/>
      <c r="AF29" s="573">
        <v>37</v>
      </c>
      <c r="AG29" s="574"/>
      <c r="AH29" s="574"/>
      <c r="AI29" s="574"/>
      <c r="AJ29" s="575"/>
      <c r="AK29" s="635">
        <v>51</v>
      </c>
      <c r="AL29" s="636"/>
      <c r="AM29" s="636"/>
      <c r="AN29" s="636"/>
      <c r="AO29" s="636"/>
      <c r="AP29" s="636" t="s">
        <v>326</v>
      </c>
      <c r="AQ29" s="636"/>
      <c r="AR29" s="636"/>
      <c r="AS29" s="636"/>
      <c r="AT29" s="636"/>
      <c r="AU29" s="636" t="s">
        <v>326</v>
      </c>
      <c r="AV29" s="636"/>
      <c r="AW29" s="636"/>
      <c r="AX29" s="636"/>
      <c r="AY29" s="636"/>
      <c r="AZ29" s="637" t="s">
        <v>326</v>
      </c>
      <c r="BA29" s="637"/>
      <c r="BB29" s="637"/>
      <c r="BC29" s="637"/>
      <c r="BD29" s="637"/>
      <c r="BE29" s="638"/>
      <c r="BF29" s="638"/>
      <c r="BG29" s="638"/>
      <c r="BH29" s="638"/>
      <c r="BI29" s="639"/>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x14ac:dyDescent="0.15">
      <c r="A30" s="624">
        <v>3</v>
      </c>
      <c r="B30" s="567" t="s">
        <v>342</v>
      </c>
      <c r="C30" s="568"/>
      <c r="D30" s="568"/>
      <c r="E30" s="568"/>
      <c r="F30" s="568"/>
      <c r="G30" s="568"/>
      <c r="H30" s="568"/>
      <c r="I30" s="568"/>
      <c r="J30" s="568"/>
      <c r="K30" s="568"/>
      <c r="L30" s="568"/>
      <c r="M30" s="568"/>
      <c r="N30" s="568"/>
      <c r="O30" s="568"/>
      <c r="P30" s="569"/>
      <c r="Q30" s="570">
        <v>21</v>
      </c>
      <c r="R30" s="571"/>
      <c r="S30" s="571"/>
      <c r="T30" s="571"/>
      <c r="U30" s="571"/>
      <c r="V30" s="571">
        <v>20</v>
      </c>
      <c r="W30" s="571"/>
      <c r="X30" s="571"/>
      <c r="Y30" s="571"/>
      <c r="Z30" s="571"/>
      <c r="AA30" s="571">
        <v>1</v>
      </c>
      <c r="AB30" s="571"/>
      <c r="AC30" s="571"/>
      <c r="AD30" s="571"/>
      <c r="AE30" s="572"/>
      <c r="AF30" s="573">
        <v>1</v>
      </c>
      <c r="AG30" s="574"/>
      <c r="AH30" s="574"/>
      <c r="AI30" s="574"/>
      <c r="AJ30" s="575"/>
      <c r="AK30" s="635">
        <v>9</v>
      </c>
      <c r="AL30" s="636"/>
      <c r="AM30" s="636"/>
      <c r="AN30" s="636"/>
      <c r="AO30" s="636"/>
      <c r="AP30" s="636" t="s">
        <v>326</v>
      </c>
      <c r="AQ30" s="636"/>
      <c r="AR30" s="636"/>
      <c r="AS30" s="636"/>
      <c r="AT30" s="636"/>
      <c r="AU30" s="636" t="s">
        <v>326</v>
      </c>
      <c r="AV30" s="636"/>
      <c r="AW30" s="636"/>
      <c r="AX30" s="636"/>
      <c r="AY30" s="636"/>
      <c r="AZ30" s="637" t="s">
        <v>326</v>
      </c>
      <c r="BA30" s="637"/>
      <c r="BB30" s="637"/>
      <c r="BC30" s="637"/>
      <c r="BD30" s="637"/>
      <c r="BE30" s="638"/>
      <c r="BF30" s="638"/>
      <c r="BG30" s="638"/>
      <c r="BH30" s="638"/>
      <c r="BI30" s="639"/>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x14ac:dyDescent="0.15">
      <c r="A31" s="624">
        <v>4</v>
      </c>
      <c r="B31" s="567" t="s">
        <v>343</v>
      </c>
      <c r="C31" s="568"/>
      <c r="D31" s="568"/>
      <c r="E31" s="568"/>
      <c r="F31" s="568"/>
      <c r="G31" s="568"/>
      <c r="H31" s="568"/>
      <c r="I31" s="568"/>
      <c r="J31" s="568"/>
      <c r="K31" s="568"/>
      <c r="L31" s="568"/>
      <c r="M31" s="568"/>
      <c r="N31" s="568"/>
      <c r="O31" s="568"/>
      <c r="P31" s="569"/>
      <c r="Q31" s="570">
        <v>56</v>
      </c>
      <c r="R31" s="571"/>
      <c r="S31" s="571"/>
      <c r="T31" s="571"/>
      <c r="U31" s="571"/>
      <c r="V31" s="571">
        <v>44</v>
      </c>
      <c r="W31" s="571"/>
      <c r="X31" s="571"/>
      <c r="Y31" s="571"/>
      <c r="Z31" s="571"/>
      <c r="AA31" s="571">
        <v>12</v>
      </c>
      <c r="AB31" s="571"/>
      <c r="AC31" s="571"/>
      <c r="AD31" s="571"/>
      <c r="AE31" s="572"/>
      <c r="AF31" s="573">
        <v>12</v>
      </c>
      <c r="AG31" s="574"/>
      <c r="AH31" s="574"/>
      <c r="AI31" s="574"/>
      <c r="AJ31" s="575"/>
      <c r="AK31" s="635">
        <v>17</v>
      </c>
      <c r="AL31" s="636"/>
      <c r="AM31" s="636"/>
      <c r="AN31" s="636"/>
      <c r="AO31" s="636"/>
      <c r="AP31" s="636">
        <v>147</v>
      </c>
      <c r="AQ31" s="636"/>
      <c r="AR31" s="636"/>
      <c r="AS31" s="636"/>
      <c r="AT31" s="636"/>
      <c r="AU31" s="636">
        <v>103</v>
      </c>
      <c r="AV31" s="636"/>
      <c r="AW31" s="636"/>
      <c r="AX31" s="636"/>
      <c r="AY31" s="636"/>
      <c r="AZ31" s="637" t="s">
        <v>326</v>
      </c>
      <c r="BA31" s="637"/>
      <c r="BB31" s="637"/>
      <c r="BC31" s="637"/>
      <c r="BD31" s="637"/>
      <c r="BE31" s="638" t="s">
        <v>344</v>
      </c>
      <c r="BF31" s="638"/>
      <c r="BG31" s="638"/>
      <c r="BH31" s="638"/>
      <c r="BI31" s="639"/>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x14ac:dyDescent="0.15">
      <c r="A32" s="624">
        <v>5</v>
      </c>
      <c r="B32" s="567" t="s">
        <v>345</v>
      </c>
      <c r="C32" s="568"/>
      <c r="D32" s="568"/>
      <c r="E32" s="568"/>
      <c r="F32" s="568"/>
      <c r="G32" s="568"/>
      <c r="H32" s="568"/>
      <c r="I32" s="568"/>
      <c r="J32" s="568"/>
      <c r="K32" s="568"/>
      <c r="L32" s="568"/>
      <c r="M32" s="568"/>
      <c r="N32" s="568"/>
      <c r="O32" s="568"/>
      <c r="P32" s="569"/>
      <c r="Q32" s="570">
        <v>22</v>
      </c>
      <c r="R32" s="571"/>
      <c r="S32" s="571"/>
      <c r="T32" s="571"/>
      <c r="U32" s="571"/>
      <c r="V32" s="571">
        <v>12</v>
      </c>
      <c r="W32" s="571"/>
      <c r="X32" s="571"/>
      <c r="Y32" s="571"/>
      <c r="Z32" s="571"/>
      <c r="AA32" s="571">
        <v>10</v>
      </c>
      <c r="AB32" s="571"/>
      <c r="AC32" s="571"/>
      <c r="AD32" s="571"/>
      <c r="AE32" s="572"/>
      <c r="AF32" s="573">
        <v>10</v>
      </c>
      <c r="AG32" s="574"/>
      <c r="AH32" s="574"/>
      <c r="AI32" s="574"/>
      <c r="AJ32" s="575"/>
      <c r="AK32" s="635" t="s">
        <v>326</v>
      </c>
      <c r="AL32" s="636"/>
      <c r="AM32" s="636"/>
      <c r="AN32" s="636"/>
      <c r="AO32" s="636"/>
      <c r="AP32" s="636" t="s">
        <v>326</v>
      </c>
      <c r="AQ32" s="636"/>
      <c r="AR32" s="636"/>
      <c r="AS32" s="636"/>
      <c r="AT32" s="636"/>
      <c r="AU32" s="636" t="s">
        <v>326</v>
      </c>
      <c r="AV32" s="636"/>
      <c r="AW32" s="636"/>
      <c r="AX32" s="636"/>
      <c r="AY32" s="636"/>
      <c r="AZ32" s="637" t="s">
        <v>326</v>
      </c>
      <c r="BA32" s="637"/>
      <c r="BB32" s="637"/>
      <c r="BC32" s="637"/>
      <c r="BD32" s="637"/>
      <c r="BE32" s="638" t="s">
        <v>344</v>
      </c>
      <c r="BF32" s="638"/>
      <c r="BG32" s="638"/>
      <c r="BH32" s="638"/>
      <c r="BI32" s="639"/>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x14ac:dyDescent="0.15">
      <c r="A33" s="624">
        <v>6</v>
      </c>
      <c r="B33" s="567"/>
      <c r="C33" s="568"/>
      <c r="D33" s="568"/>
      <c r="E33" s="568"/>
      <c r="F33" s="568"/>
      <c r="G33" s="568"/>
      <c r="H33" s="568"/>
      <c r="I33" s="568"/>
      <c r="J33" s="568"/>
      <c r="K33" s="568"/>
      <c r="L33" s="568"/>
      <c r="M33" s="568"/>
      <c r="N33" s="568"/>
      <c r="O33" s="568"/>
      <c r="P33" s="569"/>
      <c r="Q33" s="570"/>
      <c r="R33" s="571"/>
      <c r="S33" s="571"/>
      <c r="T33" s="571"/>
      <c r="U33" s="571"/>
      <c r="V33" s="571"/>
      <c r="W33" s="571"/>
      <c r="X33" s="571"/>
      <c r="Y33" s="571"/>
      <c r="Z33" s="571"/>
      <c r="AA33" s="571"/>
      <c r="AB33" s="571"/>
      <c r="AC33" s="571"/>
      <c r="AD33" s="571"/>
      <c r="AE33" s="572"/>
      <c r="AF33" s="573"/>
      <c r="AG33" s="574"/>
      <c r="AH33" s="574"/>
      <c r="AI33" s="574"/>
      <c r="AJ33" s="575"/>
      <c r="AK33" s="635"/>
      <c r="AL33" s="636"/>
      <c r="AM33" s="636"/>
      <c r="AN33" s="636"/>
      <c r="AO33" s="636"/>
      <c r="AP33" s="636"/>
      <c r="AQ33" s="636"/>
      <c r="AR33" s="636"/>
      <c r="AS33" s="636"/>
      <c r="AT33" s="636"/>
      <c r="AU33" s="636"/>
      <c r="AV33" s="636"/>
      <c r="AW33" s="636"/>
      <c r="AX33" s="636"/>
      <c r="AY33" s="636"/>
      <c r="AZ33" s="637"/>
      <c r="BA33" s="637"/>
      <c r="BB33" s="637"/>
      <c r="BC33" s="637"/>
      <c r="BD33" s="637"/>
      <c r="BE33" s="638"/>
      <c r="BF33" s="638"/>
      <c r="BG33" s="638"/>
      <c r="BH33" s="638"/>
      <c r="BI33" s="639"/>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x14ac:dyDescent="0.15">
      <c r="A34" s="624">
        <v>7</v>
      </c>
      <c r="B34" s="567"/>
      <c r="C34" s="568"/>
      <c r="D34" s="568"/>
      <c r="E34" s="568"/>
      <c r="F34" s="568"/>
      <c r="G34" s="568"/>
      <c r="H34" s="568"/>
      <c r="I34" s="568"/>
      <c r="J34" s="568"/>
      <c r="K34" s="568"/>
      <c r="L34" s="568"/>
      <c r="M34" s="568"/>
      <c r="N34" s="568"/>
      <c r="O34" s="568"/>
      <c r="P34" s="569"/>
      <c r="Q34" s="570"/>
      <c r="R34" s="571"/>
      <c r="S34" s="571"/>
      <c r="T34" s="571"/>
      <c r="U34" s="571"/>
      <c r="V34" s="571"/>
      <c r="W34" s="571"/>
      <c r="X34" s="571"/>
      <c r="Y34" s="571"/>
      <c r="Z34" s="571"/>
      <c r="AA34" s="571"/>
      <c r="AB34" s="571"/>
      <c r="AC34" s="571"/>
      <c r="AD34" s="571"/>
      <c r="AE34" s="572"/>
      <c r="AF34" s="573"/>
      <c r="AG34" s="574"/>
      <c r="AH34" s="574"/>
      <c r="AI34" s="574"/>
      <c r="AJ34" s="575"/>
      <c r="AK34" s="635"/>
      <c r="AL34" s="636"/>
      <c r="AM34" s="636"/>
      <c r="AN34" s="636"/>
      <c r="AO34" s="636"/>
      <c r="AP34" s="636"/>
      <c r="AQ34" s="636"/>
      <c r="AR34" s="636"/>
      <c r="AS34" s="636"/>
      <c r="AT34" s="636"/>
      <c r="AU34" s="636"/>
      <c r="AV34" s="636"/>
      <c r="AW34" s="636"/>
      <c r="AX34" s="636"/>
      <c r="AY34" s="636"/>
      <c r="AZ34" s="637"/>
      <c r="BA34" s="637"/>
      <c r="BB34" s="637"/>
      <c r="BC34" s="637"/>
      <c r="BD34" s="637"/>
      <c r="BE34" s="638"/>
      <c r="BF34" s="638"/>
      <c r="BG34" s="638"/>
      <c r="BH34" s="638"/>
      <c r="BI34" s="639"/>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x14ac:dyDescent="0.15">
      <c r="A35" s="624">
        <v>8</v>
      </c>
      <c r="B35" s="567"/>
      <c r="C35" s="568"/>
      <c r="D35" s="568"/>
      <c r="E35" s="568"/>
      <c r="F35" s="568"/>
      <c r="G35" s="568"/>
      <c r="H35" s="568"/>
      <c r="I35" s="568"/>
      <c r="J35" s="568"/>
      <c r="K35" s="568"/>
      <c r="L35" s="568"/>
      <c r="M35" s="568"/>
      <c r="N35" s="568"/>
      <c r="O35" s="568"/>
      <c r="P35" s="569"/>
      <c r="Q35" s="570"/>
      <c r="R35" s="571"/>
      <c r="S35" s="571"/>
      <c r="T35" s="571"/>
      <c r="U35" s="571"/>
      <c r="V35" s="571"/>
      <c r="W35" s="571"/>
      <c r="X35" s="571"/>
      <c r="Y35" s="571"/>
      <c r="Z35" s="571"/>
      <c r="AA35" s="571"/>
      <c r="AB35" s="571"/>
      <c r="AC35" s="571"/>
      <c r="AD35" s="571"/>
      <c r="AE35" s="572"/>
      <c r="AF35" s="573"/>
      <c r="AG35" s="574"/>
      <c r="AH35" s="574"/>
      <c r="AI35" s="574"/>
      <c r="AJ35" s="575"/>
      <c r="AK35" s="635"/>
      <c r="AL35" s="636"/>
      <c r="AM35" s="636"/>
      <c r="AN35" s="636"/>
      <c r="AO35" s="636"/>
      <c r="AP35" s="636"/>
      <c r="AQ35" s="636"/>
      <c r="AR35" s="636"/>
      <c r="AS35" s="636"/>
      <c r="AT35" s="636"/>
      <c r="AU35" s="636"/>
      <c r="AV35" s="636"/>
      <c r="AW35" s="636"/>
      <c r="AX35" s="636"/>
      <c r="AY35" s="636"/>
      <c r="AZ35" s="637"/>
      <c r="BA35" s="637"/>
      <c r="BB35" s="637"/>
      <c r="BC35" s="637"/>
      <c r="BD35" s="637"/>
      <c r="BE35" s="638"/>
      <c r="BF35" s="638"/>
      <c r="BG35" s="638"/>
      <c r="BH35" s="638"/>
      <c r="BI35" s="639"/>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x14ac:dyDescent="0.15">
      <c r="A36" s="624">
        <v>9</v>
      </c>
      <c r="B36" s="567"/>
      <c r="C36" s="568"/>
      <c r="D36" s="568"/>
      <c r="E36" s="568"/>
      <c r="F36" s="568"/>
      <c r="G36" s="568"/>
      <c r="H36" s="568"/>
      <c r="I36" s="568"/>
      <c r="J36" s="568"/>
      <c r="K36" s="568"/>
      <c r="L36" s="568"/>
      <c r="M36" s="568"/>
      <c r="N36" s="568"/>
      <c r="O36" s="568"/>
      <c r="P36" s="569"/>
      <c r="Q36" s="570"/>
      <c r="R36" s="571"/>
      <c r="S36" s="571"/>
      <c r="T36" s="571"/>
      <c r="U36" s="571"/>
      <c r="V36" s="571"/>
      <c r="W36" s="571"/>
      <c r="X36" s="571"/>
      <c r="Y36" s="571"/>
      <c r="Z36" s="571"/>
      <c r="AA36" s="571"/>
      <c r="AB36" s="571"/>
      <c r="AC36" s="571"/>
      <c r="AD36" s="571"/>
      <c r="AE36" s="572"/>
      <c r="AF36" s="573"/>
      <c r="AG36" s="574"/>
      <c r="AH36" s="574"/>
      <c r="AI36" s="574"/>
      <c r="AJ36" s="575"/>
      <c r="AK36" s="635"/>
      <c r="AL36" s="636"/>
      <c r="AM36" s="636"/>
      <c r="AN36" s="636"/>
      <c r="AO36" s="636"/>
      <c r="AP36" s="636"/>
      <c r="AQ36" s="636"/>
      <c r="AR36" s="636"/>
      <c r="AS36" s="636"/>
      <c r="AT36" s="636"/>
      <c r="AU36" s="636"/>
      <c r="AV36" s="636"/>
      <c r="AW36" s="636"/>
      <c r="AX36" s="636"/>
      <c r="AY36" s="636"/>
      <c r="AZ36" s="637"/>
      <c r="BA36" s="637"/>
      <c r="BB36" s="637"/>
      <c r="BC36" s="637"/>
      <c r="BD36" s="637"/>
      <c r="BE36" s="638"/>
      <c r="BF36" s="638"/>
      <c r="BG36" s="638"/>
      <c r="BH36" s="638"/>
      <c r="BI36" s="639"/>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x14ac:dyDescent="0.15">
      <c r="A37" s="624">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x14ac:dyDescent="0.15">
      <c r="A38" s="624">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x14ac:dyDescent="0.15">
      <c r="A39" s="624">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x14ac:dyDescent="0.15">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x14ac:dyDescent="0.15">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x14ac:dyDescent="0.15">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x14ac:dyDescent="0.15">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x14ac:dyDescent="0.15">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x14ac:dyDescent="0.15">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x14ac:dyDescent="0.15">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x14ac:dyDescent="0.15">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x14ac:dyDescent="0.15">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x14ac:dyDescent="0.15">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x14ac:dyDescent="0.15">
      <c r="A50" s="566">
        <v>23</v>
      </c>
      <c r="B50" s="567"/>
      <c r="C50" s="568"/>
      <c r="D50" s="568"/>
      <c r="E50" s="568"/>
      <c r="F50" s="568"/>
      <c r="G50" s="568"/>
      <c r="H50" s="568"/>
      <c r="I50" s="568"/>
      <c r="J50" s="568"/>
      <c r="K50" s="568"/>
      <c r="L50" s="568"/>
      <c r="M50" s="568"/>
      <c r="N50" s="568"/>
      <c r="O50" s="568"/>
      <c r="P50" s="569"/>
      <c r="Q50" s="640"/>
      <c r="R50" s="641"/>
      <c r="S50" s="641"/>
      <c r="T50" s="641"/>
      <c r="U50" s="641"/>
      <c r="V50" s="641"/>
      <c r="W50" s="641"/>
      <c r="X50" s="641"/>
      <c r="Y50" s="641"/>
      <c r="Z50" s="641"/>
      <c r="AA50" s="641"/>
      <c r="AB50" s="641"/>
      <c r="AC50" s="641"/>
      <c r="AD50" s="641"/>
      <c r="AE50" s="642"/>
      <c r="AF50" s="573"/>
      <c r="AG50" s="574"/>
      <c r="AH50" s="574"/>
      <c r="AI50" s="574"/>
      <c r="AJ50" s="575"/>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x14ac:dyDescent="0.15">
      <c r="A51" s="566">
        <v>24</v>
      </c>
      <c r="B51" s="567"/>
      <c r="C51" s="568"/>
      <c r="D51" s="568"/>
      <c r="E51" s="568"/>
      <c r="F51" s="568"/>
      <c r="G51" s="568"/>
      <c r="H51" s="568"/>
      <c r="I51" s="568"/>
      <c r="J51" s="568"/>
      <c r="K51" s="568"/>
      <c r="L51" s="568"/>
      <c r="M51" s="568"/>
      <c r="N51" s="568"/>
      <c r="O51" s="568"/>
      <c r="P51" s="569"/>
      <c r="Q51" s="640"/>
      <c r="R51" s="641"/>
      <c r="S51" s="641"/>
      <c r="T51" s="641"/>
      <c r="U51" s="641"/>
      <c r="V51" s="641"/>
      <c r="W51" s="641"/>
      <c r="X51" s="641"/>
      <c r="Y51" s="641"/>
      <c r="Z51" s="641"/>
      <c r="AA51" s="641"/>
      <c r="AB51" s="641"/>
      <c r="AC51" s="641"/>
      <c r="AD51" s="641"/>
      <c r="AE51" s="642"/>
      <c r="AF51" s="573"/>
      <c r="AG51" s="574"/>
      <c r="AH51" s="574"/>
      <c r="AI51" s="574"/>
      <c r="AJ51" s="575"/>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x14ac:dyDescent="0.15">
      <c r="A52" s="566">
        <v>25</v>
      </c>
      <c r="B52" s="567"/>
      <c r="C52" s="568"/>
      <c r="D52" s="568"/>
      <c r="E52" s="568"/>
      <c r="F52" s="568"/>
      <c r="G52" s="568"/>
      <c r="H52" s="568"/>
      <c r="I52" s="568"/>
      <c r="J52" s="568"/>
      <c r="K52" s="568"/>
      <c r="L52" s="568"/>
      <c r="M52" s="568"/>
      <c r="N52" s="568"/>
      <c r="O52" s="568"/>
      <c r="P52" s="569"/>
      <c r="Q52" s="640"/>
      <c r="R52" s="641"/>
      <c r="S52" s="641"/>
      <c r="T52" s="641"/>
      <c r="U52" s="641"/>
      <c r="V52" s="641"/>
      <c r="W52" s="641"/>
      <c r="X52" s="641"/>
      <c r="Y52" s="641"/>
      <c r="Z52" s="641"/>
      <c r="AA52" s="641"/>
      <c r="AB52" s="641"/>
      <c r="AC52" s="641"/>
      <c r="AD52" s="641"/>
      <c r="AE52" s="642"/>
      <c r="AF52" s="573"/>
      <c r="AG52" s="574"/>
      <c r="AH52" s="574"/>
      <c r="AI52" s="574"/>
      <c r="AJ52" s="575"/>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x14ac:dyDescent="0.15">
      <c r="A53" s="566">
        <v>26</v>
      </c>
      <c r="B53" s="567"/>
      <c r="C53" s="568"/>
      <c r="D53" s="568"/>
      <c r="E53" s="568"/>
      <c r="F53" s="568"/>
      <c r="G53" s="568"/>
      <c r="H53" s="568"/>
      <c r="I53" s="568"/>
      <c r="J53" s="568"/>
      <c r="K53" s="568"/>
      <c r="L53" s="568"/>
      <c r="M53" s="568"/>
      <c r="N53" s="568"/>
      <c r="O53" s="568"/>
      <c r="P53" s="569"/>
      <c r="Q53" s="640"/>
      <c r="R53" s="641"/>
      <c r="S53" s="641"/>
      <c r="T53" s="641"/>
      <c r="U53" s="641"/>
      <c r="V53" s="641"/>
      <c r="W53" s="641"/>
      <c r="X53" s="641"/>
      <c r="Y53" s="641"/>
      <c r="Z53" s="641"/>
      <c r="AA53" s="641"/>
      <c r="AB53" s="641"/>
      <c r="AC53" s="641"/>
      <c r="AD53" s="641"/>
      <c r="AE53" s="642"/>
      <c r="AF53" s="573"/>
      <c r="AG53" s="574"/>
      <c r="AH53" s="574"/>
      <c r="AI53" s="574"/>
      <c r="AJ53" s="575"/>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x14ac:dyDescent="0.15">
      <c r="A54" s="566">
        <v>27</v>
      </c>
      <c r="B54" s="567"/>
      <c r="C54" s="568"/>
      <c r="D54" s="568"/>
      <c r="E54" s="568"/>
      <c r="F54" s="568"/>
      <c r="G54" s="568"/>
      <c r="H54" s="568"/>
      <c r="I54" s="568"/>
      <c r="J54" s="568"/>
      <c r="K54" s="568"/>
      <c r="L54" s="568"/>
      <c r="M54" s="568"/>
      <c r="N54" s="568"/>
      <c r="O54" s="568"/>
      <c r="P54" s="569"/>
      <c r="Q54" s="640"/>
      <c r="R54" s="641"/>
      <c r="S54" s="641"/>
      <c r="T54" s="641"/>
      <c r="U54" s="641"/>
      <c r="V54" s="641"/>
      <c r="W54" s="641"/>
      <c r="X54" s="641"/>
      <c r="Y54" s="641"/>
      <c r="Z54" s="641"/>
      <c r="AA54" s="641"/>
      <c r="AB54" s="641"/>
      <c r="AC54" s="641"/>
      <c r="AD54" s="641"/>
      <c r="AE54" s="642"/>
      <c r="AF54" s="573"/>
      <c r="AG54" s="574"/>
      <c r="AH54" s="574"/>
      <c r="AI54" s="574"/>
      <c r="AJ54" s="575"/>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x14ac:dyDescent="0.15">
      <c r="A55" s="566">
        <v>28</v>
      </c>
      <c r="B55" s="567"/>
      <c r="C55" s="568"/>
      <c r="D55" s="568"/>
      <c r="E55" s="568"/>
      <c r="F55" s="568"/>
      <c r="G55" s="568"/>
      <c r="H55" s="568"/>
      <c r="I55" s="568"/>
      <c r="J55" s="568"/>
      <c r="K55" s="568"/>
      <c r="L55" s="568"/>
      <c r="M55" s="568"/>
      <c r="N55" s="568"/>
      <c r="O55" s="568"/>
      <c r="P55" s="569"/>
      <c r="Q55" s="640"/>
      <c r="R55" s="641"/>
      <c r="S55" s="641"/>
      <c r="T55" s="641"/>
      <c r="U55" s="641"/>
      <c r="V55" s="641"/>
      <c r="W55" s="641"/>
      <c r="X55" s="641"/>
      <c r="Y55" s="641"/>
      <c r="Z55" s="641"/>
      <c r="AA55" s="641"/>
      <c r="AB55" s="641"/>
      <c r="AC55" s="641"/>
      <c r="AD55" s="641"/>
      <c r="AE55" s="642"/>
      <c r="AF55" s="573"/>
      <c r="AG55" s="574"/>
      <c r="AH55" s="574"/>
      <c r="AI55" s="574"/>
      <c r="AJ55" s="575"/>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x14ac:dyDescent="0.15">
      <c r="A56" s="566">
        <v>29</v>
      </c>
      <c r="B56" s="567"/>
      <c r="C56" s="568"/>
      <c r="D56" s="568"/>
      <c r="E56" s="568"/>
      <c r="F56" s="568"/>
      <c r="G56" s="568"/>
      <c r="H56" s="568"/>
      <c r="I56" s="568"/>
      <c r="J56" s="568"/>
      <c r="K56" s="568"/>
      <c r="L56" s="568"/>
      <c r="M56" s="568"/>
      <c r="N56" s="568"/>
      <c r="O56" s="568"/>
      <c r="P56" s="569"/>
      <c r="Q56" s="640"/>
      <c r="R56" s="641"/>
      <c r="S56" s="641"/>
      <c r="T56" s="641"/>
      <c r="U56" s="641"/>
      <c r="V56" s="641"/>
      <c r="W56" s="641"/>
      <c r="X56" s="641"/>
      <c r="Y56" s="641"/>
      <c r="Z56" s="641"/>
      <c r="AA56" s="641"/>
      <c r="AB56" s="641"/>
      <c r="AC56" s="641"/>
      <c r="AD56" s="641"/>
      <c r="AE56" s="642"/>
      <c r="AF56" s="573"/>
      <c r="AG56" s="574"/>
      <c r="AH56" s="574"/>
      <c r="AI56" s="574"/>
      <c r="AJ56" s="575"/>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x14ac:dyDescent="0.15">
      <c r="A57" s="566">
        <v>30</v>
      </c>
      <c r="B57" s="567"/>
      <c r="C57" s="568"/>
      <c r="D57" s="568"/>
      <c r="E57" s="568"/>
      <c r="F57" s="568"/>
      <c r="G57" s="568"/>
      <c r="H57" s="568"/>
      <c r="I57" s="568"/>
      <c r="J57" s="568"/>
      <c r="K57" s="568"/>
      <c r="L57" s="568"/>
      <c r="M57" s="568"/>
      <c r="N57" s="568"/>
      <c r="O57" s="568"/>
      <c r="P57" s="569"/>
      <c r="Q57" s="640"/>
      <c r="R57" s="641"/>
      <c r="S57" s="641"/>
      <c r="T57" s="641"/>
      <c r="U57" s="641"/>
      <c r="V57" s="641"/>
      <c r="W57" s="641"/>
      <c r="X57" s="641"/>
      <c r="Y57" s="641"/>
      <c r="Z57" s="641"/>
      <c r="AA57" s="641"/>
      <c r="AB57" s="641"/>
      <c r="AC57" s="641"/>
      <c r="AD57" s="641"/>
      <c r="AE57" s="642"/>
      <c r="AF57" s="573"/>
      <c r="AG57" s="574"/>
      <c r="AH57" s="574"/>
      <c r="AI57" s="574"/>
      <c r="AJ57" s="575"/>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x14ac:dyDescent="0.15">
      <c r="A58" s="566">
        <v>31</v>
      </c>
      <c r="B58" s="567"/>
      <c r="C58" s="568"/>
      <c r="D58" s="568"/>
      <c r="E58" s="568"/>
      <c r="F58" s="568"/>
      <c r="G58" s="568"/>
      <c r="H58" s="568"/>
      <c r="I58" s="568"/>
      <c r="J58" s="568"/>
      <c r="K58" s="568"/>
      <c r="L58" s="568"/>
      <c r="M58" s="568"/>
      <c r="N58" s="568"/>
      <c r="O58" s="568"/>
      <c r="P58" s="569"/>
      <c r="Q58" s="640"/>
      <c r="R58" s="641"/>
      <c r="S58" s="641"/>
      <c r="T58" s="641"/>
      <c r="U58" s="641"/>
      <c r="V58" s="641"/>
      <c r="W58" s="641"/>
      <c r="X58" s="641"/>
      <c r="Y58" s="641"/>
      <c r="Z58" s="641"/>
      <c r="AA58" s="641"/>
      <c r="AB58" s="641"/>
      <c r="AC58" s="641"/>
      <c r="AD58" s="641"/>
      <c r="AE58" s="642"/>
      <c r="AF58" s="573"/>
      <c r="AG58" s="574"/>
      <c r="AH58" s="574"/>
      <c r="AI58" s="574"/>
      <c r="AJ58" s="575"/>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x14ac:dyDescent="0.15">
      <c r="A59" s="566">
        <v>32</v>
      </c>
      <c r="B59" s="567"/>
      <c r="C59" s="568"/>
      <c r="D59" s="568"/>
      <c r="E59" s="568"/>
      <c r="F59" s="568"/>
      <c r="G59" s="568"/>
      <c r="H59" s="568"/>
      <c r="I59" s="568"/>
      <c r="J59" s="568"/>
      <c r="K59" s="568"/>
      <c r="L59" s="568"/>
      <c r="M59" s="568"/>
      <c r="N59" s="568"/>
      <c r="O59" s="568"/>
      <c r="P59" s="569"/>
      <c r="Q59" s="640"/>
      <c r="R59" s="641"/>
      <c r="S59" s="641"/>
      <c r="T59" s="641"/>
      <c r="U59" s="641"/>
      <c r="V59" s="641"/>
      <c r="W59" s="641"/>
      <c r="X59" s="641"/>
      <c r="Y59" s="641"/>
      <c r="Z59" s="641"/>
      <c r="AA59" s="641"/>
      <c r="AB59" s="641"/>
      <c r="AC59" s="641"/>
      <c r="AD59" s="641"/>
      <c r="AE59" s="642"/>
      <c r="AF59" s="573"/>
      <c r="AG59" s="574"/>
      <c r="AH59" s="574"/>
      <c r="AI59" s="574"/>
      <c r="AJ59" s="575"/>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x14ac:dyDescent="0.15">
      <c r="A60" s="566">
        <v>33</v>
      </c>
      <c r="B60" s="567"/>
      <c r="C60" s="568"/>
      <c r="D60" s="568"/>
      <c r="E60" s="568"/>
      <c r="F60" s="568"/>
      <c r="G60" s="568"/>
      <c r="H60" s="568"/>
      <c r="I60" s="568"/>
      <c r="J60" s="568"/>
      <c r="K60" s="568"/>
      <c r="L60" s="568"/>
      <c r="M60" s="568"/>
      <c r="N60" s="568"/>
      <c r="O60" s="568"/>
      <c r="P60" s="569"/>
      <c r="Q60" s="640"/>
      <c r="R60" s="641"/>
      <c r="S60" s="641"/>
      <c r="T60" s="641"/>
      <c r="U60" s="641"/>
      <c r="V60" s="641"/>
      <c r="W60" s="641"/>
      <c r="X60" s="641"/>
      <c r="Y60" s="641"/>
      <c r="Z60" s="641"/>
      <c r="AA60" s="641"/>
      <c r="AB60" s="641"/>
      <c r="AC60" s="641"/>
      <c r="AD60" s="641"/>
      <c r="AE60" s="642"/>
      <c r="AF60" s="573"/>
      <c r="AG60" s="574"/>
      <c r="AH60" s="574"/>
      <c r="AI60" s="574"/>
      <c r="AJ60" s="575"/>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x14ac:dyDescent="0.2">
      <c r="A61" s="566">
        <v>34</v>
      </c>
      <c r="B61" s="567"/>
      <c r="C61" s="568"/>
      <c r="D61" s="568"/>
      <c r="E61" s="568"/>
      <c r="F61" s="568"/>
      <c r="G61" s="568"/>
      <c r="H61" s="568"/>
      <c r="I61" s="568"/>
      <c r="J61" s="568"/>
      <c r="K61" s="568"/>
      <c r="L61" s="568"/>
      <c r="M61" s="568"/>
      <c r="N61" s="568"/>
      <c r="O61" s="568"/>
      <c r="P61" s="569"/>
      <c r="Q61" s="640"/>
      <c r="R61" s="641"/>
      <c r="S61" s="641"/>
      <c r="T61" s="641"/>
      <c r="U61" s="641"/>
      <c r="V61" s="641"/>
      <c r="W61" s="641"/>
      <c r="X61" s="641"/>
      <c r="Y61" s="641"/>
      <c r="Z61" s="641"/>
      <c r="AA61" s="641"/>
      <c r="AB61" s="641"/>
      <c r="AC61" s="641"/>
      <c r="AD61" s="641"/>
      <c r="AE61" s="642"/>
      <c r="AF61" s="573"/>
      <c r="AG61" s="574"/>
      <c r="AH61" s="574"/>
      <c r="AI61" s="574"/>
      <c r="AJ61" s="575"/>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x14ac:dyDescent="0.15">
      <c r="A62" s="566">
        <v>35</v>
      </c>
      <c r="B62" s="567"/>
      <c r="C62" s="568"/>
      <c r="D62" s="568"/>
      <c r="E62" s="568"/>
      <c r="F62" s="568"/>
      <c r="G62" s="568"/>
      <c r="H62" s="568"/>
      <c r="I62" s="568"/>
      <c r="J62" s="568"/>
      <c r="K62" s="568"/>
      <c r="L62" s="568"/>
      <c r="M62" s="568"/>
      <c r="N62" s="568"/>
      <c r="O62" s="568"/>
      <c r="P62" s="569"/>
      <c r="Q62" s="640"/>
      <c r="R62" s="641"/>
      <c r="S62" s="641"/>
      <c r="T62" s="641"/>
      <c r="U62" s="641"/>
      <c r="V62" s="641"/>
      <c r="W62" s="641"/>
      <c r="X62" s="641"/>
      <c r="Y62" s="641"/>
      <c r="Z62" s="641"/>
      <c r="AA62" s="641"/>
      <c r="AB62" s="641"/>
      <c r="AC62" s="641"/>
      <c r="AD62" s="641"/>
      <c r="AE62" s="642"/>
      <c r="AF62" s="573"/>
      <c r="AG62" s="574"/>
      <c r="AH62" s="574"/>
      <c r="AI62" s="574"/>
      <c r="AJ62" s="575"/>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346</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x14ac:dyDescent="0.2">
      <c r="A63" s="600" t="s">
        <v>328</v>
      </c>
      <c r="B63" s="601" t="s">
        <v>347</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80</v>
      </c>
      <c r="AG63" s="650"/>
      <c r="AH63" s="650"/>
      <c r="AI63" s="650"/>
      <c r="AJ63" s="651"/>
      <c r="AK63" s="652"/>
      <c r="AL63" s="647"/>
      <c r="AM63" s="647"/>
      <c r="AN63" s="647"/>
      <c r="AO63" s="647"/>
      <c r="AP63" s="650">
        <v>147</v>
      </c>
      <c r="AQ63" s="650"/>
      <c r="AR63" s="650"/>
      <c r="AS63" s="650"/>
      <c r="AT63" s="650"/>
      <c r="AU63" s="650">
        <v>103</v>
      </c>
      <c r="AV63" s="650"/>
      <c r="AW63" s="650"/>
      <c r="AX63" s="650"/>
      <c r="AY63" s="650"/>
      <c r="AZ63" s="653"/>
      <c r="BA63" s="653"/>
      <c r="BB63" s="653"/>
      <c r="BC63" s="653"/>
      <c r="BD63" s="653"/>
      <c r="BE63" s="654"/>
      <c r="BF63" s="654"/>
      <c r="BG63" s="654"/>
      <c r="BH63" s="654"/>
      <c r="BI63" s="655"/>
      <c r="BJ63" s="656" t="s">
        <v>67</v>
      </c>
      <c r="BK63" s="657"/>
      <c r="BL63" s="657"/>
      <c r="BM63" s="657"/>
      <c r="BN63" s="658"/>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x14ac:dyDescent="0.2">
      <c r="A65" s="513" t="s">
        <v>348</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x14ac:dyDescent="0.15">
      <c r="A66" s="517" t="s">
        <v>349</v>
      </c>
      <c r="B66" s="518"/>
      <c r="C66" s="518"/>
      <c r="D66" s="518"/>
      <c r="E66" s="518"/>
      <c r="F66" s="518"/>
      <c r="G66" s="518"/>
      <c r="H66" s="518"/>
      <c r="I66" s="518"/>
      <c r="J66" s="518"/>
      <c r="K66" s="518"/>
      <c r="L66" s="518"/>
      <c r="M66" s="518"/>
      <c r="N66" s="518"/>
      <c r="O66" s="518"/>
      <c r="P66" s="519"/>
      <c r="Q66" s="520" t="s">
        <v>332</v>
      </c>
      <c r="R66" s="521"/>
      <c r="S66" s="521"/>
      <c r="T66" s="521"/>
      <c r="U66" s="522"/>
      <c r="V66" s="520" t="s">
        <v>333</v>
      </c>
      <c r="W66" s="521"/>
      <c r="X66" s="521"/>
      <c r="Y66" s="521"/>
      <c r="Z66" s="522"/>
      <c r="AA66" s="520" t="s">
        <v>334</v>
      </c>
      <c r="AB66" s="521"/>
      <c r="AC66" s="521"/>
      <c r="AD66" s="521"/>
      <c r="AE66" s="522"/>
      <c r="AF66" s="659" t="s">
        <v>335</v>
      </c>
      <c r="AG66" s="619"/>
      <c r="AH66" s="619"/>
      <c r="AI66" s="619"/>
      <c r="AJ66" s="660"/>
      <c r="AK66" s="520" t="s">
        <v>336</v>
      </c>
      <c r="AL66" s="518"/>
      <c r="AM66" s="518"/>
      <c r="AN66" s="518"/>
      <c r="AO66" s="519"/>
      <c r="AP66" s="520" t="s">
        <v>337</v>
      </c>
      <c r="AQ66" s="521"/>
      <c r="AR66" s="521"/>
      <c r="AS66" s="521"/>
      <c r="AT66" s="522"/>
      <c r="AU66" s="520" t="s">
        <v>350</v>
      </c>
      <c r="AV66" s="521"/>
      <c r="AW66" s="521"/>
      <c r="AX66" s="521"/>
      <c r="AY66" s="522"/>
      <c r="AZ66" s="520" t="s">
        <v>312</v>
      </c>
      <c r="BA66" s="521"/>
      <c r="BB66" s="521"/>
      <c r="BC66" s="521"/>
      <c r="BD66" s="524"/>
      <c r="BE66" s="617"/>
      <c r="BF66" s="617"/>
      <c r="BG66" s="617"/>
      <c r="BH66" s="617"/>
      <c r="BI66" s="617"/>
      <c r="BJ66" s="617"/>
      <c r="BK66" s="617"/>
      <c r="BL66" s="617"/>
      <c r="BM66" s="617"/>
      <c r="BN66" s="617"/>
      <c r="BO66" s="617"/>
      <c r="BP66" s="617"/>
      <c r="BQ66" s="580">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x14ac:dyDescent="0.15">
      <c r="A68" s="541">
        <v>1</v>
      </c>
      <c r="B68" s="674" t="s">
        <v>351</v>
      </c>
      <c r="C68" s="675"/>
      <c r="D68" s="675"/>
      <c r="E68" s="675"/>
      <c r="F68" s="675"/>
      <c r="G68" s="675"/>
      <c r="H68" s="675"/>
      <c r="I68" s="675"/>
      <c r="J68" s="675"/>
      <c r="K68" s="675"/>
      <c r="L68" s="675"/>
      <c r="M68" s="675"/>
      <c r="N68" s="675"/>
      <c r="O68" s="675"/>
      <c r="P68" s="676"/>
      <c r="Q68" s="677">
        <v>11014</v>
      </c>
      <c r="R68" s="678"/>
      <c r="S68" s="678"/>
      <c r="T68" s="678"/>
      <c r="U68" s="678"/>
      <c r="V68" s="678">
        <v>9060</v>
      </c>
      <c r="W68" s="678"/>
      <c r="X68" s="678"/>
      <c r="Y68" s="678"/>
      <c r="Z68" s="678"/>
      <c r="AA68" s="678">
        <v>1954</v>
      </c>
      <c r="AB68" s="678"/>
      <c r="AC68" s="678"/>
      <c r="AD68" s="678"/>
      <c r="AE68" s="678"/>
      <c r="AF68" s="678">
        <v>1954</v>
      </c>
      <c r="AG68" s="678"/>
      <c r="AH68" s="678"/>
      <c r="AI68" s="678"/>
      <c r="AJ68" s="678"/>
      <c r="AK68" s="678">
        <v>639</v>
      </c>
      <c r="AL68" s="678"/>
      <c r="AM68" s="678"/>
      <c r="AN68" s="678"/>
      <c r="AO68" s="678"/>
      <c r="AP68" s="678" t="s">
        <v>352</v>
      </c>
      <c r="AQ68" s="678"/>
      <c r="AR68" s="678"/>
      <c r="AS68" s="678"/>
      <c r="AT68" s="678"/>
      <c r="AU68" s="678" t="s">
        <v>352</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0">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x14ac:dyDescent="0.15">
      <c r="A69" s="566">
        <v>2</v>
      </c>
      <c r="B69" s="681" t="s">
        <v>353</v>
      </c>
      <c r="C69" s="682"/>
      <c r="D69" s="682"/>
      <c r="E69" s="682"/>
      <c r="F69" s="682"/>
      <c r="G69" s="682"/>
      <c r="H69" s="682"/>
      <c r="I69" s="682"/>
      <c r="J69" s="682"/>
      <c r="K69" s="682"/>
      <c r="L69" s="682"/>
      <c r="M69" s="682"/>
      <c r="N69" s="682"/>
      <c r="O69" s="682"/>
      <c r="P69" s="683"/>
      <c r="Q69" s="684">
        <v>3480</v>
      </c>
      <c r="R69" s="636"/>
      <c r="S69" s="636"/>
      <c r="T69" s="636"/>
      <c r="U69" s="636"/>
      <c r="V69" s="636">
        <v>3322</v>
      </c>
      <c r="W69" s="636"/>
      <c r="X69" s="636"/>
      <c r="Y69" s="636"/>
      <c r="Z69" s="636"/>
      <c r="AA69" s="636">
        <v>158</v>
      </c>
      <c r="AB69" s="636"/>
      <c r="AC69" s="636"/>
      <c r="AD69" s="636"/>
      <c r="AE69" s="636"/>
      <c r="AF69" s="636">
        <v>112</v>
      </c>
      <c r="AG69" s="636"/>
      <c r="AH69" s="636"/>
      <c r="AI69" s="636"/>
      <c r="AJ69" s="636"/>
      <c r="AK69" s="636">
        <v>19</v>
      </c>
      <c r="AL69" s="636"/>
      <c r="AM69" s="636"/>
      <c r="AN69" s="636"/>
      <c r="AO69" s="636"/>
      <c r="AP69" s="636">
        <v>2458</v>
      </c>
      <c r="AQ69" s="636"/>
      <c r="AR69" s="636"/>
      <c r="AS69" s="636"/>
      <c r="AT69" s="636"/>
      <c r="AU69" s="636">
        <v>43</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0">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x14ac:dyDescent="0.15">
      <c r="A70" s="566">
        <v>3</v>
      </c>
      <c r="B70" s="681" t="s">
        <v>354</v>
      </c>
      <c r="C70" s="682"/>
      <c r="D70" s="682"/>
      <c r="E70" s="682"/>
      <c r="F70" s="682"/>
      <c r="G70" s="682"/>
      <c r="H70" s="682"/>
      <c r="I70" s="682"/>
      <c r="J70" s="682"/>
      <c r="K70" s="682"/>
      <c r="L70" s="682"/>
      <c r="M70" s="682"/>
      <c r="N70" s="682"/>
      <c r="O70" s="682"/>
      <c r="P70" s="683"/>
      <c r="Q70" s="684">
        <v>192</v>
      </c>
      <c r="R70" s="636"/>
      <c r="S70" s="636"/>
      <c r="T70" s="636"/>
      <c r="U70" s="636"/>
      <c r="V70" s="636">
        <v>190</v>
      </c>
      <c r="W70" s="636"/>
      <c r="X70" s="636"/>
      <c r="Y70" s="636"/>
      <c r="Z70" s="636"/>
      <c r="AA70" s="636">
        <v>2</v>
      </c>
      <c r="AB70" s="636"/>
      <c r="AC70" s="636"/>
      <c r="AD70" s="636"/>
      <c r="AE70" s="636"/>
      <c r="AF70" s="636">
        <v>2</v>
      </c>
      <c r="AG70" s="636"/>
      <c r="AH70" s="636"/>
      <c r="AI70" s="636"/>
      <c r="AJ70" s="636"/>
      <c r="AK70" s="636" t="s">
        <v>352</v>
      </c>
      <c r="AL70" s="636"/>
      <c r="AM70" s="636"/>
      <c r="AN70" s="636"/>
      <c r="AO70" s="636"/>
      <c r="AP70" s="636">
        <v>95</v>
      </c>
      <c r="AQ70" s="636"/>
      <c r="AR70" s="636"/>
      <c r="AS70" s="636"/>
      <c r="AT70" s="636"/>
      <c r="AU70" s="636" t="s">
        <v>352</v>
      </c>
      <c r="AV70" s="636"/>
      <c r="AW70" s="636"/>
      <c r="AX70" s="636"/>
      <c r="AY70" s="636"/>
      <c r="AZ70" s="685"/>
      <c r="BA70" s="685"/>
      <c r="BB70" s="685"/>
      <c r="BC70" s="685"/>
      <c r="BD70" s="686"/>
      <c r="BE70" s="617"/>
      <c r="BF70" s="617"/>
      <c r="BG70" s="617"/>
      <c r="BH70" s="617"/>
      <c r="BI70" s="617"/>
      <c r="BJ70" s="617"/>
      <c r="BK70" s="617"/>
      <c r="BL70" s="617"/>
      <c r="BM70" s="617"/>
      <c r="BN70" s="617"/>
      <c r="BO70" s="617"/>
      <c r="BP70" s="617"/>
      <c r="BQ70" s="580">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x14ac:dyDescent="0.15">
      <c r="A71" s="566">
        <v>4</v>
      </c>
      <c r="B71" s="681" t="s">
        <v>355</v>
      </c>
      <c r="C71" s="682"/>
      <c r="D71" s="682"/>
      <c r="E71" s="682"/>
      <c r="F71" s="682"/>
      <c r="G71" s="682"/>
      <c r="H71" s="682"/>
      <c r="I71" s="682"/>
      <c r="J71" s="682"/>
      <c r="K71" s="682"/>
      <c r="L71" s="682"/>
      <c r="M71" s="682"/>
      <c r="N71" s="682"/>
      <c r="O71" s="682"/>
      <c r="P71" s="683"/>
      <c r="Q71" s="684">
        <v>18</v>
      </c>
      <c r="R71" s="636"/>
      <c r="S71" s="636"/>
      <c r="T71" s="636"/>
      <c r="U71" s="636"/>
      <c r="V71" s="636">
        <v>18</v>
      </c>
      <c r="W71" s="636"/>
      <c r="X71" s="636"/>
      <c r="Y71" s="636"/>
      <c r="Z71" s="636"/>
      <c r="AA71" s="636">
        <v>0</v>
      </c>
      <c r="AB71" s="636"/>
      <c r="AC71" s="636"/>
      <c r="AD71" s="636"/>
      <c r="AE71" s="636"/>
      <c r="AF71" s="636">
        <v>0</v>
      </c>
      <c r="AG71" s="636"/>
      <c r="AH71" s="636"/>
      <c r="AI71" s="636"/>
      <c r="AJ71" s="636"/>
      <c r="AK71" s="636" t="s">
        <v>352</v>
      </c>
      <c r="AL71" s="636"/>
      <c r="AM71" s="636"/>
      <c r="AN71" s="636"/>
      <c r="AO71" s="636"/>
      <c r="AP71" s="636" t="s">
        <v>352</v>
      </c>
      <c r="AQ71" s="636"/>
      <c r="AR71" s="636"/>
      <c r="AS71" s="636"/>
      <c r="AT71" s="636"/>
      <c r="AU71" s="636" t="s">
        <v>352</v>
      </c>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0">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x14ac:dyDescent="0.15">
      <c r="A72" s="566">
        <v>5</v>
      </c>
      <c r="B72" s="681" t="s">
        <v>356</v>
      </c>
      <c r="C72" s="682"/>
      <c r="D72" s="682"/>
      <c r="E72" s="682"/>
      <c r="F72" s="682"/>
      <c r="G72" s="682"/>
      <c r="H72" s="682"/>
      <c r="I72" s="682"/>
      <c r="J72" s="682"/>
      <c r="K72" s="682"/>
      <c r="L72" s="682"/>
      <c r="M72" s="682"/>
      <c r="N72" s="682"/>
      <c r="O72" s="682"/>
      <c r="P72" s="683"/>
      <c r="Q72" s="684">
        <v>0</v>
      </c>
      <c r="R72" s="636"/>
      <c r="S72" s="636"/>
      <c r="T72" s="636"/>
      <c r="U72" s="636"/>
      <c r="V72" s="636">
        <v>0</v>
      </c>
      <c r="W72" s="636"/>
      <c r="X72" s="636"/>
      <c r="Y72" s="636"/>
      <c r="Z72" s="636"/>
      <c r="AA72" s="636">
        <v>0</v>
      </c>
      <c r="AB72" s="636"/>
      <c r="AC72" s="636"/>
      <c r="AD72" s="636"/>
      <c r="AE72" s="636"/>
      <c r="AF72" s="636">
        <v>0</v>
      </c>
      <c r="AG72" s="636"/>
      <c r="AH72" s="636"/>
      <c r="AI72" s="636"/>
      <c r="AJ72" s="636"/>
      <c r="AK72" s="636" t="s">
        <v>352</v>
      </c>
      <c r="AL72" s="636"/>
      <c r="AM72" s="636"/>
      <c r="AN72" s="636"/>
      <c r="AO72" s="636"/>
      <c r="AP72" s="636" t="s">
        <v>352</v>
      </c>
      <c r="AQ72" s="636"/>
      <c r="AR72" s="636"/>
      <c r="AS72" s="636"/>
      <c r="AT72" s="636"/>
      <c r="AU72" s="636" t="s">
        <v>352</v>
      </c>
      <c r="AV72" s="636"/>
      <c r="AW72" s="636"/>
      <c r="AX72" s="636"/>
      <c r="AY72" s="636"/>
      <c r="AZ72" s="685"/>
      <c r="BA72" s="685"/>
      <c r="BB72" s="685"/>
      <c r="BC72" s="685"/>
      <c r="BD72" s="686"/>
      <c r="BE72" s="617"/>
      <c r="BF72" s="617"/>
      <c r="BG72" s="617"/>
      <c r="BH72" s="617"/>
      <c r="BI72" s="617"/>
      <c r="BJ72" s="617"/>
      <c r="BK72" s="617"/>
      <c r="BL72" s="617"/>
      <c r="BM72" s="617"/>
      <c r="BN72" s="617"/>
      <c r="BO72" s="617"/>
      <c r="BP72" s="617"/>
      <c r="BQ72" s="580">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x14ac:dyDescent="0.15">
      <c r="A73" s="566">
        <v>6</v>
      </c>
      <c r="B73" s="681" t="s">
        <v>357</v>
      </c>
      <c r="C73" s="682"/>
      <c r="D73" s="682"/>
      <c r="E73" s="682"/>
      <c r="F73" s="682"/>
      <c r="G73" s="682"/>
      <c r="H73" s="682"/>
      <c r="I73" s="682"/>
      <c r="J73" s="682"/>
      <c r="K73" s="682"/>
      <c r="L73" s="682"/>
      <c r="M73" s="682"/>
      <c r="N73" s="682"/>
      <c r="O73" s="682"/>
      <c r="P73" s="683"/>
      <c r="Q73" s="684">
        <v>306</v>
      </c>
      <c r="R73" s="636"/>
      <c r="S73" s="636"/>
      <c r="T73" s="636"/>
      <c r="U73" s="636"/>
      <c r="V73" s="636">
        <v>298</v>
      </c>
      <c r="W73" s="636"/>
      <c r="X73" s="636"/>
      <c r="Y73" s="636"/>
      <c r="Z73" s="636"/>
      <c r="AA73" s="636">
        <v>8</v>
      </c>
      <c r="AB73" s="636"/>
      <c r="AC73" s="636"/>
      <c r="AD73" s="636"/>
      <c r="AE73" s="636"/>
      <c r="AF73" s="636">
        <v>16</v>
      </c>
      <c r="AG73" s="636"/>
      <c r="AH73" s="636"/>
      <c r="AI73" s="636"/>
      <c r="AJ73" s="636"/>
      <c r="AK73" s="636" t="s">
        <v>352</v>
      </c>
      <c r="AL73" s="636"/>
      <c r="AM73" s="636"/>
      <c r="AN73" s="636"/>
      <c r="AO73" s="636"/>
      <c r="AP73" s="636" t="s">
        <v>352</v>
      </c>
      <c r="AQ73" s="636"/>
      <c r="AR73" s="636"/>
      <c r="AS73" s="636"/>
      <c r="AT73" s="636"/>
      <c r="AU73" s="636" t="s">
        <v>352</v>
      </c>
      <c r="AV73" s="636"/>
      <c r="AW73" s="636"/>
      <c r="AX73" s="636"/>
      <c r="AY73" s="636"/>
      <c r="AZ73" s="685" t="s">
        <v>358</v>
      </c>
      <c r="BA73" s="685"/>
      <c r="BB73" s="685"/>
      <c r="BC73" s="685"/>
      <c r="BD73" s="686"/>
      <c r="BE73" s="617"/>
      <c r="BF73" s="617"/>
      <c r="BG73" s="617"/>
      <c r="BH73" s="617"/>
      <c r="BI73" s="617"/>
      <c r="BJ73" s="617"/>
      <c r="BK73" s="617"/>
      <c r="BL73" s="617"/>
      <c r="BM73" s="617"/>
      <c r="BN73" s="617"/>
      <c r="BO73" s="617"/>
      <c r="BP73" s="617"/>
      <c r="BQ73" s="580">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x14ac:dyDescent="0.15">
      <c r="A74" s="566">
        <v>7</v>
      </c>
      <c r="B74" s="681" t="s">
        <v>359</v>
      </c>
      <c r="C74" s="682"/>
      <c r="D74" s="682"/>
      <c r="E74" s="682"/>
      <c r="F74" s="682"/>
      <c r="G74" s="682"/>
      <c r="H74" s="682"/>
      <c r="I74" s="682"/>
      <c r="J74" s="682"/>
      <c r="K74" s="682"/>
      <c r="L74" s="682"/>
      <c r="M74" s="682"/>
      <c r="N74" s="682"/>
      <c r="O74" s="682"/>
      <c r="P74" s="683"/>
      <c r="Q74" s="684">
        <v>270</v>
      </c>
      <c r="R74" s="636"/>
      <c r="S74" s="636"/>
      <c r="T74" s="636"/>
      <c r="U74" s="636"/>
      <c r="V74" s="636">
        <v>262</v>
      </c>
      <c r="W74" s="636"/>
      <c r="X74" s="636"/>
      <c r="Y74" s="636"/>
      <c r="Z74" s="636"/>
      <c r="AA74" s="636">
        <v>8</v>
      </c>
      <c r="AB74" s="636"/>
      <c r="AC74" s="636"/>
      <c r="AD74" s="636"/>
      <c r="AE74" s="636"/>
      <c r="AF74" s="636">
        <v>8</v>
      </c>
      <c r="AG74" s="636"/>
      <c r="AH74" s="636"/>
      <c r="AI74" s="636"/>
      <c r="AJ74" s="636"/>
      <c r="AK74" s="636" t="s">
        <v>352</v>
      </c>
      <c r="AL74" s="636"/>
      <c r="AM74" s="636"/>
      <c r="AN74" s="636"/>
      <c r="AO74" s="636"/>
      <c r="AP74" s="636" t="s">
        <v>352</v>
      </c>
      <c r="AQ74" s="636"/>
      <c r="AR74" s="636"/>
      <c r="AS74" s="636"/>
      <c r="AT74" s="636"/>
      <c r="AU74" s="636" t="s">
        <v>352</v>
      </c>
      <c r="AV74" s="636"/>
      <c r="AW74" s="636"/>
      <c r="AX74" s="636"/>
      <c r="AY74" s="636"/>
      <c r="AZ74" s="685"/>
      <c r="BA74" s="685"/>
      <c r="BB74" s="685"/>
      <c r="BC74" s="685"/>
      <c r="BD74" s="686"/>
      <c r="BE74" s="617"/>
      <c r="BF74" s="617"/>
      <c r="BG74" s="617"/>
      <c r="BH74" s="617"/>
      <c r="BI74" s="617"/>
      <c r="BJ74" s="617"/>
      <c r="BK74" s="617"/>
      <c r="BL74" s="617"/>
      <c r="BM74" s="617"/>
      <c r="BN74" s="617"/>
      <c r="BO74" s="617"/>
      <c r="BP74" s="617"/>
      <c r="BQ74" s="580">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x14ac:dyDescent="0.15">
      <c r="A75" s="566">
        <v>8</v>
      </c>
      <c r="B75" s="681" t="s">
        <v>360</v>
      </c>
      <c r="C75" s="682"/>
      <c r="D75" s="682"/>
      <c r="E75" s="682"/>
      <c r="F75" s="682"/>
      <c r="G75" s="682"/>
      <c r="H75" s="682"/>
      <c r="I75" s="682"/>
      <c r="J75" s="682"/>
      <c r="K75" s="682"/>
      <c r="L75" s="682"/>
      <c r="M75" s="682"/>
      <c r="N75" s="682"/>
      <c r="O75" s="682"/>
      <c r="P75" s="683"/>
      <c r="Q75" s="687">
        <v>287515</v>
      </c>
      <c r="R75" s="688"/>
      <c r="S75" s="688"/>
      <c r="T75" s="688"/>
      <c r="U75" s="635"/>
      <c r="V75" s="689">
        <v>274140</v>
      </c>
      <c r="W75" s="688"/>
      <c r="X75" s="688"/>
      <c r="Y75" s="688"/>
      <c r="Z75" s="635"/>
      <c r="AA75" s="689">
        <v>13375</v>
      </c>
      <c r="AB75" s="688"/>
      <c r="AC75" s="688"/>
      <c r="AD75" s="688"/>
      <c r="AE75" s="635"/>
      <c r="AF75" s="689">
        <v>13375</v>
      </c>
      <c r="AG75" s="688"/>
      <c r="AH75" s="688"/>
      <c r="AI75" s="688"/>
      <c r="AJ75" s="635"/>
      <c r="AK75" s="689" t="s">
        <v>352</v>
      </c>
      <c r="AL75" s="688"/>
      <c r="AM75" s="688"/>
      <c r="AN75" s="688"/>
      <c r="AO75" s="635"/>
      <c r="AP75" s="689" t="s">
        <v>352</v>
      </c>
      <c r="AQ75" s="688"/>
      <c r="AR75" s="688"/>
      <c r="AS75" s="688"/>
      <c r="AT75" s="635"/>
      <c r="AU75" s="689" t="s">
        <v>352</v>
      </c>
      <c r="AV75" s="688"/>
      <c r="AW75" s="688"/>
      <c r="AX75" s="688"/>
      <c r="AY75" s="635"/>
      <c r="AZ75" s="685"/>
      <c r="BA75" s="685"/>
      <c r="BB75" s="685"/>
      <c r="BC75" s="685"/>
      <c r="BD75" s="686"/>
      <c r="BE75" s="617"/>
      <c r="BF75" s="617"/>
      <c r="BG75" s="617"/>
      <c r="BH75" s="617"/>
      <c r="BI75" s="617"/>
      <c r="BJ75" s="617"/>
      <c r="BK75" s="617"/>
      <c r="BL75" s="617"/>
      <c r="BM75" s="617"/>
      <c r="BN75" s="617"/>
      <c r="BO75" s="617"/>
      <c r="BP75" s="617"/>
      <c r="BQ75" s="580">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x14ac:dyDescent="0.15">
      <c r="A76" s="566">
        <v>9</v>
      </c>
      <c r="B76" s="681"/>
      <c r="C76" s="682"/>
      <c r="D76" s="682"/>
      <c r="E76" s="682"/>
      <c r="F76" s="682"/>
      <c r="G76" s="682"/>
      <c r="H76" s="682"/>
      <c r="I76" s="682"/>
      <c r="J76" s="682"/>
      <c r="K76" s="682"/>
      <c r="L76" s="682"/>
      <c r="M76" s="682"/>
      <c r="N76" s="682"/>
      <c r="O76" s="682"/>
      <c r="P76" s="683"/>
      <c r="Q76" s="687"/>
      <c r="R76" s="688"/>
      <c r="S76" s="688"/>
      <c r="T76" s="688"/>
      <c r="U76" s="635"/>
      <c r="V76" s="689"/>
      <c r="W76" s="688"/>
      <c r="X76" s="688"/>
      <c r="Y76" s="688"/>
      <c r="Z76" s="635"/>
      <c r="AA76" s="689"/>
      <c r="AB76" s="688"/>
      <c r="AC76" s="688"/>
      <c r="AD76" s="688"/>
      <c r="AE76" s="635"/>
      <c r="AF76" s="689"/>
      <c r="AG76" s="688"/>
      <c r="AH76" s="688"/>
      <c r="AI76" s="688"/>
      <c r="AJ76" s="635"/>
      <c r="AK76" s="689"/>
      <c r="AL76" s="688"/>
      <c r="AM76" s="688"/>
      <c r="AN76" s="688"/>
      <c r="AO76" s="635"/>
      <c r="AP76" s="689"/>
      <c r="AQ76" s="688"/>
      <c r="AR76" s="688"/>
      <c r="AS76" s="688"/>
      <c r="AT76" s="635"/>
      <c r="AU76" s="689"/>
      <c r="AV76" s="688"/>
      <c r="AW76" s="688"/>
      <c r="AX76" s="688"/>
      <c r="AY76" s="635"/>
      <c r="AZ76" s="685"/>
      <c r="BA76" s="685"/>
      <c r="BB76" s="685"/>
      <c r="BC76" s="685"/>
      <c r="BD76" s="686"/>
      <c r="BE76" s="617"/>
      <c r="BF76" s="617"/>
      <c r="BG76" s="617"/>
      <c r="BH76" s="617"/>
      <c r="BI76" s="617"/>
      <c r="BJ76" s="617"/>
      <c r="BK76" s="617"/>
      <c r="BL76" s="617"/>
      <c r="BM76" s="617"/>
      <c r="BN76" s="617"/>
      <c r="BO76" s="617"/>
      <c r="BP76" s="617"/>
      <c r="BQ76" s="580">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x14ac:dyDescent="0.15">
      <c r="A77" s="566">
        <v>10</v>
      </c>
      <c r="B77" s="681"/>
      <c r="C77" s="682"/>
      <c r="D77" s="682"/>
      <c r="E77" s="682"/>
      <c r="F77" s="682"/>
      <c r="G77" s="682"/>
      <c r="H77" s="682"/>
      <c r="I77" s="682"/>
      <c r="J77" s="682"/>
      <c r="K77" s="682"/>
      <c r="L77" s="682"/>
      <c r="M77" s="682"/>
      <c r="N77" s="682"/>
      <c r="O77" s="682"/>
      <c r="P77" s="683"/>
      <c r="Q77" s="687"/>
      <c r="R77" s="688"/>
      <c r="S77" s="688"/>
      <c r="T77" s="688"/>
      <c r="U77" s="635"/>
      <c r="V77" s="689"/>
      <c r="W77" s="688"/>
      <c r="X77" s="688"/>
      <c r="Y77" s="688"/>
      <c r="Z77" s="635"/>
      <c r="AA77" s="689"/>
      <c r="AB77" s="688"/>
      <c r="AC77" s="688"/>
      <c r="AD77" s="688"/>
      <c r="AE77" s="635"/>
      <c r="AF77" s="689"/>
      <c r="AG77" s="688"/>
      <c r="AH77" s="688"/>
      <c r="AI77" s="688"/>
      <c r="AJ77" s="635"/>
      <c r="AK77" s="689"/>
      <c r="AL77" s="688"/>
      <c r="AM77" s="688"/>
      <c r="AN77" s="688"/>
      <c r="AO77" s="635"/>
      <c r="AP77" s="689"/>
      <c r="AQ77" s="688"/>
      <c r="AR77" s="688"/>
      <c r="AS77" s="688"/>
      <c r="AT77" s="635"/>
      <c r="AU77" s="689"/>
      <c r="AV77" s="688"/>
      <c r="AW77" s="688"/>
      <c r="AX77" s="688"/>
      <c r="AY77" s="635"/>
      <c r="AZ77" s="685"/>
      <c r="BA77" s="685"/>
      <c r="BB77" s="685"/>
      <c r="BC77" s="685"/>
      <c r="BD77" s="686"/>
      <c r="BE77" s="617"/>
      <c r="BF77" s="617"/>
      <c r="BG77" s="617"/>
      <c r="BH77" s="617"/>
      <c r="BI77" s="617"/>
      <c r="BJ77" s="617"/>
      <c r="BK77" s="617"/>
      <c r="BL77" s="617"/>
      <c r="BM77" s="617"/>
      <c r="BN77" s="617"/>
      <c r="BO77" s="617"/>
      <c r="BP77" s="617"/>
      <c r="BQ77" s="580">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x14ac:dyDescent="0.15">
      <c r="A78" s="566">
        <v>11</v>
      </c>
      <c r="B78" s="681"/>
      <c r="C78" s="682"/>
      <c r="D78" s="682"/>
      <c r="E78" s="682"/>
      <c r="F78" s="682"/>
      <c r="G78" s="682"/>
      <c r="H78" s="682"/>
      <c r="I78" s="682"/>
      <c r="J78" s="682"/>
      <c r="K78" s="682"/>
      <c r="L78" s="682"/>
      <c r="M78" s="682"/>
      <c r="N78" s="682"/>
      <c r="O78" s="682"/>
      <c r="P78" s="683"/>
      <c r="Q78" s="684"/>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85"/>
      <c r="BA78" s="685"/>
      <c r="BB78" s="685"/>
      <c r="BC78" s="685"/>
      <c r="BD78" s="686"/>
      <c r="BE78" s="617"/>
      <c r="BF78" s="617"/>
      <c r="BG78" s="617"/>
      <c r="BH78" s="617"/>
      <c r="BI78" s="617"/>
      <c r="BJ78" s="690"/>
      <c r="BK78" s="690"/>
      <c r="BL78" s="690"/>
      <c r="BM78" s="690"/>
      <c r="BN78" s="690"/>
      <c r="BO78" s="617"/>
      <c r="BP78" s="617"/>
      <c r="BQ78" s="580">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x14ac:dyDescent="0.15">
      <c r="A79" s="566">
        <v>12</v>
      </c>
      <c r="B79" s="681"/>
      <c r="C79" s="682"/>
      <c r="D79" s="682"/>
      <c r="E79" s="682"/>
      <c r="F79" s="682"/>
      <c r="G79" s="682"/>
      <c r="H79" s="682"/>
      <c r="I79" s="682"/>
      <c r="J79" s="682"/>
      <c r="K79" s="682"/>
      <c r="L79" s="682"/>
      <c r="M79" s="682"/>
      <c r="N79" s="682"/>
      <c r="O79" s="682"/>
      <c r="P79" s="683"/>
      <c r="Q79" s="684"/>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5"/>
      <c r="BA79" s="685"/>
      <c r="BB79" s="685"/>
      <c r="BC79" s="685"/>
      <c r="BD79" s="686"/>
      <c r="BE79" s="617"/>
      <c r="BF79" s="617"/>
      <c r="BG79" s="617"/>
      <c r="BH79" s="617"/>
      <c r="BI79" s="617"/>
      <c r="BJ79" s="690"/>
      <c r="BK79" s="690"/>
      <c r="BL79" s="690"/>
      <c r="BM79" s="690"/>
      <c r="BN79" s="690"/>
      <c r="BO79" s="617"/>
      <c r="BP79" s="617"/>
      <c r="BQ79" s="580">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x14ac:dyDescent="0.15">
      <c r="A80" s="566">
        <v>13</v>
      </c>
      <c r="B80" s="681"/>
      <c r="C80" s="682"/>
      <c r="D80" s="682"/>
      <c r="E80" s="682"/>
      <c r="F80" s="682"/>
      <c r="G80" s="682"/>
      <c r="H80" s="682"/>
      <c r="I80" s="682"/>
      <c r="J80" s="682"/>
      <c r="K80" s="682"/>
      <c r="L80" s="682"/>
      <c r="M80" s="682"/>
      <c r="N80" s="682"/>
      <c r="O80" s="682"/>
      <c r="P80" s="683"/>
      <c r="Q80" s="684"/>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0">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x14ac:dyDescent="0.15">
      <c r="A81" s="566">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0">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x14ac:dyDescent="0.15">
      <c r="A82" s="566">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0">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x14ac:dyDescent="0.15">
      <c r="A83" s="566">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0">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x14ac:dyDescent="0.15">
      <c r="A84" s="566">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0">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x14ac:dyDescent="0.15">
      <c r="A85" s="566">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0">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x14ac:dyDescent="0.15">
      <c r="A86" s="566">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0">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x14ac:dyDescent="0.15">
      <c r="A87" s="691">
        <v>20</v>
      </c>
      <c r="B87" s="692"/>
      <c r="C87" s="693"/>
      <c r="D87" s="693"/>
      <c r="E87" s="693"/>
      <c r="F87" s="693"/>
      <c r="G87" s="693"/>
      <c r="H87" s="693"/>
      <c r="I87" s="693"/>
      <c r="J87" s="693"/>
      <c r="K87" s="693"/>
      <c r="L87" s="693"/>
      <c r="M87" s="693"/>
      <c r="N87" s="693"/>
      <c r="O87" s="693"/>
      <c r="P87" s="694"/>
      <c r="Q87" s="695"/>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6"/>
      <c r="AY87" s="696"/>
      <c r="AZ87" s="697"/>
      <c r="BA87" s="697"/>
      <c r="BB87" s="697"/>
      <c r="BC87" s="697"/>
      <c r="BD87" s="698"/>
      <c r="BE87" s="617"/>
      <c r="BF87" s="617"/>
      <c r="BG87" s="617"/>
      <c r="BH87" s="617"/>
      <c r="BI87" s="617"/>
      <c r="BJ87" s="617"/>
      <c r="BK87" s="617"/>
      <c r="BL87" s="617"/>
      <c r="BM87" s="617"/>
      <c r="BN87" s="617"/>
      <c r="BO87" s="617"/>
      <c r="BP87" s="617"/>
      <c r="BQ87" s="580">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x14ac:dyDescent="0.2">
      <c r="A88" s="600" t="s">
        <v>328</v>
      </c>
      <c r="B88" s="601" t="s">
        <v>361</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15467</v>
      </c>
      <c r="AG88" s="650"/>
      <c r="AH88" s="650"/>
      <c r="AI88" s="650"/>
      <c r="AJ88" s="650"/>
      <c r="AK88" s="647"/>
      <c r="AL88" s="647"/>
      <c r="AM88" s="647"/>
      <c r="AN88" s="647"/>
      <c r="AO88" s="647"/>
      <c r="AP88" s="650">
        <v>2553</v>
      </c>
      <c r="AQ88" s="650"/>
      <c r="AR88" s="650"/>
      <c r="AS88" s="650"/>
      <c r="AT88" s="650"/>
      <c r="AU88" s="650">
        <v>43</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0">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x14ac:dyDescent="0.15">
      <c r="A89" s="699"/>
      <c r="B89" s="700"/>
      <c r="C89" s="700"/>
      <c r="D89" s="700"/>
      <c r="E89" s="700"/>
      <c r="F89" s="700"/>
      <c r="G89" s="700"/>
      <c r="H89" s="700"/>
      <c r="I89" s="700"/>
      <c r="J89" s="700"/>
      <c r="K89" s="700"/>
      <c r="L89" s="700"/>
      <c r="M89" s="700"/>
      <c r="N89" s="700"/>
      <c r="O89" s="700"/>
      <c r="P89" s="700"/>
      <c r="Q89" s="701"/>
      <c r="R89" s="701"/>
      <c r="S89" s="701"/>
      <c r="T89" s="701"/>
      <c r="U89" s="701"/>
      <c r="V89" s="701"/>
      <c r="W89" s="701"/>
      <c r="X89" s="701"/>
      <c r="Y89" s="701"/>
      <c r="Z89" s="701"/>
      <c r="AA89" s="701"/>
      <c r="AB89" s="701"/>
      <c r="AC89" s="701"/>
      <c r="AD89" s="701"/>
      <c r="AE89" s="701"/>
      <c r="AF89" s="701"/>
      <c r="AG89" s="701"/>
      <c r="AH89" s="701"/>
      <c r="AI89" s="701"/>
      <c r="AJ89" s="701"/>
      <c r="AK89" s="701"/>
      <c r="AL89" s="701"/>
      <c r="AM89" s="701"/>
      <c r="AN89" s="701"/>
      <c r="AO89" s="701"/>
      <c r="AP89" s="701"/>
      <c r="AQ89" s="701"/>
      <c r="AR89" s="701"/>
      <c r="AS89" s="701"/>
      <c r="AT89" s="701"/>
      <c r="AU89" s="701"/>
      <c r="AV89" s="701"/>
      <c r="AW89" s="701"/>
      <c r="AX89" s="701"/>
      <c r="AY89" s="701"/>
      <c r="AZ89" s="702"/>
      <c r="BA89" s="702"/>
      <c r="BB89" s="702"/>
      <c r="BC89" s="702"/>
      <c r="BD89" s="702"/>
      <c r="BE89" s="617"/>
      <c r="BF89" s="617"/>
      <c r="BG89" s="617"/>
      <c r="BH89" s="617"/>
      <c r="BI89" s="617"/>
      <c r="BJ89" s="617"/>
      <c r="BK89" s="617"/>
      <c r="BL89" s="617"/>
      <c r="BM89" s="617"/>
      <c r="BN89" s="617"/>
      <c r="BO89" s="617"/>
      <c r="BP89" s="617"/>
      <c r="BQ89" s="580">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x14ac:dyDescent="0.15">
      <c r="A90" s="699"/>
      <c r="B90" s="700"/>
      <c r="C90" s="700"/>
      <c r="D90" s="700"/>
      <c r="E90" s="700"/>
      <c r="F90" s="700"/>
      <c r="G90" s="700"/>
      <c r="H90" s="700"/>
      <c r="I90" s="700"/>
      <c r="J90" s="700"/>
      <c r="K90" s="700"/>
      <c r="L90" s="700"/>
      <c r="M90" s="700"/>
      <c r="N90" s="700"/>
      <c r="O90" s="700"/>
      <c r="P90" s="700"/>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2"/>
      <c r="BA90" s="702"/>
      <c r="BB90" s="702"/>
      <c r="BC90" s="702"/>
      <c r="BD90" s="702"/>
      <c r="BE90" s="617"/>
      <c r="BF90" s="617"/>
      <c r="BG90" s="617"/>
      <c r="BH90" s="617"/>
      <c r="BI90" s="617"/>
      <c r="BJ90" s="617"/>
      <c r="BK90" s="617"/>
      <c r="BL90" s="617"/>
      <c r="BM90" s="617"/>
      <c r="BN90" s="617"/>
      <c r="BO90" s="617"/>
      <c r="BP90" s="617"/>
      <c r="BQ90" s="580">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x14ac:dyDescent="0.15">
      <c r="A91" s="699"/>
      <c r="B91" s="700"/>
      <c r="C91" s="700"/>
      <c r="D91" s="700"/>
      <c r="E91" s="700"/>
      <c r="F91" s="700"/>
      <c r="G91" s="700"/>
      <c r="H91" s="700"/>
      <c r="I91" s="700"/>
      <c r="J91" s="700"/>
      <c r="K91" s="700"/>
      <c r="L91" s="700"/>
      <c r="M91" s="700"/>
      <c r="N91" s="700"/>
      <c r="O91" s="700"/>
      <c r="P91" s="700"/>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2"/>
      <c r="BA91" s="702"/>
      <c r="BB91" s="702"/>
      <c r="BC91" s="702"/>
      <c r="BD91" s="702"/>
      <c r="BE91" s="617"/>
      <c r="BF91" s="617"/>
      <c r="BG91" s="617"/>
      <c r="BH91" s="617"/>
      <c r="BI91" s="617"/>
      <c r="BJ91" s="617"/>
      <c r="BK91" s="617"/>
      <c r="BL91" s="617"/>
      <c r="BM91" s="617"/>
      <c r="BN91" s="617"/>
      <c r="BO91" s="617"/>
      <c r="BP91" s="617"/>
      <c r="BQ91" s="580">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x14ac:dyDescent="0.15">
      <c r="A92" s="699"/>
      <c r="B92" s="700"/>
      <c r="C92" s="700"/>
      <c r="D92" s="700"/>
      <c r="E92" s="700"/>
      <c r="F92" s="700"/>
      <c r="G92" s="700"/>
      <c r="H92" s="700"/>
      <c r="I92" s="700"/>
      <c r="J92" s="700"/>
      <c r="K92" s="700"/>
      <c r="L92" s="700"/>
      <c r="M92" s="700"/>
      <c r="N92" s="700"/>
      <c r="O92" s="700"/>
      <c r="P92" s="700"/>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2"/>
      <c r="BA92" s="702"/>
      <c r="BB92" s="702"/>
      <c r="BC92" s="702"/>
      <c r="BD92" s="702"/>
      <c r="BE92" s="617"/>
      <c r="BF92" s="617"/>
      <c r="BG92" s="617"/>
      <c r="BH92" s="617"/>
      <c r="BI92" s="617"/>
      <c r="BJ92" s="617"/>
      <c r="BK92" s="617"/>
      <c r="BL92" s="617"/>
      <c r="BM92" s="617"/>
      <c r="BN92" s="617"/>
      <c r="BO92" s="617"/>
      <c r="BP92" s="617"/>
      <c r="BQ92" s="580">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x14ac:dyDescent="0.15">
      <c r="A93" s="699"/>
      <c r="B93" s="700"/>
      <c r="C93" s="700"/>
      <c r="D93" s="700"/>
      <c r="E93" s="700"/>
      <c r="F93" s="700"/>
      <c r="G93" s="700"/>
      <c r="H93" s="700"/>
      <c r="I93" s="700"/>
      <c r="J93" s="700"/>
      <c r="K93" s="700"/>
      <c r="L93" s="700"/>
      <c r="M93" s="700"/>
      <c r="N93" s="700"/>
      <c r="O93" s="700"/>
      <c r="P93" s="700"/>
      <c r="Q93" s="701"/>
      <c r="R93" s="701"/>
      <c r="S93" s="701"/>
      <c r="T93" s="701"/>
      <c r="U93" s="701"/>
      <c r="V93" s="701"/>
      <c r="W93" s="701"/>
      <c r="X93" s="701"/>
      <c r="Y93" s="701"/>
      <c r="Z93" s="701"/>
      <c r="AA93" s="701"/>
      <c r="AB93" s="701"/>
      <c r="AC93" s="701"/>
      <c r="AD93" s="701"/>
      <c r="AE93" s="701"/>
      <c r="AF93" s="701"/>
      <c r="AG93" s="701"/>
      <c r="AH93" s="701"/>
      <c r="AI93" s="701"/>
      <c r="AJ93" s="701"/>
      <c r="AK93" s="701"/>
      <c r="AL93" s="701"/>
      <c r="AM93" s="701"/>
      <c r="AN93" s="701"/>
      <c r="AO93" s="701"/>
      <c r="AP93" s="701"/>
      <c r="AQ93" s="701"/>
      <c r="AR93" s="701"/>
      <c r="AS93" s="701"/>
      <c r="AT93" s="701"/>
      <c r="AU93" s="701"/>
      <c r="AV93" s="701"/>
      <c r="AW93" s="701"/>
      <c r="AX93" s="701"/>
      <c r="AY93" s="701"/>
      <c r="AZ93" s="702"/>
      <c r="BA93" s="702"/>
      <c r="BB93" s="702"/>
      <c r="BC93" s="702"/>
      <c r="BD93" s="702"/>
      <c r="BE93" s="617"/>
      <c r="BF93" s="617"/>
      <c r="BG93" s="617"/>
      <c r="BH93" s="617"/>
      <c r="BI93" s="617"/>
      <c r="BJ93" s="617"/>
      <c r="BK93" s="617"/>
      <c r="BL93" s="617"/>
      <c r="BM93" s="617"/>
      <c r="BN93" s="617"/>
      <c r="BO93" s="617"/>
      <c r="BP93" s="617"/>
      <c r="BQ93" s="580">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x14ac:dyDescent="0.15">
      <c r="A94" s="699"/>
      <c r="B94" s="700"/>
      <c r="C94" s="700"/>
      <c r="D94" s="700"/>
      <c r="E94" s="700"/>
      <c r="F94" s="700"/>
      <c r="G94" s="700"/>
      <c r="H94" s="700"/>
      <c r="I94" s="700"/>
      <c r="J94" s="700"/>
      <c r="K94" s="700"/>
      <c r="L94" s="700"/>
      <c r="M94" s="700"/>
      <c r="N94" s="700"/>
      <c r="O94" s="700"/>
      <c r="P94" s="700"/>
      <c r="Q94" s="701"/>
      <c r="R94" s="701"/>
      <c r="S94" s="701"/>
      <c r="T94" s="701"/>
      <c r="U94" s="701"/>
      <c r="V94" s="701"/>
      <c r="W94" s="701"/>
      <c r="X94" s="701"/>
      <c r="Y94" s="701"/>
      <c r="Z94" s="701"/>
      <c r="AA94" s="701"/>
      <c r="AB94" s="701"/>
      <c r="AC94" s="701"/>
      <c r="AD94" s="701"/>
      <c r="AE94" s="701"/>
      <c r="AF94" s="701"/>
      <c r="AG94" s="701"/>
      <c r="AH94" s="701"/>
      <c r="AI94" s="701"/>
      <c r="AJ94" s="701"/>
      <c r="AK94" s="701"/>
      <c r="AL94" s="701"/>
      <c r="AM94" s="701"/>
      <c r="AN94" s="701"/>
      <c r="AO94" s="701"/>
      <c r="AP94" s="701"/>
      <c r="AQ94" s="701"/>
      <c r="AR94" s="701"/>
      <c r="AS94" s="701"/>
      <c r="AT94" s="701"/>
      <c r="AU94" s="701"/>
      <c r="AV94" s="701"/>
      <c r="AW94" s="701"/>
      <c r="AX94" s="701"/>
      <c r="AY94" s="701"/>
      <c r="AZ94" s="702"/>
      <c r="BA94" s="702"/>
      <c r="BB94" s="702"/>
      <c r="BC94" s="702"/>
      <c r="BD94" s="702"/>
      <c r="BE94" s="617"/>
      <c r="BF94" s="617"/>
      <c r="BG94" s="617"/>
      <c r="BH94" s="617"/>
      <c r="BI94" s="617"/>
      <c r="BJ94" s="617"/>
      <c r="BK94" s="617"/>
      <c r="BL94" s="617"/>
      <c r="BM94" s="617"/>
      <c r="BN94" s="617"/>
      <c r="BO94" s="617"/>
      <c r="BP94" s="617"/>
      <c r="BQ94" s="580">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x14ac:dyDescent="0.15">
      <c r="A95" s="699"/>
      <c r="B95" s="700"/>
      <c r="C95" s="700"/>
      <c r="D95" s="700"/>
      <c r="E95" s="700"/>
      <c r="F95" s="700"/>
      <c r="G95" s="700"/>
      <c r="H95" s="700"/>
      <c r="I95" s="700"/>
      <c r="J95" s="700"/>
      <c r="K95" s="700"/>
      <c r="L95" s="700"/>
      <c r="M95" s="700"/>
      <c r="N95" s="700"/>
      <c r="O95" s="700"/>
      <c r="P95" s="700"/>
      <c r="Q95" s="701"/>
      <c r="R95" s="701"/>
      <c r="S95" s="701"/>
      <c r="T95" s="701"/>
      <c r="U95" s="701"/>
      <c r="V95" s="701"/>
      <c r="W95" s="701"/>
      <c r="X95" s="701"/>
      <c r="Y95" s="701"/>
      <c r="Z95" s="701"/>
      <c r="AA95" s="701"/>
      <c r="AB95" s="701"/>
      <c r="AC95" s="701"/>
      <c r="AD95" s="701"/>
      <c r="AE95" s="701"/>
      <c r="AF95" s="701"/>
      <c r="AG95" s="701"/>
      <c r="AH95" s="701"/>
      <c r="AI95" s="701"/>
      <c r="AJ95" s="701"/>
      <c r="AK95" s="701"/>
      <c r="AL95" s="701"/>
      <c r="AM95" s="701"/>
      <c r="AN95" s="701"/>
      <c r="AO95" s="701"/>
      <c r="AP95" s="701"/>
      <c r="AQ95" s="701"/>
      <c r="AR95" s="701"/>
      <c r="AS95" s="701"/>
      <c r="AT95" s="701"/>
      <c r="AU95" s="701"/>
      <c r="AV95" s="701"/>
      <c r="AW95" s="701"/>
      <c r="AX95" s="701"/>
      <c r="AY95" s="701"/>
      <c r="AZ95" s="702"/>
      <c r="BA95" s="702"/>
      <c r="BB95" s="702"/>
      <c r="BC95" s="702"/>
      <c r="BD95" s="702"/>
      <c r="BE95" s="617"/>
      <c r="BF95" s="617"/>
      <c r="BG95" s="617"/>
      <c r="BH95" s="617"/>
      <c r="BI95" s="617"/>
      <c r="BJ95" s="617"/>
      <c r="BK95" s="617"/>
      <c r="BL95" s="617"/>
      <c r="BM95" s="617"/>
      <c r="BN95" s="617"/>
      <c r="BO95" s="617"/>
      <c r="BP95" s="617"/>
      <c r="BQ95" s="580">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x14ac:dyDescent="0.15">
      <c r="A96" s="699"/>
      <c r="B96" s="700"/>
      <c r="C96" s="700"/>
      <c r="D96" s="700"/>
      <c r="E96" s="700"/>
      <c r="F96" s="700"/>
      <c r="G96" s="700"/>
      <c r="H96" s="700"/>
      <c r="I96" s="700"/>
      <c r="J96" s="700"/>
      <c r="K96" s="700"/>
      <c r="L96" s="700"/>
      <c r="M96" s="700"/>
      <c r="N96" s="700"/>
      <c r="O96" s="700"/>
      <c r="P96" s="700"/>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2"/>
      <c r="BA96" s="702"/>
      <c r="BB96" s="702"/>
      <c r="BC96" s="702"/>
      <c r="BD96" s="702"/>
      <c r="BE96" s="617"/>
      <c r="BF96" s="617"/>
      <c r="BG96" s="617"/>
      <c r="BH96" s="617"/>
      <c r="BI96" s="617"/>
      <c r="BJ96" s="617"/>
      <c r="BK96" s="617"/>
      <c r="BL96" s="617"/>
      <c r="BM96" s="617"/>
      <c r="BN96" s="617"/>
      <c r="BO96" s="617"/>
      <c r="BP96" s="617"/>
      <c r="BQ96" s="580">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x14ac:dyDescent="0.15">
      <c r="A97" s="699"/>
      <c r="B97" s="700"/>
      <c r="C97" s="700"/>
      <c r="D97" s="700"/>
      <c r="E97" s="700"/>
      <c r="F97" s="700"/>
      <c r="G97" s="700"/>
      <c r="H97" s="700"/>
      <c r="I97" s="700"/>
      <c r="J97" s="700"/>
      <c r="K97" s="700"/>
      <c r="L97" s="700"/>
      <c r="M97" s="700"/>
      <c r="N97" s="700"/>
      <c r="O97" s="700"/>
      <c r="P97" s="700"/>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2"/>
      <c r="BA97" s="702"/>
      <c r="BB97" s="702"/>
      <c r="BC97" s="702"/>
      <c r="BD97" s="702"/>
      <c r="BE97" s="617"/>
      <c r="BF97" s="617"/>
      <c r="BG97" s="617"/>
      <c r="BH97" s="617"/>
      <c r="BI97" s="617"/>
      <c r="BJ97" s="617"/>
      <c r="BK97" s="617"/>
      <c r="BL97" s="617"/>
      <c r="BM97" s="617"/>
      <c r="BN97" s="617"/>
      <c r="BO97" s="617"/>
      <c r="BP97" s="617"/>
      <c r="BQ97" s="580">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x14ac:dyDescent="0.15">
      <c r="A98" s="699"/>
      <c r="B98" s="700"/>
      <c r="C98" s="700"/>
      <c r="D98" s="700"/>
      <c r="E98" s="700"/>
      <c r="F98" s="700"/>
      <c r="G98" s="700"/>
      <c r="H98" s="700"/>
      <c r="I98" s="700"/>
      <c r="J98" s="700"/>
      <c r="K98" s="700"/>
      <c r="L98" s="700"/>
      <c r="M98" s="700"/>
      <c r="N98" s="700"/>
      <c r="O98" s="700"/>
      <c r="P98" s="700"/>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2"/>
      <c r="BA98" s="702"/>
      <c r="BB98" s="702"/>
      <c r="BC98" s="702"/>
      <c r="BD98" s="702"/>
      <c r="BE98" s="617"/>
      <c r="BF98" s="617"/>
      <c r="BG98" s="617"/>
      <c r="BH98" s="617"/>
      <c r="BI98" s="617"/>
      <c r="BJ98" s="617"/>
      <c r="BK98" s="617"/>
      <c r="BL98" s="617"/>
      <c r="BM98" s="617"/>
      <c r="BN98" s="617"/>
      <c r="BO98" s="617"/>
      <c r="BP98" s="617"/>
      <c r="BQ98" s="580">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x14ac:dyDescent="0.15">
      <c r="A99" s="699"/>
      <c r="B99" s="700"/>
      <c r="C99" s="700"/>
      <c r="D99" s="700"/>
      <c r="E99" s="700"/>
      <c r="F99" s="700"/>
      <c r="G99" s="700"/>
      <c r="H99" s="700"/>
      <c r="I99" s="700"/>
      <c r="J99" s="700"/>
      <c r="K99" s="700"/>
      <c r="L99" s="700"/>
      <c r="M99" s="700"/>
      <c r="N99" s="700"/>
      <c r="O99" s="700"/>
      <c r="P99" s="700"/>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2"/>
      <c r="BA99" s="702"/>
      <c r="BB99" s="702"/>
      <c r="BC99" s="702"/>
      <c r="BD99" s="702"/>
      <c r="BE99" s="617"/>
      <c r="BF99" s="617"/>
      <c r="BG99" s="617"/>
      <c r="BH99" s="617"/>
      <c r="BI99" s="617"/>
      <c r="BJ99" s="617"/>
      <c r="BK99" s="617"/>
      <c r="BL99" s="617"/>
      <c r="BM99" s="617"/>
      <c r="BN99" s="617"/>
      <c r="BO99" s="617"/>
      <c r="BP99" s="617"/>
      <c r="BQ99" s="580">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x14ac:dyDescent="0.15">
      <c r="A100" s="699"/>
      <c r="B100" s="700"/>
      <c r="C100" s="700"/>
      <c r="D100" s="700"/>
      <c r="E100" s="700"/>
      <c r="F100" s="700"/>
      <c r="G100" s="700"/>
      <c r="H100" s="700"/>
      <c r="I100" s="700"/>
      <c r="J100" s="700"/>
      <c r="K100" s="700"/>
      <c r="L100" s="700"/>
      <c r="M100" s="700"/>
      <c r="N100" s="700"/>
      <c r="O100" s="700"/>
      <c r="P100" s="700"/>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1"/>
      <c r="AY100" s="701"/>
      <c r="AZ100" s="702"/>
      <c r="BA100" s="702"/>
      <c r="BB100" s="702"/>
      <c r="BC100" s="702"/>
      <c r="BD100" s="702"/>
      <c r="BE100" s="617"/>
      <c r="BF100" s="617"/>
      <c r="BG100" s="617"/>
      <c r="BH100" s="617"/>
      <c r="BI100" s="617"/>
      <c r="BJ100" s="617"/>
      <c r="BK100" s="617"/>
      <c r="BL100" s="617"/>
      <c r="BM100" s="617"/>
      <c r="BN100" s="617"/>
      <c r="BO100" s="617"/>
      <c r="BP100" s="617"/>
      <c r="BQ100" s="580">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x14ac:dyDescent="0.15">
      <c r="A101" s="699"/>
      <c r="B101" s="700"/>
      <c r="C101" s="700"/>
      <c r="D101" s="700"/>
      <c r="E101" s="700"/>
      <c r="F101" s="700"/>
      <c r="G101" s="700"/>
      <c r="H101" s="700"/>
      <c r="I101" s="700"/>
      <c r="J101" s="700"/>
      <c r="K101" s="700"/>
      <c r="L101" s="700"/>
      <c r="M101" s="700"/>
      <c r="N101" s="700"/>
      <c r="O101" s="700"/>
      <c r="P101" s="700"/>
      <c r="Q101" s="701"/>
      <c r="R101" s="701"/>
      <c r="S101" s="701"/>
      <c r="T101" s="701"/>
      <c r="U101" s="701"/>
      <c r="V101" s="701"/>
      <c r="W101" s="701"/>
      <c r="X101" s="701"/>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2"/>
      <c r="BA101" s="702"/>
      <c r="BB101" s="702"/>
      <c r="BC101" s="702"/>
      <c r="BD101" s="702"/>
      <c r="BE101" s="617"/>
      <c r="BF101" s="617"/>
      <c r="BG101" s="617"/>
      <c r="BH101" s="617"/>
      <c r="BI101" s="617"/>
      <c r="BJ101" s="617"/>
      <c r="BK101" s="617"/>
      <c r="BL101" s="617"/>
      <c r="BM101" s="617"/>
      <c r="BN101" s="617"/>
      <c r="BO101" s="617"/>
      <c r="BP101" s="617"/>
      <c r="BQ101" s="580">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x14ac:dyDescent="0.2">
      <c r="A102" s="699"/>
      <c r="B102" s="700"/>
      <c r="C102" s="700"/>
      <c r="D102" s="700"/>
      <c r="E102" s="700"/>
      <c r="F102" s="700"/>
      <c r="G102" s="700"/>
      <c r="H102" s="700"/>
      <c r="I102" s="700"/>
      <c r="J102" s="700"/>
      <c r="K102" s="700"/>
      <c r="L102" s="700"/>
      <c r="M102" s="700"/>
      <c r="N102" s="700"/>
      <c r="O102" s="700"/>
      <c r="P102" s="700"/>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1"/>
      <c r="AY102" s="701"/>
      <c r="AZ102" s="702"/>
      <c r="BA102" s="702"/>
      <c r="BB102" s="702"/>
      <c r="BC102" s="702"/>
      <c r="BD102" s="702"/>
      <c r="BE102" s="617"/>
      <c r="BF102" s="617"/>
      <c r="BG102" s="617"/>
      <c r="BH102" s="617"/>
      <c r="BI102" s="617"/>
      <c r="BJ102" s="617"/>
      <c r="BK102" s="617"/>
      <c r="BL102" s="617"/>
      <c r="BM102" s="617"/>
      <c r="BN102" s="617"/>
      <c r="BO102" s="617"/>
      <c r="BP102" s="617"/>
      <c r="BQ102" s="600" t="s">
        <v>328</v>
      </c>
      <c r="BR102" s="601" t="s">
        <v>362</v>
      </c>
      <c r="BS102" s="602"/>
      <c r="BT102" s="602"/>
      <c r="BU102" s="602"/>
      <c r="BV102" s="602"/>
      <c r="BW102" s="602"/>
      <c r="BX102" s="602"/>
      <c r="BY102" s="602"/>
      <c r="BZ102" s="602"/>
      <c r="CA102" s="602"/>
      <c r="CB102" s="602"/>
      <c r="CC102" s="602"/>
      <c r="CD102" s="602"/>
      <c r="CE102" s="602"/>
      <c r="CF102" s="602"/>
      <c r="CG102" s="603"/>
      <c r="CH102" s="703"/>
      <c r="CI102" s="704"/>
      <c r="CJ102" s="704"/>
      <c r="CK102" s="704"/>
      <c r="CL102" s="705"/>
      <c r="CM102" s="703"/>
      <c r="CN102" s="704"/>
      <c r="CO102" s="704"/>
      <c r="CP102" s="704"/>
      <c r="CQ102" s="705"/>
      <c r="CR102" s="706">
        <v>69</v>
      </c>
      <c r="CS102" s="657"/>
      <c r="CT102" s="657"/>
      <c r="CU102" s="657"/>
      <c r="CV102" s="707"/>
      <c r="CW102" s="706" t="s">
        <v>326</v>
      </c>
      <c r="CX102" s="657"/>
      <c r="CY102" s="657"/>
      <c r="CZ102" s="657"/>
      <c r="DA102" s="707"/>
      <c r="DB102" s="706" t="s">
        <v>326</v>
      </c>
      <c r="DC102" s="657"/>
      <c r="DD102" s="657"/>
      <c r="DE102" s="657"/>
      <c r="DF102" s="707"/>
      <c r="DG102" s="706" t="s">
        <v>326</v>
      </c>
      <c r="DH102" s="657"/>
      <c r="DI102" s="657"/>
      <c r="DJ102" s="657"/>
      <c r="DK102" s="707"/>
      <c r="DL102" s="706" t="s">
        <v>326</v>
      </c>
      <c r="DM102" s="657"/>
      <c r="DN102" s="657"/>
      <c r="DO102" s="657"/>
      <c r="DP102" s="707"/>
      <c r="DQ102" s="706" t="s">
        <v>326</v>
      </c>
      <c r="DR102" s="657"/>
      <c r="DS102" s="657"/>
      <c r="DT102" s="657"/>
      <c r="DU102" s="707"/>
      <c r="DV102" s="708"/>
      <c r="DW102" s="709"/>
      <c r="DX102" s="709"/>
      <c r="DY102" s="709"/>
      <c r="DZ102" s="710"/>
      <c r="EA102" s="503"/>
    </row>
    <row r="103" spans="1:131" s="504" customFormat="1" ht="26.25" customHeight="1" x14ac:dyDescent="0.15">
      <c r="A103" s="699"/>
      <c r="B103" s="700"/>
      <c r="C103" s="700"/>
      <c r="D103" s="700"/>
      <c r="E103" s="700"/>
      <c r="F103" s="700"/>
      <c r="G103" s="700"/>
      <c r="H103" s="700"/>
      <c r="I103" s="700"/>
      <c r="J103" s="700"/>
      <c r="K103" s="700"/>
      <c r="L103" s="700"/>
      <c r="M103" s="700"/>
      <c r="N103" s="700"/>
      <c r="O103" s="700"/>
      <c r="P103" s="700"/>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1"/>
      <c r="AY103" s="701"/>
      <c r="AZ103" s="702"/>
      <c r="BA103" s="702"/>
      <c r="BB103" s="702"/>
      <c r="BC103" s="702"/>
      <c r="BD103" s="702"/>
      <c r="BE103" s="617"/>
      <c r="BF103" s="617"/>
      <c r="BG103" s="617"/>
      <c r="BH103" s="617"/>
      <c r="BI103" s="617"/>
      <c r="BJ103" s="617"/>
      <c r="BK103" s="617"/>
      <c r="BL103" s="617"/>
      <c r="BM103" s="617"/>
      <c r="BN103" s="617"/>
      <c r="BO103" s="617"/>
      <c r="BP103" s="617"/>
      <c r="BQ103" s="711" t="s">
        <v>363</v>
      </c>
      <c r="BR103" s="711"/>
      <c r="BS103" s="711"/>
      <c r="BT103" s="711"/>
      <c r="BU103" s="711"/>
      <c r="BV103" s="711"/>
      <c r="BW103" s="711"/>
      <c r="BX103" s="711"/>
      <c r="BY103" s="711"/>
      <c r="BZ103" s="711"/>
      <c r="CA103" s="711"/>
      <c r="CB103" s="711"/>
      <c r="CC103" s="711"/>
      <c r="CD103" s="711"/>
      <c r="CE103" s="711"/>
      <c r="CF103" s="711"/>
      <c r="CG103" s="711"/>
      <c r="CH103" s="711"/>
      <c r="CI103" s="711"/>
      <c r="CJ103" s="711"/>
      <c r="CK103" s="711"/>
      <c r="CL103" s="711"/>
      <c r="CM103" s="711"/>
      <c r="CN103" s="711"/>
      <c r="CO103" s="711"/>
      <c r="CP103" s="711"/>
      <c r="CQ103" s="711"/>
      <c r="CR103" s="711"/>
      <c r="CS103" s="711"/>
      <c r="CT103" s="711"/>
      <c r="CU103" s="711"/>
      <c r="CV103" s="711"/>
      <c r="CW103" s="711"/>
      <c r="CX103" s="711"/>
      <c r="CY103" s="711"/>
      <c r="CZ103" s="711"/>
      <c r="DA103" s="711"/>
      <c r="DB103" s="711"/>
      <c r="DC103" s="711"/>
      <c r="DD103" s="711"/>
      <c r="DE103" s="711"/>
      <c r="DF103" s="711"/>
      <c r="DG103" s="711"/>
      <c r="DH103" s="711"/>
      <c r="DI103" s="711"/>
      <c r="DJ103" s="711"/>
      <c r="DK103" s="711"/>
      <c r="DL103" s="711"/>
      <c r="DM103" s="711"/>
      <c r="DN103" s="711"/>
      <c r="DO103" s="711"/>
      <c r="DP103" s="711"/>
      <c r="DQ103" s="711"/>
      <c r="DR103" s="711"/>
      <c r="DS103" s="711"/>
      <c r="DT103" s="711"/>
      <c r="DU103" s="711"/>
      <c r="DV103" s="711"/>
      <c r="DW103" s="711"/>
      <c r="DX103" s="711"/>
      <c r="DY103" s="711"/>
      <c r="DZ103" s="711"/>
      <c r="EA103" s="503"/>
    </row>
    <row r="104" spans="1:131" s="504" customFormat="1" ht="26.25" customHeight="1" x14ac:dyDescent="0.15">
      <c r="A104" s="699"/>
      <c r="B104" s="700"/>
      <c r="C104" s="700"/>
      <c r="D104" s="700"/>
      <c r="E104" s="700"/>
      <c r="F104" s="700"/>
      <c r="G104" s="700"/>
      <c r="H104" s="700"/>
      <c r="I104" s="700"/>
      <c r="J104" s="700"/>
      <c r="K104" s="700"/>
      <c r="L104" s="700"/>
      <c r="M104" s="700"/>
      <c r="N104" s="700"/>
      <c r="O104" s="700"/>
      <c r="P104" s="700"/>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2"/>
      <c r="BA104" s="702"/>
      <c r="BB104" s="702"/>
      <c r="BC104" s="702"/>
      <c r="BD104" s="702"/>
      <c r="BE104" s="617"/>
      <c r="BF104" s="617"/>
      <c r="BG104" s="617"/>
      <c r="BH104" s="617"/>
      <c r="BI104" s="617"/>
      <c r="BJ104" s="617"/>
      <c r="BK104" s="617"/>
      <c r="BL104" s="617"/>
      <c r="BM104" s="617"/>
      <c r="BN104" s="617"/>
      <c r="BO104" s="617"/>
      <c r="BP104" s="617"/>
      <c r="BQ104" s="712" t="s">
        <v>364</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0"/>
      <c r="BR105" s="690"/>
      <c r="BS105" s="690"/>
      <c r="BT105" s="690"/>
      <c r="BU105" s="690"/>
      <c r="BV105" s="690"/>
      <c r="BW105" s="690"/>
      <c r="BX105" s="690"/>
      <c r="BY105" s="690"/>
      <c r="BZ105" s="690"/>
      <c r="CA105" s="690"/>
      <c r="CB105" s="690"/>
      <c r="CC105" s="690"/>
      <c r="CD105" s="690"/>
      <c r="CE105" s="690"/>
      <c r="CF105" s="690"/>
      <c r="CG105" s="690"/>
      <c r="CH105" s="690"/>
      <c r="CI105" s="690"/>
      <c r="CJ105" s="690"/>
      <c r="CK105" s="690"/>
      <c r="CL105" s="690"/>
      <c r="CM105" s="690"/>
      <c r="CN105" s="690"/>
      <c r="CO105" s="690"/>
      <c r="CP105" s="690"/>
      <c r="CQ105" s="690"/>
      <c r="CR105" s="690"/>
      <c r="CS105" s="690"/>
      <c r="CT105" s="690"/>
      <c r="CU105" s="690"/>
      <c r="CV105" s="690"/>
      <c r="CW105" s="690"/>
      <c r="CX105" s="690"/>
      <c r="CY105" s="690"/>
      <c r="CZ105" s="690"/>
      <c r="DA105" s="690"/>
      <c r="DB105" s="690"/>
      <c r="DC105" s="690"/>
      <c r="DD105" s="690"/>
      <c r="DE105" s="690"/>
      <c r="DF105" s="690"/>
      <c r="DG105" s="690"/>
      <c r="DH105" s="690"/>
      <c r="DI105" s="690"/>
      <c r="DJ105" s="690"/>
      <c r="DK105" s="690"/>
      <c r="DL105" s="690"/>
      <c r="DM105" s="690"/>
      <c r="DN105" s="690"/>
      <c r="DO105" s="690"/>
      <c r="DP105" s="690"/>
      <c r="DQ105" s="690"/>
      <c r="DR105" s="690"/>
      <c r="DS105" s="690"/>
      <c r="DT105" s="690"/>
      <c r="DU105" s="690"/>
      <c r="DV105" s="690"/>
      <c r="DW105" s="690"/>
      <c r="DX105" s="690"/>
      <c r="DY105" s="690"/>
      <c r="DZ105" s="690"/>
      <c r="EA105" s="503"/>
    </row>
    <row r="106" spans="1:131" s="504" customFormat="1" ht="11.25" customHeight="1" x14ac:dyDescent="0.15">
      <c r="A106" s="713"/>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3"/>
      <c r="AY106" s="713"/>
      <c r="AZ106" s="713"/>
      <c r="BA106" s="713"/>
      <c r="BB106" s="713"/>
      <c r="BC106" s="713"/>
      <c r="BD106" s="713"/>
      <c r="BE106" s="713"/>
      <c r="BF106" s="713"/>
      <c r="BG106" s="713"/>
      <c r="BH106" s="713"/>
      <c r="BI106" s="713"/>
      <c r="BJ106" s="713"/>
      <c r="BK106" s="713"/>
      <c r="BL106" s="713"/>
      <c r="BM106" s="713"/>
      <c r="BN106" s="713"/>
      <c r="BO106" s="713"/>
      <c r="BP106" s="713"/>
      <c r="BQ106" s="690"/>
      <c r="BR106" s="690"/>
      <c r="BS106" s="690"/>
      <c r="BT106" s="690"/>
      <c r="BU106" s="690"/>
      <c r="BV106" s="690"/>
      <c r="BW106" s="690"/>
      <c r="BX106" s="690"/>
      <c r="BY106" s="690"/>
      <c r="BZ106" s="690"/>
      <c r="CA106" s="690"/>
      <c r="CB106" s="690"/>
      <c r="CC106" s="690"/>
      <c r="CD106" s="690"/>
      <c r="CE106" s="690"/>
      <c r="CF106" s="690"/>
      <c r="CG106" s="690"/>
      <c r="CH106" s="690"/>
      <c r="CI106" s="690"/>
      <c r="CJ106" s="690"/>
      <c r="CK106" s="690"/>
      <c r="CL106" s="690"/>
      <c r="CM106" s="690"/>
      <c r="CN106" s="690"/>
      <c r="CO106" s="690"/>
      <c r="CP106" s="690"/>
      <c r="CQ106" s="690"/>
      <c r="CR106" s="690"/>
      <c r="CS106" s="690"/>
      <c r="CT106" s="690"/>
      <c r="CU106" s="690"/>
      <c r="CV106" s="690"/>
      <c r="CW106" s="690"/>
      <c r="CX106" s="690"/>
      <c r="CY106" s="690"/>
      <c r="CZ106" s="690"/>
      <c r="DA106" s="690"/>
      <c r="DB106" s="690"/>
      <c r="DC106" s="690"/>
      <c r="DD106" s="690"/>
      <c r="DE106" s="690"/>
      <c r="DF106" s="690"/>
      <c r="DG106" s="690"/>
      <c r="DH106" s="690"/>
      <c r="DI106" s="690"/>
      <c r="DJ106" s="690"/>
      <c r="DK106" s="690"/>
      <c r="DL106" s="690"/>
      <c r="DM106" s="690"/>
      <c r="DN106" s="690"/>
      <c r="DO106" s="690"/>
      <c r="DP106" s="690"/>
      <c r="DQ106" s="690"/>
      <c r="DR106" s="690"/>
      <c r="DS106" s="690"/>
      <c r="DT106" s="690"/>
      <c r="DU106" s="690"/>
      <c r="DV106" s="690"/>
      <c r="DW106" s="690"/>
      <c r="DX106" s="690"/>
      <c r="DY106" s="690"/>
      <c r="DZ106" s="690"/>
      <c r="EA106" s="503"/>
    </row>
    <row r="107" spans="1:131" s="503" customFormat="1" ht="26.25" customHeight="1" thickBot="1" x14ac:dyDescent="0.2">
      <c r="A107" s="714" t="s">
        <v>365</v>
      </c>
      <c r="B107" s="715"/>
      <c r="C107" s="715"/>
      <c r="D107" s="715"/>
      <c r="E107" s="715"/>
      <c r="F107" s="715"/>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715"/>
      <c r="AH107" s="715"/>
      <c r="AI107" s="715"/>
      <c r="AJ107" s="715"/>
      <c r="AK107" s="715"/>
      <c r="AL107" s="715"/>
      <c r="AM107" s="715"/>
      <c r="AN107" s="715"/>
      <c r="AO107" s="715"/>
      <c r="AP107" s="715"/>
      <c r="AQ107" s="715"/>
      <c r="AR107" s="715"/>
      <c r="AS107" s="715"/>
      <c r="AT107" s="715"/>
      <c r="AU107" s="714" t="s">
        <v>366</v>
      </c>
      <c r="AV107" s="715"/>
      <c r="AW107" s="715"/>
      <c r="AX107" s="715"/>
      <c r="AY107" s="715"/>
      <c r="AZ107" s="715"/>
      <c r="BA107" s="715"/>
      <c r="BB107" s="715"/>
      <c r="BC107" s="715"/>
      <c r="BD107" s="715"/>
      <c r="BE107" s="715"/>
      <c r="BF107" s="715"/>
      <c r="BG107" s="715"/>
      <c r="BH107" s="715"/>
      <c r="BI107" s="715"/>
      <c r="BJ107" s="715"/>
      <c r="BK107" s="715"/>
      <c r="BL107" s="715"/>
      <c r="BM107" s="715"/>
      <c r="BN107" s="715"/>
      <c r="BO107" s="715"/>
      <c r="BP107" s="715"/>
      <c r="BQ107" s="715"/>
      <c r="BR107" s="715"/>
      <c r="BS107" s="715"/>
      <c r="BT107" s="715"/>
      <c r="BU107" s="715"/>
      <c r="BV107" s="715"/>
      <c r="BW107" s="715"/>
      <c r="BX107" s="715"/>
      <c r="BY107" s="715"/>
      <c r="BZ107" s="715"/>
      <c r="CA107" s="715"/>
      <c r="CB107" s="715"/>
      <c r="CC107" s="715"/>
      <c r="CD107" s="715"/>
      <c r="CE107" s="715"/>
      <c r="CF107" s="715"/>
      <c r="CG107" s="715"/>
      <c r="CH107" s="715"/>
      <c r="CI107" s="715"/>
      <c r="CJ107" s="715"/>
      <c r="CK107" s="715"/>
      <c r="CL107" s="715"/>
      <c r="CM107" s="715"/>
      <c r="CN107" s="715"/>
      <c r="CO107" s="715"/>
      <c r="CP107" s="715"/>
      <c r="CQ107" s="715"/>
      <c r="CR107" s="715"/>
      <c r="CS107" s="715"/>
      <c r="CT107" s="715"/>
      <c r="CU107" s="715"/>
      <c r="CV107" s="715"/>
      <c r="CW107" s="715"/>
      <c r="CX107" s="715"/>
      <c r="CY107" s="715"/>
      <c r="CZ107" s="715"/>
      <c r="DA107" s="715"/>
      <c r="DB107" s="715"/>
      <c r="DC107" s="715"/>
      <c r="DD107" s="715"/>
      <c r="DE107" s="715"/>
      <c r="DF107" s="715"/>
      <c r="DG107" s="715"/>
      <c r="DH107" s="715"/>
      <c r="DI107" s="715"/>
      <c r="DJ107" s="715"/>
      <c r="DK107" s="715"/>
      <c r="DL107" s="715"/>
      <c r="DM107" s="715"/>
      <c r="DN107" s="715"/>
      <c r="DO107" s="715"/>
      <c r="DP107" s="715"/>
      <c r="DQ107" s="715"/>
      <c r="DR107" s="715"/>
      <c r="DS107" s="715"/>
      <c r="DT107" s="715"/>
      <c r="DU107" s="715"/>
      <c r="DV107" s="715"/>
      <c r="DW107" s="715"/>
      <c r="DX107" s="715"/>
      <c r="DY107" s="715"/>
      <c r="DZ107" s="715"/>
    </row>
    <row r="108" spans="1:131" s="503" customFormat="1" ht="26.25" customHeight="1" x14ac:dyDescent="0.15">
      <c r="A108" s="716" t="s">
        <v>367</v>
      </c>
      <c r="B108" s="717"/>
      <c r="C108" s="717"/>
      <c r="D108" s="717"/>
      <c r="E108" s="717"/>
      <c r="F108" s="717"/>
      <c r="G108" s="717"/>
      <c r="H108" s="717"/>
      <c r="I108" s="717"/>
      <c r="J108" s="717"/>
      <c r="K108" s="717"/>
      <c r="L108" s="717"/>
      <c r="M108" s="717"/>
      <c r="N108" s="717"/>
      <c r="O108" s="717"/>
      <c r="P108" s="717"/>
      <c r="Q108" s="717"/>
      <c r="R108" s="717"/>
      <c r="S108" s="717"/>
      <c r="T108" s="717"/>
      <c r="U108" s="717"/>
      <c r="V108" s="717"/>
      <c r="W108" s="717"/>
      <c r="X108" s="717"/>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8"/>
      <c r="AU108" s="716" t="s">
        <v>368</v>
      </c>
      <c r="AV108" s="717"/>
      <c r="AW108" s="717"/>
      <c r="AX108" s="717"/>
      <c r="AY108" s="717"/>
      <c r="AZ108" s="717"/>
      <c r="BA108" s="717"/>
      <c r="BB108" s="717"/>
      <c r="BC108" s="717"/>
      <c r="BD108" s="717"/>
      <c r="BE108" s="717"/>
      <c r="BF108" s="717"/>
      <c r="BG108" s="717"/>
      <c r="BH108" s="717"/>
      <c r="BI108" s="717"/>
      <c r="BJ108" s="717"/>
      <c r="BK108" s="717"/>
      <c r="BL108" s="717"/>
      <c r="BM108" s="717"/>
      <c r="BN108" s="717"/>
      <c r="BO108" s="717"/>
      <c r="BP108" s="717"/>
      <c r="BQ108" s="717"/>
      <c r="BR108" s="717"/>
      <c r="BS108" s="717"/>
      <c r="BT108" s="717"/>
      <c r="BU108" s="717"/>
      <c r="BV108" s="717"/>
      <c r="BW108" s="717"/>
      <c r="BX108" s="717"/>
      <c r="BY108" s="717"/>
      <c r="BZ108" s="717"/>
      <c r="CA108" s="717"/>
      <c r="CB108" s="717"/>
      <c r="CC108" s="717"/>
      <c r="CD108" s="717"/>
      <c r="CE108" s="717"/>
      <c r="CF108" s="717"/>
      <c r="CG108" s="717"/>
      <c r="CH108" s="717"/>
      <c r="CI108" s="717"/>
      <c r="CJ108" s="717"/>
      <c r="CK108" s="717"/>
      <c r="CL108" s="717"/>
      <c r="CM108" s="717"/>
      <c r="CN108" s="717"/>
      <c r="CO108" s="717"/>
      <c r="CP108" s="717"/>
      <c r="CQ108" s="717"/>
      <c r="CR108" s="717"/>
      <c r="CS108" s="717"/>
      <c r="CT108" s="717"/>
      <c r="CU108" s="717"/>
      <c r="CV108" s="717"/>
      <c r="CW108" s="717"/>
      <c r="CX108" s="717"/>
      <c r="CY108" s="717"/>
      <c r="CZ108" s="717"/>
      <c r="DA108" s="717"/>
      <c r="DB108" s="717"/>
      <c r="DC108" s="717"/>
      <c r="DD108" s="717"/>
      <c r="DE108" s="717"/>
      <c r="DF108" s="717"/>
      <c r="DG108" s="717"/>
      <c r="DH108" s="717"/>
      <c r="DI108" s="717"/>
      <c r="DJ108" s="717"/>
      <c r="DK108" s="717"/>
      <c r="DL108" s="717"/>
      <c r="DM108" s="717"/>
      <c r="DN108" s="717"/>
      <c r="DO108" s="717"/>
      <c r="DP108" s="717"/>
      <c r="DQ108" s="717"/>
      <c r="DR108" s="717"/>
      <c r="DS108" s="717"/>
      <c r="DT108" s="717"/>
      <c r="DU108" s="717"/>
      <c r="DV108" s="717"/>
      <c r="DW108" s="717"/>
      <c r="DX108" s="717"/>
      <c r="DY108" s="717"/>
      <c r="DZ108" s="718"/>
    </row>
    <row r="109" spans="1:131" s="503" customFormat="1" ht="26.25" customHeight="1" x14ac:dyDescent="0.15">
      <c r="A109" s="719" t="s">
        <v>369</v>
      </c>
      <c r="B109" s="720"/>
      <c r="C109" s="720"/>
      <c r="D109" s="720"/>
      <c r="E109" s="720"/>
      <c r="F109" s="720"/>
      <c r="G109" s="720"/>
      <c r="H109" s="720"/>
      <c r="I109" s="720"/>
      <c r="J109" s="720"/>
      <c r="K109" s="720"/>
      <c r="L109" s="720"/>
      <c r="M109" s="720"/>
      <c r="N109" s="720"/>
      <c r="O109" s="720"/>
      <c r="P109" s="720"/>
      <c r="Q109" s="720"/>
      <c r="R109" s="720"/>
      <c r="S109" s="720"/>
      <c r="T109" s="720"/>
      <c r="U109" s="720"/>
      <c r="V109" s="720"/>
      <c r="W109" s="720"/>
      <c r="X109" s="720"/>
      <c r="Y109" s="720"/>
      <c r="Z109" s="721"/>
      <c r="AA109" s="722" t="s">
        <v>370</v>
      </c>
      <c r="AB109" s="720"/>
      <c r="AC109" s="720"/>
      <c r="AD109" s="720"/>
      <c r="AE109" s="721"/>
      <c r="AF109" s="722" t="s">
        <v>245</v>
      </c>
      <c r="AG109" s="720"/>
      <c r="AH109" s="720"/>
      <c r="AI109" s="720"/>
      <c r="AJ109" s="721"/>
      <c r="AK109" s="722" t="s">
        <v>244</v>
      </c>
      <c r="AL109" s="720"/>
      <c r="AM109" s="720"/>
      <c r="AN109" s="720"/>
      <c r="AO109" s="721"/>
      <c r="AP109" s="722" t="s">
        <v>371</v>
      </c>
      <c r="AQ109" s="720"/>
      <c r="AR109" s="720"/>
      <c r="AS109" s="720"/>
      <c r="AT109" s="723"/>
      <c r="AU109" s="719" t="s">
        <v>369</v>
      </c>
      <c r="AV109" s="720"/>
      <c r="AW109" s="720"/>
      <c r="AX109" s="720"/>
      <c r="AY109" s="720"/>
      <c r="AZ109" s="720"/>
      <c r="BA109" s="720"/>
      <c r="BB109" s="720"/>
      <c r="BC109" s="720"/>
      <c r="BD109" s="720"/>
      <c r="BE109" s="720"/>
      <c r="BF109" s="720"/>
      <c r="BG109" s="720"/>
      <c r="BH109" s="720"/>
      <c r="BI109" s="720"/>
      <c r="BJ109" s="720"/>
      <c r="BK109" s="720"/>
      <c r="BL109" s="720"/>
      <c r="BM109" s="720"/>
      <c r="BN109" s="720"/>
      <c r="BO109" s="720"/>
      <c r="BP109" s="721"/>
      <c r="BQ109" s="722" t="s">
        <v>370</v>
      </c>
      <c r="BR109" s="720"/>
      <c r="BS109" s="720"/>
      <c r="BT109" s="720"/>
      <c r="BU109" s="721"/>
      <c r="BV109" s="722" t="s">
        <v>245</v>
      </c>
      <c r="BW109" s="720"/>
      <c r="BX109" s="720"/>
      <c r="BY109" s="720"/>
      <c r="BZ109" s="721"/>
      <c r="CA109" s="722" t="s">
        <v>244</v>
      </c>
      <c r="CB109" s="720"/>
      <c r="CC109" s="720"/>
      <c r="CD109" s="720"/>
      <c r="CE109" s="721"/>
      <c r="CF109" s="724" t="s">
        <v>371</v>
      </c>
      <c r="CG109" s="724"/>
      <c r="CH109" s="724"/>
      <c r="CI109" s="724"/>
      <c r="CJ109" s="724"/>
      <c r="CK109" s="722" t="s">
        <v>372</v>
      </c>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2" t="s">
        <v>370</v>
      </c>
      <c r="DH109" s="720"/>
      <c r="DI109" s="720"/>
      <c r="DJ109" s="720"/>
      <c r="DK109" s="721"/>
      <c r="DL109" s="722" t="s">
        <v>245</v>
      </c>
      <c r="DM109" s="720"/>
      <c r="DN109" s="720"/>
      <c r="DO109" s="720"/>
      <c r="DP109" s="721"/>
      <c r="DQ109" s="722" t="s">
        <v>244</v>
      </c>
      <c r="DR109" s="720"/>
      <c r="DS109" s="720"/>
      <c r="DT109" s="720"/>
      <c r="DU109" s="721"/>
      <c r="DV109" s="722" t="s">
        <v>371</v>
      </c>
      <c r="DW109" s="720"/>
      <c r="DX109" s="720"/>
      <c r="DY109" s="720"/>
      <c r="DZ109" s="723"/>
    </row>
    <row r="110" spans="1:131" s="503" customFormat="1" ht="26.25" customHeight="1" x14ac:dyDescent="0.15">
      <c r="A110" s="725" t="s">
        <v>373</v>
      </c>
      <c r="B110" s="726"/>
      <c r="C110" s="726"/>
      <c r="D110" s="726"/>
      <c r="E110" s="726"/>
      <c r="F110" s="726"/>
      <c r="G110" s="726"/>
      <c r="H110" s="726"/>
      <c r="I110" s="726"/>
      <c r="J110" s="726"/>
      <c r="K110" s="726"/>
      <c r="L110" s="726"/>
      <c r="M110" s="726"/>
      <c r="N110" s="726"/>
      <c r="O110" s="726"/>
      <c r="P110" s="726"/>
      <c r="Q110" s="726"/>
      <c r="R110" s="726"/>
      <c r="S110" s="726"/>
      <c r="T110" s="726"/>
      <c r="U110" s="726"/>
      <c r="V110" s="726"/>
      <c r="W110" s="726"/>
      <c r="X110" s="726"/>
      <c r="Y110" s="726"/>
      <c r="Z110" s="727"/>
      <c r="AA110" s="728">
        <v>258135</v>
      </c>
      <c r="AB110" s="729"/>
      <c r="AC110" s="729"/>
      <c r="AD110" s="729"/>
      <c r="AE110" s="730"/>
      <c r="AF110" s="731">
        <v>220820</v>
      </c>
      <c r="AG110" s="729"/>
      <c r="AH110" s="729"/>
      <c r="AI110" s="729"/>
      <c r="AJ110" s="730"/>
      <c r="AK110" s="731">
        <v>205425</v>
      </c>
      <c r="AL110" s="729"/>
      <c r="AM110" s="729"/>
      <c r="AN110" s="729"/>
      <c r="AO110" s="730"/>
      <c r="AP110" s="732">
        <v>19.7</v>
      </c>
      <c r="AQ110" s="733"/>
      <c r="AR110" s="733"/>
      <c r="AS110" s="733"/>
      <c r="AT110" s="734"/>
      <c r="AU110" s="735" t="s">
        <v>374</v>
      </c>
      <c r="AV110" s="736"/>
      <c r="AW110" s="736"/>
      <c r="AX110" s="736"/>
      <c r="AY110" s="736"/>
      <c r="AZ110" s="737" t="s">
        <v>375</v>
      </c>
      <c r="BA110" s="726"/>
      <c r="BB110" s="726"/>
      <c r="BC110" s="726"/>
      <c r="BD110" s="726"/>
      <c r="BE110" s="726"/>
      <c r="BF110" s="726"/>
      <c r="BG110" s="726"/>
      <c r="BH110" s="726"/>
      <c r="BI110" s="726"/>
      <c r="BJ110" s="726"/>
      <c r="BK110" s="726"/>
      <c r="BL110" s="726"/>
      <c r="BM110" s="726"/>
      <c r="BN110" s="726"/>
      <c r="BO110" s="726"/>
      <c r="BP110" s="727"/>
      <c r="BQ110" s="738">
        <v>1783384</v>
      </c>
      <c r="BR110" s="739"/>
      <c r="BS110" s="739"/>
      <c r="BT110" s="739"/>
      <c r="BU110" s="739"/>
      <c r="BV110" s="739">
        <v>2009038</v>
      </c>
      <c r="BW110" s="739"/>
      <c r="BX110" s="739"/>
      <c r="BY110" s="739"/>
      <c r="BZ110" s="739"/>
      <c r="CA110" s="739">
        <v>2021815</v>
      </c>
      <c r="CB110" s="739"/>
      <c r="CC110" s="739"/>
      <c r="CD110" s="739"/>
      <c r="CE110" s="739"/>
      <c r="CF110" s="740">
        <v>193.9</v>
      </c>
      <c r="CG110" s="741"/>
      <c r="CH110" s="741"/>
      <c r="CI110" s="741"/>
      <c r="CJ110" s="741"/>
      <c r="CK110" s="742" t="s">
        <v>376</v>
      </c>
      <c r="CL110" s="743"/>
      <c r="CM110" s="744" t="s">
        <v>377</v>
      </c>
      <c r="CN110" s="745"/>
      <c r="CO110" s="745"/>
      <c r="CP110" s="745"/>
      <c r="CQ110" s="745"/>
      <c r="CR110" s="745"/>
      <c r="CS110" s="745"/>
      <c r="CT110" s="745"/>
      <c r="CU110" s="745"/>
      <c r="CV110" s="745"/>
      <c r="CW110" s="745"/>
      <c r="CX110" s="745"/>
      <c r="CY110" s="745"/>
      <c r="CZ110" s="745"/>
      <c r="DA110" s="745"/>
      <c r="DB110" s="745"/>
      <c r="DC110" s="745"/>
      <c r="DD110" s="745"/>
      <c r="DE110" s="745"/>
      <c r="DF110" s="746"/>
      <c r="DG110" s="738" t="s">
        <v>67</v>
      </c>
      <c r="DH110" s="739"/>
      <c r="DI110" s="739"/>
      <c r="DJ110" s="739"/>
      <c r="DK110" s="739"/>
      <c r="DL110" s="739" t="s">
        <v>67</v>
      </c>
      <c r="DM110" s="739"/>
      <c r="DN110" s="739"/>
      <c r="DO110" s="739"/>
      <c r="DP110" s="739"/>
      <c r="DQ110" s="739" t="s">
        <v>67</v>
      </c>
      <c r="DR110" s="739"/>
      <c r="DS110" s="739"/>
      <c r="DT110" s="739"/>
      <c r="DU110" s="739"/>
      <c r="DV110" s="747" t="s">
        <v>67</v>
      </c>
      <c r="DW110" s="747"/>
      <c r="DX110" s="747"/>
      <c r="DY110" s="747"/>
      <c r="DZ110" s="748"/>
    </row>
    <row r="111" spans="1:131" s="503" customFormat="1" ht="26.25" customHeight="1" x14ac:dyDescent="0.15">
      <c r="A111" s="749" t="s">
        <v>378</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1"/>
      <c r="AA111" s="752" t="s">
        <v>67</v>
      </c>
      <c r="AB111" s="753"/>
      <c r="AC111" s="753"/>
      <c r="AD111" s="753"/>
      <c r="AE111" s="754"/>
      <c r="AF111" s="755" t="s">
        <v>67</v>
      </c>
      <c r="AG111" s="753"/>
      <c r="AH111" s="753"/>
      <c r="AI111" s="753"/>
      <c r="AJ111" s="754"/>
      <c r="AK111" s="755" t="s">
        <v>67</v>
      </c>
      <c r="AL111" s="753"/>
      <c r="AM111" s="753"/>
      <c r="AN111" s="753"/>
      <c r="AO111" s="754"/>
      <c r="AP111" s="756" t="s">
        <v>67</v>
      </c>
      <c r="AQ111" s="757"/>
      <c r="AR111" s="757"/>
      <c r="AS111" s="757"/>
      <c r="AT111" s="758"/>
      <c r="AU111" s="759"/>
      <c r="AV111" s="760"/>
      <c r="AW111" s="760"/>
      <c r="AX111" s="760"/>
      <c r="AY111" s="760"/>
      <c r="AZ111" s="761" t="s">
        <v>379</v>
      </c>
      <c r="BA111" s="762"/>
      <c r="BB111" s="762"/>
      <c r="BC111" s="762"/>
      <c r="BD111" s="762"/>
      <c r="BE111" s="762"/>
      <c r="BF111" s="762"/>
      <c r="BG111" s="762"/>
      <c r="BH111" s="762"/>
      <c r="BI111" s="762"/>
      <c r="BJ111" s="762"/>
      <c r="BK111" s="762"/>
      <c r="BL111" s="762"/>
      <c r="BM111" s="762"/>
      <c r="BN111" s="762"/>
      <c r="BO111" s="762"/>
      <c r="BP111" s="763"/>
      <c r="BQ111" s="764" t="s">
        <v>67</v>
      </c>
      <c r="BR111" s="765"/>
      <c r="BS111" s="765"/>
      <c r="BT111" s="765"/>
      <c r="BU111" s="765"/>
      <c r="BV111" s="765" t="s">
        <v>67</v>
      </c>
      <c r="BW111" s="765"/>
      <c r="BX111" s="765"/>
      <c r="BY111" s="765"/>
      <c r="BZ111" s="765"/>
      <c r="CA111" s="765" t="s">
        <v>67</v>
      </c>
      <c r="CB111" s="765"/>
      <c r="CC111" s="765"/>
      <c r="CD111" s="765"/>
      <c r="CE111" s="765"/>
      <c r="CF111" s="766" t="s">
        <v>67</v>
      </c>
      <c r="CG111" s="767"/>
      <c r="CH111" s="767"/>
      <c r="CI111" s="767"/>
      <c r="CJ111" s="767"/>
      <c r="CK111" s="768"/>
      <c r="CL111" s="769"/>
      <c r="CM111" s="770" t="s">
        <v>380</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764" t="s">
        <v>67</v>
      </c>
      <c r="DH111" s="765"/>
      <c r="DI111" s="765"/>
      <c r="DJ111" s="765"/>
      <c r="DK111" s="765"/>
      <c r="DL111" s="765" t="s">
        <v>67</v>
      </c>
      <c r="DM111" s="765"/>
      <c r="DN111" s="765"/>
      <c r="DO111" s="765"/>
      <c r="DP111" s="765"/>
      <c r="DQ111" s="765" t="s">
        <v>67</v>
      </c>
      <c r="DR111" s="765"/>
      <c r="DS111" s="765"/>
      <c r="DT111" s="765"/>
      <c r="DU111" s="765"/>
      <c r="DV111" s="773" t="s">
        <v>67</v>
      </c>
      <c r="DW111" s="773"/>
      <c r="DX111" s="773"/>
      <c r="DY111" s="773"/>
      <c r="DZ111" s="774"/>
    </row>
    <row r="112" spans="1:131" s="503" customFormat="1" ht="26.25" customHeight="1" x14ac:dyDescent="0.15">
      <c r="A112" s="775" t="s">
        <v>381</v>
      </c>
      <c r="B112" s="776"/>
      <c r="C112" s="762" t="s">
        <v>382</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77" t="s">
        <v>67</v>
      </c>
      <c r="AB112" s="778"/>
      <c r="AC112" s="778"/>
      <c r="AD112" s="778"/>
      <c r="AE112" s="779"/>
      <c r="AF112" s="780" t="s">
        <v>67</v>
      </c>
      <c r="AG112" s="778"/>
      <c r="AH112" s="778"/>
      <c r="AI112" s="778"/>
      <c r="AJ112" s="779"/>
      <c r="AK112" s="780" t="s">
        <v>67</v>
      </c>
      <c r="AL112" s="778"/>
      <c r="AM112" s="778"/>
      <c r="AN112" s="778"/>
      <c r="AO112" s="779"/>
      <c r="AP112" s="781" t="s">
        <v>67</v>
      </c>
      <c r="AQ112" s="782"/>
      <c r="AR112" s="782"/>
      <c r="AS112" s="782"/>
      <c r="AT112" s="783"/>
      <c r="AU112" s="759"/>
      <c r="AV112" s="760"/>
      <c r="AW112" s="760"/>
      <c r="AX112" s="760"/>
      <c r="AY112" s="760"/>
      <c r="AZ112" s="761" t="s">
        <v>383</v>
      </c>
      <c r="BA112" s="762"/>
      <c r="BB112" s="762"/>
      <c r="BC112" s="762"/>
      <c r="BD112" s="762"/>
      <c r="BE112" s="762"/>
      <c r="BF112" s="762"/>
      <c r="BG112" s="762"/>
      <c r="BH112" s="762"/>
      <c r="BI112" s="762"/>
      <c r="BJ112" s="762"/>
      <c r="BK112" s="762"/>
      <c r="BL112" s="762"/>
      <c r="BM112" s="762"/>
      <c r="BN112" s="762"/>
      <c r="BO112" s="762"/>
      <c r="BP112" s="763"/>
      <c r="BQ112" s="764">
        <v>114623</v>
      </c>
      <c r="BR112" s="765"/>
      <c r="BS112" s="765"/>
      <c r="BT112" s="765"/>
      <c r="BU112" s="765"/>
      <c r="BV112" s="765">
        <v>101988</v>
      </c>
      <c r="BW112" s="765"/>
      <c r="BX112" s="765"/>
      <c r="BY112" s="765"/>
      <c r="BZ112" s="765"/>
      <c r="CA112" s="765">
        <v>103068</v>
      </c>
      <c r="CB112" s="765"/>
      <c r="CC112" s="765"/>
      <c r="CD112" s="765"/>
      <c r="CE112" s="765"/>
      <c r="CF112" s="766">
        <v>9.9</v>
      </c>
      <c r="CG112" s="767"/>
      <c r="CH112" s="767"/>
      <c r="CI112" s="767"/>
      <c r="CJ112" s="767"/>
      <c r="CK112" s="768"/>
      <c r="CL112" s="769"/>
      <c r="CM112" s="770" t="s">
        <v>384</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764" t="s">
        <v>67</v>
      </c>
      <c r="DH112" s="765"/>
      <c r="DI112" s="765"/>
      <c r="DJ112" s="765"/>
      <c r="DK112" s="765"/>
      <c r="DL112" s="765" t="s">
        <v>67</v>
      </c>
      <c r="DM112" s="765"/>
      <c r="DN112" s="765"/>
      <c r="DO112" s="765"/>
      <c r="DP112" s="765"/>
      <c r="DQ112" s="765" t="s">
        <v>67</v>
      </c>
      <c r="DR112" s="765"/>
      <c r="DS112" s="765"/>
      <c r="DT112" s="765"/>
      <c r="DU112" s="765"/>
      <c r="DV112" s="773" t="s">
        <v>67</v>
      </c>
      <c r="DW112" s="773"/>
      <c r="DX112" s="773"/>
      <c r="DY112" s="773"/>
      <c r="DZ112" s="774"/>
    </row>
    <row r="113" spans="1:130" s="503" customFormat="1" ht="26.25" customHeight="1" x14ac:dyDescent="0.15">
      <c r="A113" s="784"/>
      <c r="B113" s="785"/>
      <c r="C113" s="762" t="s">
        <v>385</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2">
        <v>15716</v>
      </c>
      <c r="AB113" s="753"/>
      <c r="AC113" s="753"/>
      <c r="AD113" s="753"/>
      <c r="AE113" s="754"/>
      <c r="AF113" s="755">
        <v>15661</v>
      </c>
      <c r="AG113" s="753"/>
      <c r="AH113" s="753"/>
      <c r="AI113" s="753"/>
      <c r="AJ113" s="754"/>
      <c r="AK113" s="755">
        <v>17582</v>
      </c>
      <c r="AL113" s="753"/>
      <c r="AM113" s="753"/>
      <c r="AN113" s="753"/>
      <c r="AO113" s="754"/>
      <c r="AP113" s="756">
        <v>1.7</v>
      </c>
      <c r="AQ113" s="757"/>
      <c r="AR113" s="757"/>
      <c r="AS113" s="757"/>
      <c r="AT113" s="758"/>
      <c r="AU113" s="759"/>
      <c r="AV113" s="760"/>
      <c r="AW113" s="760"/>
      <c r="AX113" s="760"/>
      <c r="AY113" s="760"/>
      <c r="AZ113" s="761" t="s">
        <v>386</v>
      </c>
      <c r="BA113" s="762"/>
      <c r="BB113" s="762"/>
      <c r="BC113" s="762"/>
      <c r="BD113" s="762"/>
      <c r="BE113" s="762"/>
      <c r="BF113" s="762"/>
      <c r="BG113" s="762"/>
      <c r="BH113" s="762"/>
      <c r="BI113" s="762"/>
      <c r="BJ113" s="762"/>
      <c r="BK113" s="762"/>
      <c r="BL113" s="762"/>
      <c r="BM113" s="762"/>
      <c r="BN113" s="762"/>
      <c r="BO113" s="762"/>
      <c r="BP113" s="763"/>
      <c r="BQ113" s="764">
        <v>53648</v>
      </c>
      <c r="BR113" s="765"/>
      <c r="BS113" s="765"/>
      <c r="BT113" s="765"/>
      <c r="BU113" s="765"/>
      <c r="BV113" s="765">
        <v>48881</v>
      </c>
      <c r="BW113" s="765"/>
      <c r="BX113" s="765"/>
      <c r="BY113" s="765"/>
      <c r="BZ113" s="765"/>
      <c r="CA113" s="765">
        <v>42957</v>
      </c>
      <c r="CB113" s="765"/>
      <c r="CC113" s="765"/>
      <c r="CD113" s="765"/>
      <c r="CE113" s="765"/>
      <c r="CF113" s="766">
        <v>4.0999999999999996</v>
      </c>
      <c r="CG113" s="767"/>
      <c r="CH113" s="767"/>
      <c r="CI113" s="767"/>
      <c r="CJ113" s="767"/>
      <c r="CK113" s="768"/>
      <c r="CL113" s="769"/>
      <c r="CM113" s="770" t="s">
        <v>387</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77" t="s">
        <v>67</v>
      </c>
      <c r="DH113" s="778"/>
      <c r="DI113" s="778"/>
      <c r="DJ113" s="778"/>
      <c r="DK113" s="779"/>
      <c r="DL113" s="780" t="s">
        <v>67</v>
      </c>
      <c r="DM113" s="778"/>
      <c r="DN113" s="778"/>
      <c r="DO113" s="778"/>
      <c r="DP113" s="779"/>
      <c r="DQ113" s="780" t="s">
        <v>67</v>
      </c>
      <c r="DR113" s="778"/>
      <c r="DS113" s="778"/>
      <c r="DT113" s="778"/>
      <c r="DU113" s="779"/>
      <c r="DV113" s="781" t="s">
        <v>67</v>
      </c>
      <c r="DW113" s="782"/>
      <c r="DX113" s="782"/>
      <c r="DY113" s="782"/>
      <c r="DZ113" s="783"/>
    </row>
    <row r="114" spans="1:130" s="503" customFormat="1" ht="26.25" customHeight="1" x14ac:dyDescent="0.15">
      <c r="A114" s="784"/>
      <c r="B114" s="785"/>
      <c r="C114" s="762" t="s">
        <v>388</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77">
        <v>10088</v>
      </c>
      <c r="AB114" s="778"/>
      <c r="AC114" s="778"/>
      <c r="AD114" s="778"/>
      <c r="AE114" s="779"/>
      <c r="AF114" s="780">
        <v>11047</v>
      </c>
      <c r="AG114" s="778"/>
      <c r="AH114" s="778"/>
      <c r="AI114" s="778"/>
      <c r="AJ114" s="779"/>
      <c r="AK114" s="780">
        <v>10775</v>
      </c>
      <c r="AL114" s="778"/>
      <c r="AM114" s="778"/>
      <c r="AN114" s="778"/>
      <c r="AO114" s="779"/>
      <c r="AP114" s="781">
        <v>1</v>
      </c>
      <c r="AQ114" s="782"/>
      <c r="AR114" s="782"/>
      <c r="AS114" s="782"/>
      <c r="AT114" s="783"/>
      <c r="AU114" s="759"/>
      <c r="AV114" s="760"/>
      <c r="AW114" s="760"/>
      <c r="AX114" s="760"/>
      <c r="AY114" s="760"/>
      <c r="AZ114" s="761" t="s">
        <v>389</v>
      </c>
      <c r="BA114" s="762"/>
      <c r="BB114" s="762"/>
      <c r="BC114" s="762"/>
      <c r="BD114" s="762"/>
      <c r="BE114" s="762"/>
      <c r="BF114" s="762"/>
      <c r="BG114" s="762"/>
      <c r="BH114" s="762"/>
      <c r="BI114" s="762"/>
      <c r="BJ114" s="762"/>
      <c r="BK114" s="762"/>
      <c r="BL114" s="762"/>
      <c r="BM114" s="762"/>
      <c r="BN114" s="762"/>
      <c r="BO114" s="762"/>
      <c r="BP114" s="763"/>
      <c r="BQ114" s="764">
        <v>208572</v>
      </c>
      <c r="BR114" s="765"/>
      <c r="BS114" s="765"/>
      <c r="BT114" s="765"/>
      <c r="BU114" s="765"/>
      <c r="BV114" s="765">
        <v>271124</v>
      </c>
      <c r="BW114" s="765"/>
      <c r="BX114" s="765"/>
      <c r="BY114" s="765"/>
      <c r="BZ114" s="765"/>
      <c r="CA114" s="765">
        <v>67652</v>
      </c>
      <c r="CB114" s="765"/>
      <c r="CC114" s="765"/>
      <c r="CD114" s="765"/>
      <c r="CE114" s="765"/>
      <c r="CF114" s="766">
        <v>6.5</v>
      </c>
      <c r="CG114" s="767"/>
      <c r="CH114" s="767"/>
      <c r="CI114" s="767"/>
      <c r="CJ114" s="767"/>
      <c r="CK114" s="768"/>
      <c r="CL114" s="769"/>
      <c r="CM114" s="770" t="s">
        <v>390</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77" t="s">
        <v>67</v>
      </c>
      <c r="DH114" s="778"/>
      <c r="DI114" s="778"/>
      <c r="DJ114" s="778"/>
      <c r="DK114" s="779"/>
      <c r="DL114" s="780" t="s">
        <v>67</v>
      </c>
      <c r="DM114" s="778"/>
      <c r="DN114" s="778"/>
      <c r="DO114" s="778"/>
      <c r="DP114" s="779"/>
      <c r="DQ114" s="780" t="s">
        <v>67</v>
      </c>
      <c r="DR114" s="778"/>
      <c r="DS114" s="778"/>
      <c r="DT114" s="778"/>
      <c r="DU114" s="779"/>
      <c r="DV114" s="781" t="s">
        <v>67</v>
      </c>
      <c r="DW114" s="782"/>
      <c r="DX114" s="782"/>
      <c r="DY114" s="782"/>
      <c r="DZ114" s="783"/>
    </row>
    <row r="115" spans="1:130" s="503" customFormat="1" ht="26.25" customHeight="1" x14ac:dyDescent="0.15">
      <c r="A115" s="784"/>
      <c r="B115" s="785"/>
      <c r="C115" s="762" t="s">
        <v>391</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2">
        <v>19390</v>
      </c>
      <c r="AB115" s="753"/>
      <c r="AC115" s="753"/>
      <c r="AD115" s="753"/>
      <c r="AE115" s="754"/>
      <c r="AF115" s="755">
        <v>17212</v>
      </c>
      <c r="AG115" s="753"/>
      <c r="AH115" s="753"/>
      <c r="AI115" s="753"/>
      <c r="AJ115" s="754"/>
      <c r="AK115" s="755">
        <v>36069</v>
      </c>
      <c r="AL115" s="753"/>
      <c r="AM115" s="753"/>
      <c r="AN115" s="753"/>
      <c r="AO115" s="754"/>
      <c r="AP115" s="756">
        <v>3.5</v>
      </c>
      <c r="AQ115" s="757"/>
      <c r="AR115" s="757"/>
      <c r="AS115" s="757"/>
      <c r="AT115" s="758"/>
      <c r="AU115" s="759"/>
      <c r="AV115" s="760"/>
      <c r="AW115" s="760"/>
      <c r="AX115" s="760"/>
      <c r="AY115" s="760"/>
      <c r="AZ115" s="761" t="s">
        <v>392</v>
      </c>
      <c r="BA115" s="762"/>
      <c r="BB115" s="762"/>
      <c r="BC115" s="762"/>
      <c r="BD115" s="762"/>
      <c r="BE115" s="762"/>
      <c r="BF115" s="762"/>
      <c r="BG115" s="762"/>
      <c r="BH115" s="762"/>
      <c r="BI115" s="762"/>
      <c r="BJ115" s="762"/>
      <c r="BK115" s="762"/>
      <c r="BL115" s="762"/>
      <c r="BM115" s="762"/>
      <c r="BN115" s="762"/>
      <c r="BO115" s="762"/>
      <c r="BP115" s="763"/>
      <c r="BQ115" s="764" t="s">
        <v>67</v>
      </c>
      <c r="BR115" s="765"/>
      <c r="BS115" s="765"/>
      <c r="BT115" s="765"/>
      <c r="BU115" s="765"/>
      <c r="BV115" s="765" t="s">
        <v>67</v>
      </c>
      <c r="BW115" s="765"/>
      <c r="BX115" s="765"/>
      <c r="BY115" s="765"/>
      <c r="BZ115" s="765"/>
      <c r="CA115" s="765" t="s">
        <v>67</v>
      </c>
      <c r="CB115" s="765"/>
      <c r="CC115" s="765"/>
      <c r="CD115" s="765"/>
      <c r="CE115" s="765"/>
      <c r="CF115" s="766" t="s">
        <v>67</v>
      </c>
      <c r="CG115" s="767"/>
      <c r="CH115" s="767"/>
      <c r="CI115" s="767"/>
      <c r="CJ115" s="767"/>
      <c r="CK115" s="768"/>
      <c r="CL115" s="769"/>
      <c r="CM115" s="761" t="s">
        <v>393</v>
      </c>
      <c r="CN115" s="786"/>
      <c r="CO115" s="786"/>
      <c r="CP115" s="786"/>
      <c r="CQ115" s="786"/>
      <c r="CR115" s="786"/>
      <c r="CS115" s="786"/>
      <c r="CT115" s="786"/>
      <c r="CU115" s="786"/>
      <c r="CV115" s="786"/>
      <c r="CW115" s="786"/>
      <c r="CX115" s="786"/>
      <c r="CY115" s="786"/>
      <c r="CZ115" s="786"/>
      <c r="DA115" s="786"/>
      <c r="DB115" s="786"/>
      <c r="DC115" s="786"/>
      <c r="DD115" s="786"/>
      <c r="DE115" s="786"/>
      <c r="DF115" s="763"/>
      <c r="DG115" s="777" t="s">
        <v>67</v>
      </c>
      <c r="DH115" s="778"/>
      <c r="DI115" s="778"/>
      <c r="DJ115" s="778"/>
      <c r="DK115" s="779"/>
      <c r="DL115" s="780" t="s">
        <v>67</v>
      </c>
      <c r="DM115" s="778"/>
      <c r="DN115" s="778"/>
      <c r="DO115" s="778"/>
      <c r="DP115" s="779"/>
      <c r="DQ115" s="780" t="s">
        <v>67</v>
      </c>
      <c r="DR115" s="778"/>
      <c r="DS115" s="778"/>
      <c r="DT115" s="778"/>
      <c r="DU115" s="779"/>
      <c r="DV115" s="781" t="s">
        <v>67</v>
      </c>
      <c r="DW115" s="782"/>
      <c r="DX115" s="782"/>
      <c r="DY115" s="782"/>
      <c r="DZ115" s="783"/>
    </row>
    <row r="116" spans="1:130" s="503" customFormat="1" ht="26.25" customHeight="1" x14ac:dyDescent="0.15">
      <c r="A116" s="787"/>
      <c r="B116" s="788"/>
      <c r="C116" s="789" t="s">
        <v>394</v>
      </c>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90"/>
      <c r="AA116" s="777">
        <v>301</v>
      </c>
      <c r="AB116" s="778"/>
      <c r="AC116" s="778"/>
      <c r="AD116" s="778"/>
      <c r="AE116" s="779"/>
      <c r="AF116" s="780">
        <v>24</v>
      </c>
      <c r="AG116" s="778"/>
      <c r="AH116" s="778"/>
      <c r="AI116" s="778"/>
      <c r="AJ116" s="779"/>
      <c r="AK116" s="780">
        <v>49</v>
      </c>
      <c r="AL116" s="778"/>
      <c r="AM116" s="778"/>
      <c r="AN116" s="778"/>
      <c r="AO116" s="779"/>
      <c r="AP116" s="781">
        <v>0</v>
      </c>
      <c r="AQ116" s="782"/>
      <c r="AR116" s="782"/>
      <c r="AS116" s="782"/>
      <c r="AT116" s="783"/>
      <c r="AU116" s="759"/>
      <c r="AV116" s="760"/>
      <c r="AW116" s="760"/>
      <c r="AX116" s="760"/>
      <c r="AY116" s="760"/>
      <c r="AZ116" s="791" t="s">
        <v>395</v>
      </c>
      <c r="BA116" s="792"/>
      <c r="BB116" s="792"/>
      <c r="BC116" s="792"/>
      <c r="BD116" s="792"/>
      <c r="BE116" s="792"/>
      <c r="BF116" s="792"/>
      <c r="BG116" s="792"/>
      <c r="BH116" s="792"/>
      <c r="BI116" s="792"/>
      <c r="BJ116" s="792"/>
      <c r="BK116" s="792"/>
      <c r="BL116" s="792"/>
      <c r="BM116" s="792"/>
      <c r="BN116" s="792"/>
      <c r="BO116" s="792"/>
      <c r="BP116" s="793"/>
      <c r="BQ116" s="764" t="s">
        <v>67</v>
      </c>
      <c r="BR116" s="765"/>
      <c r="BS116" s="765"/>
      <c r="BT116" s="765"/>
      <c r="BU116" s="765"/>
      <c r="BV116" s="765" t="s">
        <v>67</v>
      </c>
      <c r="BW116" s="765"/>
      <c r="BX116" s="765"/>
      <c r="BY116" s="765"/>
      <c r="BZ116" s="765"/>
      <c r="CA116" s="765" t="s">
        <v>67</v>
      </c>
      <c r="CB116" s="765"/>
      <c r="CC116" s="765"/>
      <c r="CD116" s="765"/>
      <c r="CE116" s="765"/>
      <c r="CF116" s="766" t="s">
        <v>67</v>
      </c>
      <c r="CG116" s="767"/>
      <c r="CH116" s="767"/>
      <c r="CI116" s="767"/>
      <c r="CJ116" s="767"/>
      <c r="CK116" s="768"/>
      <c r="CL116" s="769"/>
      <c r="CM116" s="770" t="s">
        <v>396</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77" t="s">
        <v>67</v>
      </c>
      <c r="DH116" s="778"/>
      <c r="DI116" s="778"/>
      <c r="DJ116" s="778"/>
      <c r="DK116" s="779"/>
      <c r="DL116" s="780" t="s">
        <v>67</v>
      </c>
      <c r="DM116" s="778"/>
      <c r="DN116" s="778"/>
      <c r="DO116" s="778"/>
      <c r="DP116" s="779"/>
      <c r="DQ116" s="780" t="s">
        <v>67</v>
      </c>
      <c r="DR116" s="778"/>
      <c r="DS116" s="778"/>
      <c r="DT116" s="778"/>
      <c r="DU116" s="779"/>
      <c r="DV116" s="781" t="s">
        <v>67</v>
      </c>
      <c r="DW116" s="782"/>
      <c r="DX116" s="782"/>
      <c r="DY116" s="782"/>
      <c r="DZ116" s="783"/>
    </row>
    <row r="117" spans="1:130" s="503" customFormat="1" ht="26.25" customHeight="1" x14ac:dyDescent="0.15">
      <c r="A117" s="719" t="s">
        <v>127</v>
      </c>
      <c r="B117" s="720"/>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94" t="s">
        <v>397</v>
      </c>
      <c r="Z117" s="721"/>
      <c r="AA117" s="795">
        <v>303630</v>
      </c>
      <c r="AB117" s="796"/>
      <c r="AC117" s="796"/>
      <c r="AD117" s="796"/>
      <c r="AE117" s="797"/>
      <c r="AF117" s="798">
        <v>264764</v>
      </c>
      <c r="AG117" s="796"/>
      <c r="AH117" s="796"/>
      <c r="AI117" s="796"/>
      <c r="AJ117" s="797"/>
      <c r="AK117" s="798">
        <v>269900</v>
      </c>
      <c r="AL117" s="796"/>
      <c r="AM117" s="796"/>
      <c r="AN117" s="796"/>
      <c r="AO117" s="797"/>
      <c r="AP117" s="799"/>
      <c r="AQ117" s="800"/>
      <c r="AR117" s="800"/>
      <c r="AS117" s="800"/>
      <c r="AT117" s="801"/>
      <c r="AU117" s="759"/>
      <c r="AV117" s="760"/>
      <c r="AW117" s="760"/>
      <c r="AX117" s="760"/>
      <c r="AY117" s="760"/>
      <c r="AZ117" s="791" t="s">
        <v>398</v>
      </c>
      <c r="BA117" s="792"/>
      <c r="BB117" s="792"/>
      <c r="BC117" s="792"/>
      <c r="BD117" s="792"/>
      <c r="BE117" s="792"/>
      <c r="BF117" s="792"/>
      <c r="BG117" s="792"/>
      <c r="BH117" s="792"/>
      <c r="BI117" s="792"/>
      <c r="BJ117" s="792"/>
      <c r="BK117" s="792"/>
      <c r="BL117" s="792"/>
      <c r="BM117" s="792"/>
      <c r="BN117" s="792"/>
      <c r="BO117" s="792"/>
      <c r="BP117" s="793"/>
      <c r="BQ117" s="764" t="s">
        <v>67</v>
      </c>
      <c r="BR117" s="765"/>
      <c r="BS117" s="765"/>
      <c r="BT117" s="765"/>
      <c r="BU117" s="765"/>
      <c r="BV117" s="765" t="s">
        <v>67</v>
      </c>
      <c r="BW117" s="765"/>
      <c r="BX117" s="765"/>
      <c r="BY117" s="765"/>
      <c r="BZ117" s="765"/>
      <c r="CA117" s="765" t="s">
        <v>67</v>
      </c>
      <c r="CB117" s="765"/>
      <c r="CC117" s="765"/>
      <c r="CD117" s="765"/>
      <c r="CE117" s="765"/>
      <c r="CF117" s="766" t="s">
        <v>67</v>
      </c>
      <c r="CG117" s="767"/>
      <c r="CH117" s="767"/>
      <c r="CI117" s="767"/>
      <c r="CJ117" s="767"/>
      <c r="CK117" s="768"/>
      <c r="CL117" s="769"/>
      <c r="CM117" s="770" t="s">
        <v>399</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77" t="s">
        <v>67</v>
      </c>
      <c r="DH117" s="778"/>
      <c r="DI117" s="778"/>
      <c r="DJ117" s="778"/>
      <c r="DK117" s="779"/>
      <c r="DL117" s="780" t="s">
        <v>67</v>
      </c>
      <c r="DM117" s="778"/>
      <c r="DN117" s="778"/>
      <c r="DO117" s="778"/>
      <c r="DP117" s="779"/>
      <c r="DQ117" s="780" t="s">
        <v>67</v>
      </c>
      <c r="DR117" s="778"/>
      <c r="DS117" s="778"/>
      <c r="DT117" s="778"/>
      <c r="DU117" s="779"/>
      <c r="DV117" s="781" t="s">
        <v>67</v>
      </c>
      <c r="DW117" s="782"/>
      <c r="DX117" s="782"/>
      <c r="DY117" s="782"/>
      <c r="DZ117" s="783"/>
    </row>
    <row r="118" spans="1:130" s="503" customFormat="1" ht="26.25" customHeight="1" x14ac:dyDescent="0.15">
      <c r="A118" s="719" t="s">
        <v>372</v>
      </c>
      <c r="B118" s="720"/>
      <c r="C118" s="720"/>
      <c r="D118" s="720"/>
      <c r="E118" s="720"/>
      <c r="F118" s="720"/>
      <c r="G118" s="720"/>
      <c r="H118" s="720"/>
      <c r="I118" s="720"/>
      <c r="J118" s="720"/>
      <c r="K118" s="720"/>
      <c r="L118" s="720"/>
      <c r="M118" s="720"/>
      <c r="N118" s="720"/>
      <c r="O118" s="720"/>
      <c r="P118" s="720"/>
      <c r="Q118" s="720"/>
      <c r="R118" s="720"/>
      <c r="S118" s="720"/>
      <c r="T118" s="720"/>
      <c r="U118" s="720"/>
      <c r="V118" s="720"/>
      <c r="W118" s="720"/>
      <c r="X118" s="720"/>
      <c r="Y118" s="720"/>
      <c r="Z118" s="721"/>
      <c r="AA118" s="722" t="s">
        <v>370</v>
      </c>
      <c r="AB118" s="720"/>
      <c r="AC118" s="720"/>
      <c r="AD118" s="720"/>
      <c r="AE118" s="721"/>
      <c r="AF118" s="722" t="s">
        <v>245</v>
      </c>
      <c r="AG118" s="720"/>
      <c r="AH118" s="720"/>
      <c r="AI118" s="720"/>
      <c r="AJ118" s="721"/>
      <c r="AK118" s="722" t="s">
        <v>244</v>
      </c>
      <c r="AL118" s="720"/>
      <c r="AM118" s="720"/>
      <c r="AN118" s="720"/>
      <c r="AO118" s="721"/>
      <c r="AP118" s="802" t="s">
        <v>371</v>
      </c>
      <c r="AQ118" s="803"/>
      <c r="AR118" s="803"/>
      <c r="AS118" s="803"/>
      <c r="AT118" s="804"/>
      <c r="AU118" s="759"/>
      <c r="AV118" s="760"/>
      <c r="AW118" s="760"/>
      <c r="AX118" s="760"/>
      <c r="AY118" s="760"/>
      <c r="AZ118" s="805" t="s">
        <v>400</v>
      </c>
      <c r="BA118" s="789"/>
      <c r="BB118" s="789"/>
      <c r="BC118" s="789"/>
      <c r="BD118" s="789"/>
      <c r="BE118" s="789"/>
      <c r="BF118" s="789"/>
      <c r="BG118" s="789"/>
      <c r="BH118" s="789"/>
      <c r="BI118" s="789"/>
      <c r="BJ118" s="789"/>
      <c r="BK118" s="789"/>
      <c r="BL118" s="789"/>
      <c r="BM118" s="789"/>
      <c r="BN118" s="789"/>
      <c r="BO118" s="789"/>
      <c r="BP118" s="790"/>
      <c r="BQ118" s="806" t="s">
        <v>67</v>
      </c>
      <c r="BR118" s="807"/>
      <c r="BS118" s="807"/>
      <c r="BT118" s="807"/>
      <c r="BU118" s="807"/>
      <c r="BV118" s="807" t="s">
        <v>67</v>
      </c>
      <c r="BW118" s="807"/>
      <c r="BX118" s="807"/>
      <c r="BY118" s="807"/>
      <c r="BZ118" s="807"/>
      <c r="CA118" s="807" t="s">
        <v>67</v>
      </c>
      <c r="CB118" s="807"/>
      <c r="CC118" s="807"/>
      <c r="CD118" s="807"/>
      <c r="CE118" s="807"/>
      <c r="CF118" s="766" t="s">
        <v>67</v>
      </c>
      <c r="CG118" s="767"/>
      <c r="CH118" s="767"/>
      <c r="CI118" s="767"/>
      <c r="CJ118" s="767"/>
      <c r="CK118" s="768"/>
      <c r="CL118" s="769"/>
      <c r="CM118" s="770" t="s">
        <v>401</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77" t="s">
        <v>67</v>
      </c>
      <c r="DH118" s="778"/>
      <c r="DI118" s="778"/>
      <c r="DJ118" s="778"/>
      <c r="DK118" s="779"/>
      <c r="DL118" s="780" t="s">
        <v>67</v>
      </c>
      <c r="DM118" s="778"/>
      <c r="DN118" s="778"/>
      <c r="DO118" s="778"/>
      <c r="DP118" s="779"/>
      <c r="DQ118" s="780" t="s">
        <v>67</v>
      </c>
      <c r="DR118" s="778"/>
      <c r="DS118" s="778"/>
      <c r="DT118" s="778"/>
      <c r="DU118" s="779"/>
      <c r="DV118" s="781" t="s">
        <v>67</v>
      </c>
      <c r="DW118" s="782"/>
      <c r="DX118" s="782"/>
      <c r="DY118" s="782"/>
      <c r="DZ118" s="783"/>
    </row>
    <row r="119" spans="1:130" s="503" customFormat="1" ht="26.25" customHeight="1" x14ac:dyDescent="0.15">
      <c r="A119" s="808" t="s">
        <v>376</v>
      </c>
      <c r="B119" s="743"/>
      <c r="C119" s="744" t="s">
        <v>377</v>
      </c>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6"/>
      <c r="AA119" s="728" t="s">
        <v>67</v>
      </c>
      <c r="AB119" s="729"/>
      <c r="AC119" s="729"/>
      <c r="AD119" s="729"/>
      <c r="AE119" s="730"/>
      <c r="AF119" s="731" t="s">
        <v>67</v>
      </c>
      <c r="AG119" s="729"/>
      <c r="AH119" s="729"/>
      <c r="AI119" s="729"/>
      <c r="AJ119" s="730"/>
      <c r="AK119" s="731" t="s">
        <v>67</v>
      </c>
      <c r="AL119" s="729"/>
      <c r="AM119" s="729"/>
      <c r="AN119" s="729"/>
      <c r="AO119" s="730"/>
      <c r="AP119" s="732" t="s">
        <v>67</v>
      </c>
      <c r="AQ119" s="733"/>
      <c r="AR119" s="733"/>
      <c r="AS119" s="733"/>
      <c r="AT119" s="734"/>
      <c r="AU119" s="809"/>
      <c r="AV119" s="810"/>
      <c r="AW119" s="810"/>
      <c r="AX119" s="810"/>
      <c r="AY119" s="810"/>
      <c r="AZ119" s="811" t="s">
        <v>127</v>
      </c>
      <c r="BA119" s="811"/>
      <c r="BB119" s="811"/>
      <c r="BC119" s="811"/>
      <c r="BD119" s="811"/>
      <c r="BE119" s="811"/>
      <c r="BF119" s="811"/>
      <c r="BG119" s="811"/>
      <c r="BH119" s="811"/>
      <c r="BI119" s="811"/>
      <c r="BJ119" s="811"/>
      <c r="BK119" s="811"/>
      <c r="BL119" s="811"/>
      <c r="BM119" s="811"/>
      <c r="BN119" s="811"/>
      <c r="BO119" s="794" t="s">
        <v>402</v>
      </c>
      <c r="BP119" s="812"/>
      <c r="BQ119" s="806">
        <v>2160227</v>
      </c>
      <c r="BR119" s="807"/>
      <c r="BS119" s="807"/>
      <c r="BT119" s="807"/>
      <c r="BU119" s="807"/>
      <c r="BV119" s="807">
        <v>2431031</v>
      </c>
      <c r="BW119" s="807"/>
      <c r="BX119" s="807"/>
      <c r="BY119" s="807"/>
      <c r="BZ119" s="807"/>
      <c r="CA119" s="807">
        <v>2235492</v>
      </c>
      <c r="CB119" s="807"/>
      <c r="CC119" s="807"/>
      <c r="CD119" s="807"/>
      <c r="CE119" s="807"/>
      <c r="CF119" s="813"/>
      <c r="CG119" s="814"/>
      <c r="CH119" s="814"/>
      <c r="CI119" s="814"/>
      <c r="CJ119" s="815"/>
      <c r="CK119" s="816"/>
      <c r="CL119" s="817"/>
      <c r="CM119" s="818" t="s">
        <v>403</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821" t="s">
        <v>67</v>
      </c>
      <c r="DH119" s="822"/>
      <c r="DI119" s="822"/>
      <c r="DJ119" s="822"/>
      <c r="DK119" s="823"/>
      <c r="DL119" s="824" t="s">
        <v>67</v>
      </c>
      <c r="DM119" s="822"/>
      <c r="DN119" s="822"/>
      <c r="DO119" s="822"/>
      <c r="DP119" s="823"/>
      <c r="DQ119" s="824" t="s">
        <v>67</v>
      </c>
      <c r="DR119" s="822"/>
      <c r="DS119" s="822"/>
      <c r="DT119" s="822"/>
      <c r="DU119" s="823"/>
      <c r="DV119" s="825" t="s">
        <v>67</v>
      </c>
      <c r="DW119" s="826"/>
      <c r="DX119" s="826"/>
      <c r="DY119" s="826"/>
      <c r="DZ119" s="827"/>
    </row>
    <row r="120" spans="1:130" s="503" customFormat="1" ht="26.25" customHeight="1" x14ac:dyDescent="0.15">
      <c r="A120" s="828"/>
      <c r="B120" s="769"/>
      <c r="C120" s="770" t="s">
        <v>380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77" t="s">
        <v>67</v>
      </c>
      <c r="AB120" s="778"/>
      <c r="AC120" s="778"/>
      <c r="AD120" s="778"/>
      <c r="AE120" s="779"/>
      <c r="AF120" s="780" t="s">
        <v>67</v>
      </c>
      <c r="AG120" s="778"/>
      <c r="AH120" s="778"/>
      <c r="AI120" s="778"/>
      <c r="AJ120" s="779"/>
      <c r="AK120" s="780" t="s">
        <v>67</v>
      </c>
      <c r="AL120" s="778"/>
      <c r="AM120" s="778"/>
      <c r="AN120" s="778"/>
      <c r="AO120" s="779"/>
      <c r="AP120" s="781" t="s">
        <v>67</v>
      </c>
      <c r="AQ120" s="782"/>
      <c r="AR120" s="782"/>
      <c r="AS120" s="782"/>
      <c r="AT120" s="783"/>
      <c r="AU120" s="829" t="s">
        <v>404</v>
      </c>
      <c r="AV120" s="830"/>
      <c r="AW120" s="830"/>
      <c r="AX120" s="830"/>
      <c r="AY120" s="831"/>
      <c r="AZ120" s="737" t="s">
        <v>405</v>
      </c>
      <c r="BA120" s="726"/>
      <c r="BB120" s="726"/>
      <c r="BC120" s="726"/>
      <c r="BD120" s="726"/>
      <c r="BE120" s="726"/>
      <c r="BF120" s="726"/>
      <c r="BG120" s="726"/>
      <c r="BH120" s="726"/>
      <c r="BI120" s="726"/>
      <c r="BJ120" s="726"/>
      <c r="BK120" s="726"/>
      <c r="BL120" s="726"/>
      <c r="BM120" s="726"/>
      <c r="BN120" s="726"/>
      <c r="BO120" s="726"/>
      <c r="BP120" s="727"/>
      <c r="BQ120" s="738">
        <v>1006910</v>
      </c>
      <c r="BR120" s="739"/>
      <c r="BS120" s="739"/>
      <c r="BT120" s="739"/>
      <c r="BU120" s="739"/>
      <c r="BV120" s="739">
        <v>1080019</v>
      </c>
      <c r="BW120" s="739"/>
      <c r="BX120" s="739"/>
      <c r="BY120" s="739"/>
      <c r="BZ120" s="739"/>
      <c r="CA120" s="739">
        <v>1010677</v>
      </c>
      <c r="CB120" s="739"/>
      <c r="CC120" s="739"/>
      <c r="CD120" s="739"/>
      <c r="CE120" s="739"/>
      <c r="CF120" s="740">
        <v>96.9</v>
      </c>
      <c r="CG120" s="741"/>
      <c r="CH120" s="741"/>
      <c r="CI120" s="741"/>
      <c r="CJ120" s="741"/>
      <c r="CK120" s="832" t="s">
        <v>406</v>
      </c>
      <c r="CL120" s="833"/>
      <c r="CM120" s="833"/>
      <c r="CN120" s="833"/>
      <c r="CO120" s="834"/>
      <c r="CP120" s="835" t="s">
        <v>407</v>
      </c>
      <c r="CQ120" s="836"/>
      <c r="CR120" s="836"/>
      <c r="CS120" s="836"/>
      <c r="CT120" s="836"/>
      <c r="CU120" s="836"/>
      <c r="CV120" s="836"/>
      <c r="CW120" s="836"/>
      <c r="CX120" s="836"/>
      <c r="CY120" s="836"/>
      <c r="CZ120" s="836"/>
      <c r="DA120" s="836"/>
      <c r="DB120" s="836"/>
      <c r="DC120" s="836"/>
      <c r="DD120" s="836"/>
      <c r="DE120" s="836"/>
      <c r="DF120" s="837"/>
      <c r="DG120" s="738">
        <v>114623</v>
      </c>
      <c r="DH120" s="739"/>
      <c r="DI120" s="739"/>
      <c r="DJ120" s="739"/>
      <c r="DK120" s="739"/>
      <c r="DL120" s="739">
        <v>101988</v>
      </c>
      <c r="DM120" s="739"/>
      <c r="DN120" s="739"/>
      <c r="DO120" s="739"/>
      <c r="DP120" s="739"/>
      <c r="DQ120" s="739">
        <v>103068</v>
      </c>
      <c r="DR120" s="739"/>
      <c r="DS120" s="739"/>
      <c r="DT120" s="739"/>
      <c r="DU120" s="739"/>
      <c r="DV120" s="747">
        <v>9.9</v>
      </c>
      <c r="DW120" s="747"/>
      <c r="DX120" s="747"/>
      <c r="DY120" s="747"/>
      <c r="DZ120" s="748"/>
    </row>
    <row r="121" spans="1:130" s="503" customFormat="1" ht="26.25" customHeight="1" x14ac:dyDescent="0.15">
      <c r="A121" s="828"/>
      <c r="B121" s="769"/>
      <c r="C121" s="791" t="s">
        <v>408</v>
      </c>
      <c r="D121" s="792"/>
      <c r="E121" s="792"/>
      <c r="F121" s="792"/>
      <c r="G121" s="792"/>
      <c r="H121" s="792"/>
      <c r="I121" s="792"/>
      <c r="J121" s="792"/>
      <c r="K121" s="792"/>
      <c r="L121" s="792"/>
      <c r="M121" s="792"/>
      <c r="N121" s="792"/>
      <c r="O121" s="792"/>
      <c r="P121" s="792"/>
      <c r="Q121" s="792"/>
      <c r="R121" s="792"/>
      <c r="S121" s="792"/>
      <c r="T121" s="792"/>
      <c r="U121" s="792"/>
      <c r="V121" s="792"/>
      <c r="W121" s="792"/>
      <c r="X121" s="792"/>
      <c r="Y121" s="792"/>
      <c r="Z121" s="793"/>
      <c r="AA121" s="777" t="s">
        <v>67</v>
      </c>
      <c r="AB121" s="778"/>
      <c r="AC121" s="778"/>
      <c r="AD121" s="778"/>
      <c r="AE121" s="779"/>
      <c r="AF121" s="780" t="s">
        <v>67</v>
      </c>
      <c r="AG121" s="778"/>
      <c r="AH121" s="778"/>
      <c r="AI121" s="778"/>
      <c r="AJ121" s="779"/>
      <c r="AK121" s="780" t="s">
        <v>67</v>
      </c>
      <c r="AL121" s="778"/>
      <c r="AM121" s="778"/>
      <c r="AN121" s="778"/>
      <c r="AO121" s="779"/>
      <c r="AP121" s="781" t="s">
        <v>67</v>
      </c>
      <c r="AQ121" s="782"/>
      <c r="AR121" s="782"/>
      <c r="AS121" s="782"/>
      <c r="AT121" s="783"/>
      <c r="AU121" s="838"/>
      <c r="AV121" s="839"/>
      <c r="AW121" s="839"/>
      <c r="AX121" s="839"/>
      <c r="AY121" s="840"/>
      <c r="AZ121" s="761" t="s">
        <v>409</v>
      </c>
      <c r="BA121" s="762"/>
      <c r="BB121" s="762"/>
      <c r="BC121" s="762"/>
      <c r="BD121" s="762"/>
      <c r="BE121" s="762"/>
      <c r="BF121" s="762"/>
      <c r="BG121" s="762"/>
      <c r="BH121" s="762"/>
      <c r="BI121" s="762"/>
      <c r="BJ121" s="762"/>
      <c r="BK121" s="762"/>
      <c r="BL121" s="762"/>
      <c r="BM121" s="762"/>
      <c r="BN121" s="762"/>
      <c r="BO121" s="762"/>
      <c r="BP121" s="763"/>
      <c r="BQ121" s="764">
        <v>87395</v>
      </c>
      <c r="BR121" s="765"/>
      <c r="BS121" s="765"/>
      <c r="BT121" s="765"/>
      <c r="BU121" s="765"/>
      <c r="BV121" s="765">
        <v>102527</v>
      </c>
      <c r="BW121" s="765"/>
      <c r="BX121" s="765"/>
      <c r="BY121" s="765"/>
      <c r="BZ121" s="765"/>
      <c r="CA121" s="765">
        <v>131105</v>
      </c>
      <c r="CB121" s="765"/>
      <c r="CC121" s="765"/>
      <c r="CD121" s="765"/>
      <c r="CE121" s="765"/>
      <c r="CF121" s="766">
        <v>12.6</v>
      </c>
      <c r="CG121" s="767"/>
      <c r="CH121" s="767"/>
      <c r="CI121" s="767"/>
      <c r="CJ121" s="767"/>
      <c r="CK121" s="841"/>
      <c r="CL121" s="842"/>
      <c r="CM121" s="842"/>
      <c r="CN121" s="842"/>
      <c r="CO121" s="843"/>
      <c r="CP121" s="844" t="s">
        <v>341</v>
      </c>
      <c r="CQ121" s="845"/>
      <c r="CR121" s="845"/>
      <c r="CS121" s="845"/>
      <c r="CT121" s="845"/>
      <c r="CU121" s="845"/>
      <c r="CV121" s="845"/>
      <c r="CW121" s="845"/>
      <c r="CX121" s="845"/>
      <c r="CY121" s="845"/>
      <c r="CZ121" s="845"/>
      <c r="DA121" s="845"/>
      <c r="DB121" s="845"/>
      <c r="DC121" s="845"/>
      <c r="DD121" s="845"/>
      <c r="DE121" s="845"/>
      <c r="DF121" s="846"/>
      <c r="DG121" s="764" t="s">
        <v>67</v>
      </c>
      <c r="DH121" s="765"/>
      <c r="DI121" s="765"/>
      <c r="DJ121" s="765"/>
      <c r="DK121" s="765"/>
      <c r="DL121" s="765" t="s">
        <v>67</v>
      </c>
      <c r="DM121" s="765"/>
      <c r="DN121" s="765"/>
      <c r="DO121" s="765"/>
      <c r="DP121" s="765"/>
      <c r="DQ121" s="765" t="s">
        <v>67</v>
      </c>
      <c r="DR121" s="765"/>
      <c r="DS121" s="765"/>
      <c r="DT121" s="765"/>
      <c r="DU121" s="765"/>
      <c r="DV121" s="773" t="s">
        <v>67</v>
      </c>
      <c r="DW121" s="773"/>
      <c r="DX121" s="773"/>
      <c r="DY121" s="773"/>
      <c r="DZ121" s="774"/>
    </row>
    <row r="122" spans="1:130" s="503" customFormat="1" ht="26.25" customHeight="1" x14ac:dyDescent="0.15">
      <c r="A122" s="828"/>
      <c r="B122" s="769"/>
      <c r="C122" s="770" t="s">
        <v>390</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77" t="s">
        <v>67</v>
      </c>
      <c r="AB122" s="778"/>
      <c r="AC122" s="778"/>
      <c r="AD122" s="778"/>
      <c r="AE122" s="779"/>
      <c r="AF122" s="780" t="s">
        <v>67</v>
      </c>
      <c r="AG122" s="778"/>
      <c r="AH122" s="778"/>
      <c r="AI122" s="778"/>
      <c r="AJ122" s="779"/>
      <c r="AK122" s="780" t="s">
        <v>67</v>
      </c>
      <c r="AL122" s="778"/>
      <c r="AM122" s="778"/>
      <c r="AN122" s="778"/>
      <c r="AO122" s="779"/>
      <c r="AP122" s="781" t="s">
        <v>67</v>
      </c>
      <c r="AQ122" s="782"/>
      <c r="AR122" s="782"/>
      <c r="AS122" s="782"/>
      <c r="AT122" s="783"/>
      <c r="AU122" s="838"/>
      <c r="AV122" s="839"/>
      <c r="AW122" s="839"/>
      <c r="AX122" s="839"/>
      <c r="AY122" s="840"/>
      <c r="AZ122" s="805" t="s">
        <v>410</v>
      </c>
      <c r="BA122" s="789"/>
      <c r="BB122" s="789"/>
      <c r="BC122" s="789"/>
      <c r="BD122" s="789"/>
      <c r="BE122" s="789"/>
      <c r="BF122" s="789"/>
      <c r="BG122" s="789"/>
      <c r="BH122" s="789"/>
      <c r="BI122" s="789"/>
      <c r="BJ122" s="789"/>
      <c r="BK122" s="789"/>
      <c r="BL122" s="789"/>
      <c r="BM122" s="789"/>
      <c r="BN122" s="789"/>
      <c r="BO122" s="789"/>
      <c r="BP122" s="790"/>
      <c r="BQ122" s="806">
        <v>1354009</v>
      </c>
      <c r="BR122" s="807"/>
      <c r="BS122" s="807"/>
      <c r="BT122" s="807"/>
      <c r="BU122" s="807"/>
      <c r="BV122" s="807">
        <v>1327532</v>
      </c>
      <c r="BW122" s="807"/>
      <c r="BX122" s="807"/>
      <c r="BY122" s="807"/>
      <c r="BZ122" s="807"/>
      <c r="CA122" s="807">
        <v>1286973</v>
      </c>
      <c r="CB122" s="807"/>
      <c r="CC122" s="807"/>
      <c r="CD122" s="807"/>
      <c r="CE122" s="807"/>
      <c r="CF122" s="847">
        <v>123.4</v>
      </c>
      <c r="CG122" s="848"/>
      <c r="CH122" s="848"/>
      <c r="CI122" s="848"/>
      <c r="CJ122" s="848"/>
      <c r="CK122" s="841"/>
      <c r="CL122" s="842"/>
      <c r="CM122" s="842"/>
      <c r="CN122" s="842"/>
      <c r="CO122" s="843"/>
      <c r="CP122" s="844" t="s">
        <v>342</v>
      </c>
      <c r="CQ122" s="845"/>
      <c r="CR122" s="845"/>
      <c r="CS122" s="845"/>
      <c r="CT122" s="845"/>
      <c r="CU122" s="845"/>
      <c r="CV122" s="845"/>
      <c r="CW122" s="845"/>
      <c r="CX122" s="845"/>
      <c r="CY122" s="845"/>
      <c r="CZ122" s="845"/>
      <c r="DA122" s="845"/>
      <c r="DB122" s="845"/>
      <c r="DC122" s="845"/>
      <c r="DD122" s="845"/>
      <c r="DE122" s="845"/>
      <c r="DF122" s="846"/>
      <c r="DG122" s="764" t="s">
        <v>67</v>
      </c>
      <c r="DH122" s="765"/>
      <c r="DI122" s="765"/>
      <c r="DJ122" s="765"/>
      <c r="DK122" s="765"/>
      <c r="DL122" s="765" t="s">
        <v>67</v>
      </c>
      <c r="DM122" s="765"/>
      <c r="DN122" s="765"/>
      <c r="DO122" s="765"/>
      <c r="DP122" s="765"/>
      <c r="DQ122" s="765" t="s">
        <v>67</v>
      </c>
      <c r="DR122" s="765"/>
      <c r="DS122" s="765"/>
      <c r="DT122" s="765"/>
      <c r="DU122" s="765"/>
      <c r="DV122" s="773" t="s">
        <v>67</v>
      </c>
      <c r="DW122" s="773"/>
      <c r="DX122" s="773"/>
      <c r="DY122" s="773"/>
      <c r="DZ122" s="774"/>
    </row>
    <row r="123" spans="1:130" s="503" customFormat="1" ht="26.25" customHeight="1" x14ac:dyDescent="0.15">
      <c r="A123" s="828"/>
      <c r="B123" s="769"/>
      <c r="C123" s="770" t="s">
        <v>396</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77" t="s">
        <v>67</v>
      </c>
      <c r="AB123" s="778"/>
      <c r="AC123" s="778"/>
      <c r="AD123" s="778"/>
      <c r="AE123" s="779"/>
      <c r="AF123" s="780" t="s">
        <v>67</v>
      </c>
      <c r="AG123" s="778"/>
      <c r="AH123" s="778"/>
      <c r="AI123" s="778"/>
      <c r="AJ123" s="779"/>
      <c r="AK123" s="780" t="s">
        <v>67</v>
      </c>
      <c r="AL123" s="778"/>
      <c r="AM123" s="778"/>
      <c r="AN123" s="778"/>
      <c r="AO123" s="779"/>
      <c r="AP123" s="781" t="s">
        <v>67</v>
      </c>
      <c r="AQ123" s="782"/>
      <c r="AR123" s="782"/>
      <c r="AS123" s="782"/>
      <c r="AT123" s="783"/>
      <c r="AU123" s="849"/>
      <c r="AV123" s="850"/>
      <c r="AW123" s="850"/>
      <c r="AX123" s="850"/>
      <c r="AY123" s="850"/>
      <c r="AZ123" s="811" t="s">
        <v>127</v>
      </c>
      <c r="BA123" s="811"/>
      <c r="BB123" s="811"/>
      <c r="BC123" s="811"/>
      <c r="BD123" s="811"/>
      <c r="BE123" s="811"/>
      <c r="BF123" s="811"/>
      <c r="BG123" s="811"/>
      <c r="BH123" s="811"/>
      <c r="BI123" s="811"/>
      <c r="BJ123" s="811"/>
      <c r="BK123" s="811"/>
      <c r="BL123" s="811"/>
      <c r="BM123" s="811"/>
      <c r="BN123" s="811"/>
      <c r="BO123" s="794" t="s">
        <v>411</v>
      </c>
      <c r="BP123" s="812"/>
      <c r="BQ123" s="851">
        <v>2448314</v>
      </c>
      <c r="BR123" s="852"/>
      <c r="BS123" s="852"/>
      <c r="BT123" s="852"/>
      <c r="BU123" s="852"/>
      <c r="BV123" s="852">
        <v>2510078</v>
      </c>
      <c r="BW123" s="852"/>
      <c r="BX123" s="852"/>
      <c r="BY123" s="852"/>
      <c r="BZ123" s="852"/>
      <c r="CA123" s="852">
        <v>2428755</v>
      </c>
      <c r="CB123" s="852"/>
      <c r="CC123" s="852"/>
      <c r="CD123" s="852"/>
      <c r="CE123" s="852"/>
      <c r="CF123" s="813"/>
      <c r="CG123" s="814"/>
      <c r="CH123" s="814"/>
      <c r="CI123" s="814"/>
      <c r="CJ123" s="815"/>
      <c r="CK123" s="841"/>
      <c r="CL123" s="842"/>
      <c r="CM123" s="842"/>
      <c r="CN123" s="842"/>
      <c r="CO123" s="843"/>
      <c r="CP123" s="844" t="s">
        <v>340</v>
      </c>
      <c r="CQ123" s="845"/>
      <c r="CR123" s="845"/>
      <c r="CS123" s="845"/>
      <c r="CT123" s="845"/>
      <c r="CU123" s="845"/>
      <c r="CV123" s="845"/>
      <c r="CW123" s="845"/>
      <c r="CX123" s="845"/>
      <c r="CY123" s="845"/>
      <c r="CZ123" s="845"/>
      <c r="DA123" s="845"/>
      <c r="DB123" s="845"/>
      <c r="DC123" s="845"/>
      <c r="DD123" s="845"/>
      <c r="DE123" s="845"/>
      <c r="DF123" s="846"/>
      <c r="DG123" s="777" t="s">
        <v>67</v>
      </c>
      <c r="DH123" s="778"/>
      <c r="DI123" s="778"/>
      <c r="DJ123" s="778"/>
      <c r="DK123" s="779"/>
      <c r="DL123" s="780" t="s">
        <v>67</v>
      </c>
      <c r="DM123" s="778"/>
      <c r="DN123" s="778"/>
      <c r="DO123" s="778"/>
      <c r="DP123" s="779"/>
      <c r="DQ123" s="780" t="s">
        <v>67</v>
      </c>
      <c r="DR123" s="778"/>
      <c r="DS123" s="778"/>
      <c r="DT123" s="778"/>
      <c r="DU123" s="779"/>
      <c r="DV123" s="781" t="s">
        <v>67</v>
      </c>
      <c r="DW123" s="782"/>
      <c r="DX123" s="782"/>
      <c r="DY123" s="782"/>
      <c r="DZ123" s="783"/>
    </row>
    <row r="124" spans="1:130" s="503" customFormat="1" ht="26.25" customHeight="1" thickBot="1" x14ac:dyDescent="0.2">
      <c r="A124" s="828"/>
      <c r="B124" s="769"/>
      <c r="C124" s="770" t="s">
        <v>399</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77" t="s">
        <v>67</v>
      </c>
      <c r="AB124" s="778"/>
      <c r="AC124" s="778"/>
      <c r="AD124" s="778"/>
      <c r="AE124" s="779"/>
      <c r="AF124" s="780" t="s">
        <v>67</v>
      </c>
      <c r="AG124" s="778"/>
      <c r="AH124" s="778"/>
      <c r="AI124" s="778"/>
      <c r="AJ124" s="779"/>
      <c r="AK124" s="780" t="s">
        <v>67</v>
      </c>
      <c r="AL124" s="778"/>
      <c r="AM124" s="778"/>
      <c r="AN124" s="778"/>
      <c r="AO124" s="779"/>
      <c r="AP124" s="781" t="s">
        <v>67</v>
      </c>
      <c r="AQ124" s="782"/>
      <c r="AR124" s="782"/>
      <c r="AS124" s="782"/>
      <c r="AT124" s="783"/>
      <c r="AU124" s="853" t="s">
        <v>412</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t="s">
        <v>67</v>
      </c>
      <c r="BR124" s="857"/>
      <c r="BS124" s="857"/>
      <c r="BT124" s="857"/>
      <c r="BU124" s="857"/>
      <c r="BV124" s="857" t="s">
        <v>67</v>
      </c>
      <c r="BW124" s="857"/>
      <c r="BX124" s="857"/>
      <c r="BY124" s="857"/>
      <c r="BZ124" s="857"/>
      <c r="CA124" s="857" t="s">
        <v>67</v>
      </c>
      <c r="CB124" s="857"/>
      <c r="CC124" s="857"/>
      <c r="CD124" s="857"/>
      <c r="CE124" s="857"/>
      <c r="CF124" s="858"/>
      <c r="CG124" s="859"/>
      <c r="CH124" s="859"/>
      <c r="CI124" s="859"/>
      <c r="CJ124" s="860"/>
      <c r="CK124" s="861"/>
      <c r="CL124" s="861"/>
      <c r="CM124" s="861"/>
      <c r="CN124" s="861"/>
      <c r="CO124" s="862"/>
      <c r="CP124" s="844" t="s">
        <v>413</v>
      </c>
      <c r="CQ124" s="845"/>
      <c r="CR124" s="845"/>
      <c r="CS124" s="845"/>
      <c r="CT124" s="845"/>
      <c r="CU124" s="845"/>
      <c r="CV124" s="845"/>
      <c r="CW124" s="845"/>
      <c r="CX124" s="845"/>
      <c r="CY124" s="845"/>
      <c r="CZ124" s="845"/>
      <c r="DA124" s="845"/>
      <c r="DB124" s="845"/>
      <c r="DC124" s="845"/>
      <c r="DD124" s="845"/>
      <c r="DE124" s="845"/>
      <c r="DF124" s="846"/>
      <c r="DG124" s="821" t="s">
        <v>67</v>
      </c>
      <c r="DH124" s="822"/>
      <c r="DI124" s="822"/>
      <c r="DJ124" s="822"/>
      <c r="DK124" s="823"/>
      <c r="DL124" s="824" t="s">
        <v>67</v>
      </c>
      <c r="DM124" s="822"/>
      <c r="DN124" s="822"/>
      <c r="DO124" s="822"/>
      <c r="DP124" s="823"/>
      <c r="DQ124" s="824" t="s">
        <v>67</v>
      </c>
      <c r="DR124" s="822"/>
      <c r="DS124" s="822"/>
      <c r="DT124" s="822"/>
      <c r="DU124" s="823"/>
      <c r="DV124" s="825" t="s">
        <v>67</v>
      </c>
      <c r="DW124" s="826"/>
      <c r="DX124" s="826"/>
      <c r="DY124" s="826"/>
      <c r="DZ124" s="827"/>
    </row>
    <row r="125" spans="1:130" s="503" customFormat="1" ht="26.25" customHeight="1" x14ac:dyDescent="0.15">
      <c r="A125" s="828"/>
      <c r="B125" s="769"/>
      <c r="C125" s="770" t="s">
        <v>401</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77" t="s">
        <v>67</v>
      </c>
      <c r="AB125" s="778"/>
      <c r="AC125" s="778"/>
      <c r="AD125" s="778"/>
      <c r="AE125" s="779"/>
      <c r="AF125" s="780" t="s">
        <v>67</v>
      </c>
      <c r="AG125" s="778"/>
      <c r="AH125" s="778"/>
      <c r="AI125" s="778"/>
      <c r="AJ125" s="779"/>
      <c r="AK125" s="780" t="s">
        <v>67</v>
      </c>
      <c r="AL125" s="778"/>
      <c r="AM125" s="778"/>
      <c r="AN125" s="778"/>
      <c r="AO125" s="779"/>
      <c r="AP125" s="781" t="s">
        <v>67</v>
      </c>
      <c r="AQ125" s="782"/>
      <c r="AR125" s="782"/>
      <c r="AS125" s="782"/>
      <c r="AT125" s="783"/>
      <c r="AU125" s="863"/>
      <c r="AV125" s="864"/>
      <c r="AW125" s="864"/>
      <c r="AX125" s="864"/>
      <c r="AY125" s="864"/>
      <c r="AZ125" s="864"/>
      <c r="BA125" s="864"/>
      <c r="BB125" s="864"/>
      <c r="BC125" s="864"/>
      <c r="BD125" s="864"/>
      <c r="BE125" s="864"/>
      <c r="BF125" s="864"/>
      <c r="BG125" s="864"/>
      <c r="BH125" s="864"/>
      <c r="BI125" s="864"/>
      <c r="BJ125" s="864"/>
      <c r="BK125" s="864"/>
      <c r="BL125" s="864"/>
      <c r="BM125" s="864"/>
      <c r="BN125" s="864"/>
      <c r="BO125" s="864"/>
      <c r="BP125" s="864"/>
      <c r="BQ125" s="865"/>
      <c r="BR125" s="865"/>
      <c r="BS125" s="865"/>
      <c r="BT125" s="865"/>
      <c r="BU125" s="865"/>
      <c r="BV125" s="865"/>
      <c r="BW125" s="865"/>
      <c r="BX125" s="865"/>
      <c r="BY125" s="865"/>
      <c r="BZ125" s="865"/>
      <c r="CA125" s="865"/>
      <c r="CB125" s="865"/>
      <c r="CC125" s="865"/>
      <c r="CD125" s="865"/>
      <c r="CE125" s="865"/>
      <c r="CF125" s="865"/>
      <c r="CG125" s="865"/>
      <c r="CH125" s="865"/>
      <c r="CI125" s="865"/>
      <c r="CJ125" s="866"/>
      <c r="CK125" s="867" t="s">
        <v>414</v>
      </c>
      <c r="CL125" s="833"/>
      <c r="CM125" s="833"/>
      <c r="CN125" s="833"/>
      <c r="CO125" s="834"/>
      <c r="CP125" s="737" t="s">
        <v>415</v>
      </c>
      <c r="CQ125" s="726"/>
      <c r="CR125" s="726"/>
      <c r="CS125" s="726"/>
      <c r="CT125" s="726"/>
      <c r="CU125" s="726"/>
      <c r="CV125" s="726"/>
      <c r="CW125" s="726"/>
      <c r="CX125" s="726"/>
      <c r="CY125" s="726"/>
      <c r="CZ125" s="726"/>
      <c r="DA125" s="726"/>
      <c r="DB125" s="726"/>
      <c r="DC125" s="726"/>
      <c r="DD125" s="726"/>
      <c r="DE125" s="726"/>
      <c r="DF125" s="727"/>
      <c r="DG125" s="738" t="s">
        <v>67</v>
      </c>
      <c r="DH125" s="739"/>
      <c r="DI125" s="739"/>
      <c r="DJ125" s="739"/>
      <c r="DK125" s="739"/>
      <c r="DL125" s="739" t="s">
        <v>67</v>
      </c>
      <c r="DM125" s="739"/>
      <c r="DN125" s="739"/>
      <c r="DO125" s="739"/>
      <c r="DP125" s="739"/>
      <c r="DQ125" s="739" t="s">
        <v>67</v>
      </c>
      <c r="DR125" s="739"/>
      <c r="DS125" s="739"/>
      <c r="DT125" s="739"/>
      <c r="DU125" s="739"/>
      <c r="DV125" s="747" t="s">
        <v>67</v>
      </c>
      <c r="DW125" s="747"/>
      <c r="DX125" s="747"/>
      <c r="DY125" s="747"/>
      <c r="DZ125" s="748"/>
    </row>
    <row r="126" spans="1:130" s="503" customFormat="1" ht="26.25" customHeight="1" thickBot="1" x14ac:dyDescent="0.2">
      <c r="A126" s="828"/>
      <c r="B126" s="769"/>
      <c r="C126" s="770" t="s">
        <v>403</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77">
        <v>19390</v>
      </c>
      <c r="AB126" s="778"/>
      <c r="AC126" s="778"/>
      <c r="AD126" s="778"/>
      <c r="AE126" s="779"/>
      <c r="AF126" s="780">
        <v>17212</v>
      </c>
      <c r="AG126" s="778"/>
      <c r="AH126" s="778"/>
      <c r="AI126" s="778"/>
      <c r="AJ126" s="779"/>
      <c r="AK126" s="780">
        <v>36069</v>
      </c>
      <c r="AL126" s="778"/>
      <c r="AM126" s="778"/>
      <c r="AN126" s="778"/>
      <c r="AO126" s="779"/>
      <c r="AP126" s="781">
        <v>3.5</v>
      </c>
      <c r="AQ126" s="782"/>
      <c r="AR126" s="782"/>
      <c r="AS126" s="782"/>
      <c r="AT126" s="783"/>
      <c r="AU126" s="868"/>
      <c r="AV126" s="868"/>
      <c r="AW126" s="868"/>
      <c r="AX126" s="868"/>
      <c r="AY126" s="868"/>
      <c r="AZ126" s="868"/>
      <c r="BA126" s="868"/>
      <c r="BB126" s="868"/>
      <c r="BC126" s="868"/>
      <c r="BD126" s="868"/>
      <c r="BE126" s="868"/>
      <c r="BF126" s="868"/>
      <c r="BG126" s="868"/>
      <c r="BH126" s="868"/>
      <c r="BI126" s="868"/>
      <c r="BJ126" s="868"/>
      <c r="BK126" s="868"/>
      <c r="BL126" s="868"/>
      <c r="BM126" s="868"/>
      <c r="BN126" s="868"/>
      <c r="BO126" s="868"/>
      <c r="BP126" s="868"/>
      <c r="BQ126" s="868"/>
      <c r="BR126" s="868"/>
      <c r="BS126" s="868"/>
      <c r="BT126" s="868"/>
      <c r="BU126" s="868"/>
      <c r="BV126" s="868"/>
      <c r="BW126" s="868"/>
      <c r="BX126" s="868"/>
      <c r="BY126" s="868"/>
      <c r="BZ126" s="868"/>
      <c r="CA126" s="868"/>
      <c r="CB126" s="868"/>
      <c r="CC126" s="868"/>
      <c r="CD126" s="869"/>
      <c r="CE126" s="869"/>
      <c r="CF126" s="869"/>
      <c r="CG126" s="865"/>
      <c r="CH126" s="865"/>
      <c r="CI126" s="865"/>
      <c r="CJ126" s="866"/>
      <c r="CK126" s="870"/>
      <c r="CL126" s="842"/>
      <c r="CM126" s="842"/>
      <c r="CN126" s="842"/>
      <c r="CO126" s="843"/>
      <c r="CP126" s="761" t="s">
        <v>416</v>
      </c>
      <c r="CQ126" s="762"/>
      <c r="CR126" s="762"/>
      <c r="CS126" s="762"/>
      <c r="CT126" s="762"/>
      <c r="CU126" s="762"/>
      <c r="CV126" s="762"/>
      <c r="CW126" s="762"/>
      <c r="CX126" s="762"/>
      <c r="CY126" s="762"/>
      <c r="CZ126" s="762"/>
      <c r="DA126" s="762"/>
      <c r="DB126" s="762"/>
      <c r="DC126" s="762"/>
      <c r="DD126" s="762"/>
      <c r="DE126" s="762"/>
      <c r="DF126" s="763"/>
      <c r="DG126" s="764" t="s">
        <v>67</v>
      </c>
      <c r="DH126" s="765"/>
      <c r="DI126" s="765"/>
      <c r="DJ126" s="765"/>
      <c r="DK126" s="765"/>
      <c r="DL126" s="765" t="s">
        <v>67</v>
      </c>
      <c r="DM126" s="765"/>
      <c r="DN126" s="765"/>
      <c r="DO126" s="765"/>
      <c r="DP126" s="765"/>
      <c r="DQ126" s="765" t="s">
        <v>67</v>
      </c>
      <c r="DR126" s="765"/>
      <c r="DS126" s="765"/>
      <c r="DT126" s="765"/>
      <c r="DU126" s="765"/>
      <c r="DV126" s="773" t="s">
        <v>67</v>
      </c>
      <c r="DW126" s="773"/>
      <c r="DX126" s="773"/>
      <c r="DY126" s="773"/>
      <c r="DZ126" s="774"/>
    </row>
    <row r="127" spans="1:130" s="503" customFormat="1" ht="26.25" customHeight="1" x14ac:dyDescent="0.15">
      <c r="A127" s="871"/>
      <c r="B127" s="817"/>
      <c r="C127" s="818" t="s">
        <v>417</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7" t="s">
        <v>67</v>
      </c>
      <c r="AB127" s="778"/>
      <c r="AC127" s="778"/>
      <c r="AD127" s="778"/>
      <c r="AE127" s="779"/>
      <c r="AF127" s="780" t="s">
        <v>67</v>
      </c>
      <c r="AG127" s="778"/>
      <c r="AH127" s="778"/>
      <c r="AI127" s="778"/>
      <c r="AJ127" s="779"/>
      <c r="AK127" s="780" t="s">
        <v>67</v>
      </c>
      <c r="AL127" s="778"/>
      <c r="AM127" s="778"/>
      <c r="AN127" s="778"/>
      <c r="AO127" s="779"/>
      <c r="AP127" s="781" t="s">
        <v>67</v>
      </c>
      <c r="AQ127" s="782"/>
      <c r="AR127" s="782"/>
      <c r="AS127" s="782"/>
      <c r="AT127" s="783"/>
      <c r="AU127" s="868"/>
      <c r="AV127" s="868"/>
      <c r="AW127" s="868"/>
      <c r="AX127" s="872" t="s">
        <v>418</v>
      </c>
      <c r="AY127" s="873"/>
      <c r="AZ127" s="873"/>
      <c r="BA127" s="873"/>
      <c r="BB127" s="873"/>
      <c r="BC127" s="873"/>
      <c r="BD127" s="873"/>
      <c r="BE127" s="874"/>
      <c r="BF127" s="875" t="s">
        <v>419</v>
      </c>
      <c r="BG127" s="873"/>
      <c r="BH127" s="873"/>
      <c r="BI127" s="873"/>
      <c r="BJ127" s="873"/>
      <c r="BK127" s="873"/>
      <c r="BL127" s="874"/>
      <c r="BM127" s="875" t="s">
        <v>420</v>
      </c>
      <c r="BN127" s="873"/>
      <c r="BO127" s="873"/>
      <c r="BP127" s="873"/>
      <c r="BQ127" s="873"/>
      <c r="BR127" s="873"/>
      <c r="BS127" s="874"/>
      <c r="BT127" s="875" t="s">
        <v>421</v>
      </c>
      <c r="BU127" s="873"/>
      <c r="BV127" s="873"/>
      <c r="BW127" s="873"/>
      <c r="BX127" s="873"/>
      <c r="BY127" s="873"/>
      <c r="BZ127" s="876"/>
      <c r="CA127" s="868"/>
      <c r="CB127" s="868"/>
      <c r="CC127" s="868"/>
      <c r="CD127" s="869"/>
      <c r="CE127" s="869"/>
      <c r="CF127" s="869"/>
      <c r="CG127" s="865"/>
      <c r="CH127" s="865"/>
      <c r="CI127" s="865"/>
      <c r="CJ127" s="866"/>
      <c r="CK127" s="870"/>
      <c r="CL127" s="842"/>
      <c r="CM127" s="842"/>
      <c r="CN127" s="842"/>
      <c r="CO127" s="843"/>
      <c r="CP127" s="761" t="s">
        <v>422</v>
      </c>
      <c r="CQ127" s="762"/>
      <c r="CR127" s="762"/>
      <c r="CS127" s="762"/>
      <c r="CT127" s="762"/>
      <c r="CU127" s="762"/>
      <c r="CV127" s="762"/>
      <c r="CW127" s="762"/>
      <c r="CX127" s="762"/>
      <c r="CY127" s="762"/>
      <c r="CZ127" s="762"/>
      <c r="DA127" s="762"/>
      <c r="DB127" s="762"/>
      <c r="DC127" s="762"/>
      <c r="DD127" s="762"/>
      <c r="DE127" s="762"/>
      <c r="DF127" s="763"/>
      <c r="DG127" s="764" t="s">
        <v>67</v>
      </c>
      <c r="DH127" s="765"/>
      <c r="DI127" s="765"/>
      <c r="DJ127" s="765"/>
      <c r="DK127" s="765"/>
      <c r="DL127" s="765" t="s">
        <v>67</v>
      </c>
      <c r="DM127" s="765"/>
      <c r="DN127" s="765"/>
      <c r="DO127" s="765"/>
      <c r="DP127" s="765"/>
      <c r="DQ127" s="765" t="s">
        <v>67</v>
      </c>
      <c r="DR127" s="765"/>
      <c r="DS127" s="765"/>
      <c r="DT127" s="765"/>
      <c r="DU127" s="765"/>
      <c r="DV127" s="773" t="s">
        <v>67</v>
      </c>
      <c r="DW127" s="773"/>
      <c r="DX127" s="773"/>
      <c r="DY127" s="773"/>
      <c r="DZ127" s="774"/>
    </row>
    <row r="128" spans="1:130" s="503" customFormat="1" ht="26.25" customHeight="1" thickBot="1" x14ac:dyDescent="0.2">
      <c r="A128" s="877" t="s">
        <v>423</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424</v>
      </c>
      <c r="X128" s="879"/>
      <c r="Y128" s="879"/>
      <c r="Z128" s="880"/>
      <c r="AA128" s="881">
        <v>11977</v>
      </c>
      <c r="AB128" s="882"/>
      <c r="AC128" s="882"/>
      <c r="AD128" s="882"/>
      <c r="AE128" s="883"/>
      <c r="AF128" s="884">
        <v>11200</v>
      </c>
      <c r="AG128" s="882"/>
      <c r="AH128" s="882"/>
      <c r="AI128" s="882"/>
      <c r="AJ128" s="883"/>
      <c r="AK128" s="884">
        <v>14019</v>
      </c>
      <c r="AL128" s="882"/>
      <c r="AM128" s="882"/>
      <c r="AN128" s="882"/>
      <c r="AO128" s="883"/>
      <c r="AP128" s="885"/>
      <c r="AQ128" s="886"/>
      <c r="AR128" s="886"/>
      <c r="AS128" s="886"/>
      <c r="AT128" s="887"/>
      <c r="AU128" s="868"/>
      <c r="AV128" s="868"/>
      <c r="AW128" s="868"/>
      <c r="AX128" s="725" t="s">
        <v>425</v>
      </c>
      <c r="AY128" s="726"/>
      <c r="AZ128" s="726"/>
      <c r="BA128" s="726"/>
      <c r="BB128" s="726"/>
      <c r="BC128" s="726"/>
      <c r="BD128" s="726"/>
      <c r="BE128" s="727"/>
      <c r="BF128" s="888" t="s">
        <v>426</v>
      </c>
      <c r="BG128" s="889"/>
      <c r="BH128" s="889"/>
      <c r="BI128" s="889"/>
      <c r="BJ128" s="889"/>
      <c r="BK128" s="889"/>
      <c r="BL128" s="890"/>
      <c r="BM128" s="888">
        <v>15</v>
      </c>
      <c r="BN128" s="889"/>
      <c r="BO128" s="889"/>
      <c r="BP128" s="889"/>
      <c r="BQ128" s="889"/>
      <c r="BR128" s="889"/>
      <c r="BS128" s="890"/>
      <c r="BT128" s="888">
        <v>20</v>
      </c>
      <c r="BU128" s="889"/>
      <c r="BV128" s="889"/>
      <c r="BW128" s="889"/>
      <c r="BX128" s="889"/>
      <c r="BY128" s="889"/>
      <c r="BZ128" s="891"/>
      <c r="CA128" s="869"/>
      <c r="CB128" s="869"/>
      <c r="CC128" s="869"/>
      <c r="CD128" s="869"/>
      <c r="CE128" s="869"/>
      <c r="CF128" s="869"/>
      <c r="CG128" s="865"/>
      <c r="CH128" s="865"/>
      <c r="CI128" s="865"/>
      <c r="CJ128" s="866"/>
      <c r="CK128" s="892"/>
      <c r="CL128" s="893"/>
      <c r="CM128" s="893"/>
      <c r="CN128" s="893"/>
      <c r="CO128" s="894"/>
      <c r="CP128" s="895" t="s">
        <v>427</v>
      </c>
      <c r="CQ128" s="896"/>
      <c r="CR128" s="896"/>
      <c r="CS128" s="896"/>
      <c r="CT128" s="896"/>
      <c r="CU128" s="896"/>
      <c r="CV128" s="896"/>
      <c r="CW128" s="896"/>
      <c r="CX128" s="896"/>
      <c r="CY128" s="896"/>
      <c r="CZ128" s="896"/>
      <c r="DA128" s="896"/>
      <c r="DB128" s="896"/>
      <c r="DC128" s="896"/>
      <c r="DD128" s="896"/>
      <c r="DE128" s="896"/>
      <c r="DF128" s="897"/>
      <c r="DG128" s="898" t="s">
        <v>428</v>
      </c>
      <c r="DH128" s="899"/>
      <c r="DI128" s="899"/>
      <c r="DJ128" s="899"/>
      <c r="DK128" s="899"/>
      <c r="DL128" s="899" t="s">
        <v>429</v>
      </c>
      <c r="DM128" s="899"/>
      <c r="DN128" s="899"/>
      <c r="DO128" s="899"/>
      <c r="DP128" s="899"/>
      <c r="DQ128" s="899" t="s">
        <v>429</v>
      </c>
      <c r="DR128" s="899"/>
      <c r="DS128" s="899"/>
      <c r="DT128" s="899"/>
      <c r="DU128" s="899"/>
      <c r="DV128" s="900" t="s">
        <v>429</v>
      </c>
      <c r="DW128" s="900"/>
      <c r="DX128" s="900"/>
      <c r="DY128" s="900"/>
      <c r="DZ128" s="901"/>
    </row>
    <row r="129" spans="1:131" s="503" customFormat="1" ht="26.25" customHeight="1" x14ac:dyDescent="0.15">
      <c r="A129" s="749" t="s">
        <v>46</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902" t="s">
        <v>430</v>
      </c>
      <c r="X129" s="903"/>
      <c r="Y129" s="903"/>
      <c r="Z129" s="904"/>
      <c r="AA129" s="777">
        <v>1210363</v>
      </c>
      <c r="AB129" s="778"/>
      <c r="AC129" s="778"/>
      <c r="AD129" s="778"/>
      <c r="AE129" s="779"/>
      <c r="AF129" s="780">
        <v>1241510</v>
      </c>
      <c r="AG129" s="778"/>
      <c r="AH129" s="778"/>
      <c r="AI129" s="778"/>
      <c r="AJ129" s="779"/>
      <c r="AK129" s="780">
        <v>1193580</v>
      </c>
      <c r="AL129" s="778"/>
      <c r="AM129" s="778"/>
      <c r="AN129" s="778"/>
      <c r="AO129" s="779"/>
      <c r="AP129" s="905"/>
      <c r="AQ129" s="906"/>
      <c r="AR129" s="906"/>
      <c r="AS129" s="906"/>
      <c r="AT129" s="907"/>
      <c r="AU129" s="908"/>
      <c r="AV129" s="908"/>
      <c r="AW129" s="908"/>
      <c r="AX129" s="909" t="s">
        <v>431</v>
      </c>
      <c r="AY129" s="762"/>
      <c r="AZ129" s="762"/>
      <c r="BA129" s="762"/>
      <c r="BB129" s="762"/>
      <c r="BC129" s="762"/>
      <c r="BD129" s="762"/>
      <c r="BE129" s="763"/>
      <c r="BF129" s="910" t="s">
        <v>429</v>
      </c>
      <c r="BG129" s="911"/>
      <c r="BH129" s="911"/>
      <c r="BI129" s="911"/>
      <c r="BJ129" s="911"/>
      <c r="BK129" s="911"/>
      <c r="BL129" s="912"/>
      <c r="BM129" s="910">
        <v>20</v>
      </c>
      <c r="BN129" s="911"/>
      <c r="BO129" s="911"/>
      <c r="BP129" s="911"/>
      <c r="BQ129" s="911"/>
      <c r="BR129" s="911"/>
      <c r="BS129" s="912"/>
      <c r="BT129" s="910">
        <v>30</v>
      </c>
      <c r="BU129" s="913"/>
      <c r="BV129" s="913"/>
      <c r="BW129" s="913"/>
      <c r="BX129" s="913"/>
      <c r="BY129" s="913"/>
      <c r="BZ129" s="914"/>
      <c r="CA129" s="915"/>
      <c r="CB129" s="915"/>
      <c r="CC129" s="915"/>
      <c r="CD129" s="915"/>
      <c r="CE129" s="915"/>
      <c r="CF129" s="915"/>
      <c r="CG129" s="915"/>
      <c r="CH129" s="915"/>
      <c r="CI129" s="915"/>
      <c r="CJ129" s="915"/>
      <c r="CK129" s="915"/>
      <c r="CL129" s="915"/>
      <c r="CM129" s="915"/>
      <c r="CN129" s="915"/>
      <c r="CO129" s="915"/>
      <c r="CP129" s="915"/>
      <c r="CQ129" s="915"/>
      <c r="CR129" s="915"/>
      <c r="CS129" s="915"/>
      <c r="CT129" s="915"/>
      <c r="CU129" s="915"/>
      <c r="CV129" s="915"/>
      <c r="CW129" s="915"/>
      <c r="CX129" s="915"/>
      <c r="CY129" s="915"/>
      <c r="CZ129" s="915"/>
      <c r="DA129" s="915"/>
      <c r="DB129" s="915"/>
      <c r="DC129" s="915"/>
      <c r="DD129" s="915"/>
      <c r="DE129" s="915"/>
      <c r="DF129" s="915"/>
      <c r="DG129" s="915"/>
      <c r="DH129" s="915"/>
      <c r="DI129" s="915"/>
      <c r="DJ129" s="915"/>
      <c r="DK129" s="915"/>
      <c r="DL129" s="915"/>
      <c r="DM129" s="915"/>
      <c r="DN129" s="915"/>
      <c r="DO129" s="915"/>
      <c r="DP129" s="514"/>
      <c r="DQ129" s="514"/>
      <c r="DR129" s="514"/>
      <c r="DS129" s="514"/>
      <c r="DT129" s="514"/>
      <c r="DU129" s="514"/>
      <c r="DV129" s="514"/>
      <c r="DW129" s="514"/>
      <c r="DX129" s="514"/>
      <c r="DY129" s="514"/>
      <c r="DZ129" s="526"/>
    </row>
    <row r="130" spans="1:131" s="503" customFormat="1" ht="26.25" customHeight="1" x14ac:dyDescent="0.15">
      <c r="A130" s="749" t="s">
        <v>432</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902" t="s">
        <v>433</v>
      </c>
      <c r="X130" s="903"/>
      <c r="Y130" s="903"/>
      <c r="Z130" s="904"/>
      <c r="AA130" s="777">
        <v>193172</v>
      </c>
      <c r="AB130" s="778"/>
      <c r="AC130" s="778"/>
      <c r="AD130" s="778"/>
      <c r="AE130" s="779"/>
      <c r="AF130" s="780">
        <v>173062</v>
      </c>
      <c r="AG130" s="778"/>
      <c r="AH130" s="778"/>
      <c r="AI130" s="778"/>
      <c r="AJ130" s="779"/>
      <c r="AK130" s="780">
        <v>150662</v>
      </c>
      <c r="AL130" s="778"/>
      <c r="AM130" s="778"/>
      <c r="AN130" s="778"/>
      <c r="AO130" s="779"/>
      <c r="AP130" s="905"/>
      <c r="AQ130" s="906"/>
      <c r="AR130" s="906"/>
      <c r="AS130" s="906"/>
      <c r="AT130" s="907"/>
      <c r="AU130" s="908"/>
      <c r="AV130" s="908"/>
      <c r="AW130" s="908"/>
      <c r="AX130" s="909" t="s">
        <v>434</v>
      </c>
      <c r="AY130" s="762"/>
      <c r="AZ130" s="762"/>
      <c r="BA130" s="762"/>
      <c r="BB130" s="762"/>
      <c r="BC130" s="762"/>
      <c r="BD130" s="762"/>
      <c r="BE130" s="763"/>
      <c r="BF130" s="916">
        <v>9.1</v>
      </c>
      <c r="BG130" s="917"/>
      <c r="BH130" s="917"/>
      <c r="BI130" s="917"/>
      <c r="BJ130" s="917"/>
      <c r="BK130" s="917"/>
      <c r="BL130" s="918"/>
      <c r="BM130" s="916">
        <v>25</v>
      </c>
      <c r="BN130" s="917"/>
      <c r="BO130" s="917"/>
      <c r="BP130" s="917"/>
      <c r="BQ130" s="917"/>
      <c r="BR130" s="917"/>
      <c r="BS130" s="918"/>
      <c r="BT130" s="916">
        <v>35</v>
      </c>
      <c r="BU130" s="919"/>
      <c r="BV130" s="919"/>
      <c r="BW130" s="919"/>
      <c r="BX130" s="919"/>
      <c r="BY130" s="919"/>
      <c r="BZ130" s="920"/>
      <c r="CA130" s="915"/>
      <c r="CB130" s="915"/>
      <c r="CC130" s="915"/>
      <c r="CD130" s="915"/>
      <c r="CE130" s="915"/>
      <c r="CF130" s="915"/>
      <c r="CG130" s="915"/>
      <c r="CH130" s="915"/>
      <c r="CI130" s="915"/>
      <c r="CJ130" s="915"/>
      <c r="CK130" s="915"/>
      <c r="CL130" s="915"/>
      <c r="CM130" s="915"/>
      <c r="CN130" s="915"/>
      <c r="CO130" s="915"/>
      <c r="CP130" s="915"/>
      <c r="CQ130" s="915"/>
      <c r="CR130" s="915"/>
      <c r="CS130" s="915"/>
      <c r="CT130" s="915"/>
      <c r="CU130" s="915"/>
      <c r="CV130" s="915"/>
      <c r="CW130" s="915"/>
      <c r="CX130" s="915"/>
      <c r="CY130" s="915"/>
      <c r="CZ130" s="915"/>
      <c r="DA130" s="915"/>
      <c r="DB130" s="915"/>
      <c r="DC130" s="915"/>
      <c r="DD130" s="915"/>
      <c r="DE130" s="915"/>
      <c r="DF130" s="915"/>
      <c r="DG130" s="915"/>
      <c r="DH130" s="915"/>
      <c r="DI130" s="915"/>
      <c r="DJ130" s="915"/>
      <c r="DK130" s="915"/>
      <c r="DL130" s="915"/>
      <c r="DM130" s="915"/>
      <c r="DN130" s="915"/>
      <c r="DO130" s="915"/>
      <c r="DP130" s="514"/>
      <c r="DQ130" s="514"/>
      <c r="DR130" s="514"/>
      <c r="DS130" s="514"/>
      <c r="DT130" s="514"/>
      <c r="DU130" s="514"/>
      <c r="DV130" s="514"/>
      <c r="DW130" s="514"/>
      <c r="DX130" s="514"/>
      <c r="DY130" s="514"/>
      <c r="DZ130" s="526"/>
    </row>
    <row r="131" spans="1:131" s="503" customFormat="1" ht="26.25" customHeight="1" thickBot="1" x14ac:dyDescent="0.2">
      <c r="A131" s="921"/>
      <c r="B131" s="922"/>
      <c r="C131" s="922"/>
      <c r="D131" s="922"/>
      <c r="E131" s="922"/>
      <c r="F131" s="922"/>
      <c r="G131" s="922"/>
      <c r="H131" s="922"/>
      <c r="I131" s="922"/>
      <c r="J131" s="922"/>
      <c r="K131" s="922"/>
      <c r="L131" s="922"/>
      <c r="M131" s="922"/>
      <c r="N131" s="922"/>
      <c r="O131" s="922"/>
      <c r="P131" s="922"/>
      <c r="Q131" s="922"/>
      <c r="R131" s="922"/>
      <c r="S131" s="922"/>
      <c r="T131" s="922"/>
      <c r="U131" s="922"/>
      <c r="V131" s="922"/>
      <c r="W131" s="923" t="s">
        <v>435</v>
      </c>
      <c r="X131" s="924"/>
      <c r="Y131" s="924"/>
      <c r="Z131" s="925"/>
      <c r="AA131" s="821">
        <v>1017191</v>
      </c>
      <c r="AB131" s="822"/>
      <c r="AC131" s="822"/>
      <c r="AD131" s="822"/>
      <c r="AE131" s="823"/>
      <c r="AF131" s="824">
        <v>1068448</v>
      </c>
      <c r="AG131" s="822"/>
      <c r="AH131" s="822"/>
      <c r="AI131" s="822"/>
      <c r="AJ131" s="823"/>
      <c r="AK131" s="824">
        <v>1042918</v>
      </c>
      <c r="AL131" s="822"/>
      <c r="AM131" s="822"/>
      <c r="AN131" s="822"/>
      <c r="AO131" s="823"/>
      <c r="AP131" s="926"/>
      <c r="AQ131" s="927"/>
      <c r="AR131" s="927"/>
      <c r="AS131" s="927"/>
      <c r="AT131" s="928"/>
      <c r="AU131" s="908"/>
      <c r="AV131" s="908"/>
      <c r="AW131" s="908"/>
      <c r="AX131" s="929" t="s">
        <v>436</v>
      </c>
      <c r="AY131" s="896"/>
      <c r="AZ131" s="896"/>
      <c r="BA131" s="896"/>
      <c r="BB131" s="896"/>
      <c r="BC131" s="896"/>
      <c r="BD131" s="896"/>
      <c r="BE131" s="897"/>
      <c r="BF131" s="930" t="s">
        <v>429</v>
      </c>
      <c r="BG131" s="931"/>
      <c r="BH131" s="931"/>
      <c r="BI131" s="931"/>
      <c r="BJ131" s="931"/>
      <c r="BK131" s="931"/>
      <c r="BL131" s="932"/>
      <c r="BM131" s="930">
        <v>350</v>
      </c>
      <c r="BN131" s="931"/>
      <c r="BO131" s="931"/>
      <c r="BP131" s="931"/>
      <c r="BQ131" s="931"/>
      <c r="BR131" s="931"/>
      <c r="BS131" s="932"/>
      <c r="BT131" s="933"/>
      <c r="BU131" s="934"/>
      <c r="BV131" s="934"/>
      <c r="BW131" s="934"/>
      <c r="BX131" s="934"/>
      <c r="BY131" s="934"/>
      <c r="BZ131" s="935"/>
      <c r="CA131" s="915"/>
      <c r="CB131" s="915"/>
      <c r="CC131" s="915"/>
      <c r="CD131" s="915"/>
      <c r="CE131" s="915"/>
      <c r="CF131" s="915"/>
      <c r="CG131" s="915"/>
      <c r="CH131" s="915"/>
      <c r="CI131" s="915"/>
      <c r="CJ131" s="915"/>
      <c r="CK131" s="915"/>
      <c r="CL131" s="915"/>
      <c r="CM131" s="915"/>
      <c r="CN131" s="915"/>
      <c r="CO131" s="915"/>
      <c r="CP131" s="915"/>
      <c r="CQ131" s="915"/>
      <c r="CR131" s="915"/>
      <c r="CS131" s="915"/>
      <c r="CT131" s="915"/>
      <c r="CU131" s="915"/>
      <c r="CV131" s="915"/>
      <c r="CW131" s="915"/>
      <c r="CX131" s="915"/>
      <c r="CY131" s="915"/>
      <c r="CZ131" s="915"/>
      <c r="DA131" s="915"/>
      <c r="DB131" s="915"/>
      <c r="DC131" s="915"/>
      <c r="DD131" s="915"/>
      <c r="DE131" s="915"/>
      <c r="DF131" s="915"/>
      <c r="DG131" s="915"/>
      <c r="DH131" s="915"/>
      <c r="DI131" s="915"/>
      <c r="DJ131" s="915"/>
      <c r="DK131" s="915"/>
      <c r="DL131" s="915"/>
      <c r="DM131" s="915"/>
      <c r="DN131" s="915"/>
      <c r="DO131" s="915"/>
      <c r="DP131" s="514"/>
      <c r="DQ131" s="514"/>
      <c r="DR131" s="514"/>
      <c r="DS131" s="514"/>
      <c r="DT131" s="514"/>
      <c r="DU131" s="514"/>
      <c r="DV131" s="514"/>
      <c r="DW131" s="514"/>
      <c r="DX131" s="514"/>
      <c r="DY131" s="514"/>
      <c r="DZ131" s="526"/>
    </row>
    <row r="132" spans="1:131" s="503" customFormat="1" ht="26.25" customHeight="1" x14ac:dyDescent="0.15">
      <c r="A132" s="936" t="s">
        <v>437</v>
      </c>
      <c r="B132" s="937"/>
      <c r="C132" s="937"/>
      <c r="D132" s="937"/>
      <c r="E132" s="937"/>
      <c r="F132" s="937"/>
      <c r="G132" s="937"/>
      <c r="H132" s="937"/>
      <c r="I132" s="937"/>
      <c r="J132" s="937"/>
      <c r="K132" s="937"/>
      <c r="L132" s="937"/>
      <c r="M132" s="937"/>
      <c r="N132" s="937"/>
      <c r="O132" s="937"/>
      <c r="P132" s="937"/>
      <c r="Q132" s="937"/>
      <c r="R132" s="937"/>
      <c r="S132" s="937"/>
      <c r="T132" s="937"/>
      <c r="U132" s="937"/>
      <c r="V132" s="938" t="s">
        <v>438</v>
      </c>
      <c r="W132" s="938"/>
      <c r="X132" s="938"/>
      <c r="Y132" s="938"/>
      <c r="Z132" s="939"/>
      <c r="AA132" s="940">
        <v>9.6816625389999995</v>
      </c>
      <c r="AB132" s="941"/>
      <c r="AC132" s="941"/>
      <c r="AD132" s="941"/>
      <c r="AE132" s="942"/>
      <c r="AF132" s="943">
        <v>7.5344799189999998</v>
      </c>
      <c r="AG132" s="941"/>
      <c r="AH132" s="941"/>
      <c r="AI132" s="941"/>
      <c r="AJ132" s="942"/>
      <c r="AK132" s="943">
        <v>10.088904400000001</v>
      </c>
      <c r="AL132" s="941"/>
      <c r="AM132" s="941"/>
      <c r="AN132" s="941"/>
      <c r="AO132" s="942"/>
      <c r="AP132" s="813"/>
      <c r="AQ132" s="814"/>
      <c r="AR132" s="814"/>
      <c r="AS132" s="814"/>
      <c r="AT132" s="944"/>
      <c r="AU132" s="945"/>
      <c r="AV132" s="946"/>
      <c r="AW132" s="946"/>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5"/>
      <c r="CB132" s="915"/>
      <c r="CC132" s="915"/>
      <c r="CD132" s="915"/>
      <c r="CE132" s="915"/>
      <c r="CF132" s="915"/>
      <c r="CG132" s="915"/>
      <c r="CH132" s="915"/>
      <c r="CI132" s="915"/>
      <c r="CJ132" s="915"/>
      <c r="CK132" s="915"/>
      <c r="CL132" s="915"/>
      <c r="CM132" s="915"/>
      <c r="CN132" s="915"/>
      <c r="CO132" s="915"/>
      <c r="CP132" s="915"/>
      <c r="CQ132" s="915"/>
      <c r="CR132" s="915"/>
      <c r="CS132" s="915"/>
      <c r="CT132" s="915"/>
      <c r="CU132" s="915"/>
      <c r="CV132" s="915"/>
      <c r="CW132" s="915"/>
      <c r="CX132" s="915"/>
      <c r="CY132" s="915"/>
      <c r="CZ132" s="915"/>
      <c r="DA132" s="915"/>
      <c r="DB132" s="915"/>
      <c r="DC132" s="915"/>
      <c r="DD132" s="915"/>
      <c r="DE132" s="915"/>
      <c r="DF132" s="915"/>
      <c r="DG132" s="915"/>
      <c r="DH132" s="915"/>
      <c r="DI132" s="915"/>
      <c r="DJ132" s="915"/>
      <c r="DK132" s="915"/>
      <c r="DL132" s="915"/>
      <c r="DM132" s="915"/>
      <c r="DN132" s="915"/>
      <c r="DO132" s="915"/>
      <c r="DP132" s="526"/>
      <c r="DQ132" s="526"/>
      <c r="DR132" s="526"/>
      <c r="DS132" s="526"/>
      <c r="DT132" s="526"/>
      <c r="DU132" s="526"/>
      <c r="DV132" s="526"/>
      <c r="DW132" s="526"/>
      <c r="DX132" s="526"/>
      <c r="DY132" s="526"/>
      <c r="DZ132" s="526"/>
    </row>
    <row r="133" spans="1:131" s="503" customFormat="1" ht="26.25" customHeight="1" thickBot="1" x14ac:dyDescent="0.2">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439</v>
      </c>
      <c r="W133" s="949"/>
      <c r="X133" s="949"/>
      <c r="Y133" s="949"/>
      <c r="Z133" s="950"/>
      <c r="AA133" s="951">
        <v>10.3</v>
      </c>
      <c r="AB133" s="952"/>
      <c r="AC133" s="952"/>
      <c r="AD133" s="952"/>
      <c r="AE133" s="953"/>
      <c r="AF133" s="951">
        <v>9.1</v>
      </c>
      <c r="AG133" s="952"/>
      <c r="AH133" s="952"/>
      <c r="AI133" s="952"/>
      <c r="AJ133" s="953"/>
      <c r="AK133" s="951">
        <v>9.1</v>
      </c>
      <c r="AL133" s="952"/>
      <c r="AM133" s="952"/>
      <c r="AN133" s="952"/>
      <c r="AO133" s="953"/>
      <c r="AP133" s="858"/>
      <c r="AQ133" s="859"/>
      <c r="AR133" s="859"/>
      <c r="AS133" s="859"/>
      <c r="AT133" s="954"/>
      <c r="AU133" s="946"/>
      <c r="AV133" s="946"/>
      <c r="AW133" s="946"/>
      <c r="AX133" s="946"/>
      <c r="AY133" s="946"/>
      <c r="AZ133" s="946"/>
      <c r="BA133" s="946"/>
      <c r="BB133" s="946"/>
      <c r="BC133" s="946"/>
      <c r="BD133" s="946"/>
      <c r="BE133" s="946"/>
      <c r="BF133" s="946"/>
      <c r="BG133" s="946"/>
      <c r="BH133" s="946"/>
      <c r="BI133" s="946"/>
      <c r="BJ133" s="946"/>
      <c r="BK133" s="946"/>
      <c r="BL133" s="946"/>
      <c r="BM133" s="946"/>
      <c r="BN133" s="915"/>
      <c r="BO133" s="915"/>
      <c r="BP133" s="915"/>
      <c r="BQ133" s="915"/>
      <c r="BR133" s="915"/>
      <c r="BS133" s="915"/>
      <c r="BT133" s="915"/>
      <c r="BU133" s="915"/>
      <c r="BV133" s="915"/>
      <c r="BW133" s="915"/>
      <c r="BX133" s="915"/>
      <c r="BY133" s="915"/>
      <c r="BZ133" s="915"/>
      <c r="CA133" s="915"/>
      <c r="CB133" s="915"/>
      <c r="CC133" s="915"/>
      <c r="CD133" s="915"/>
      <c r="CE133" s="915"/>
      <c r="CF133" s="915"/>
      <c r="CG133" s="915"/>
      <c r="CH133" s="915"/>
      <c r="CI133" s="915"/>
      <c r="CJ133" s="915"/>
      <c r="CK133" s="915"/>
      <c r="CL133" s="915"/>
      <c r="CM133" s="915"/>
      <c r="CN133" s="915"/>
      <c r="CO133" s="915"/>
      <c r="CP133" s="915"/>
      <c r="CQ133" s="915"/>
      <c r="CR133" s="915"/>
      <c r="CS133" s="915"/>
      <c r="CT133" s="915"/>
      <c r="CU133" s="915"/>
      <c r="CV133" s="915"/>
      <c r="CW133" s="915"/>
      <c r="CX133" s="915"/>
      <c r="CY133" s="915"/>
      <c r="CZ133" s="915"/>
      <c r="DA133" s="915"/>
      <c r="DB133" s="915"/>
      <c r="DC133" s="915"/>
      <c r="DD133" s="915"/>
      <c r="DE133" s="915"/>
      <c r="DF133" s="915"/>
      <c r="DG133" s="915"/>
      <c r="DH133" s="915"/>
      <c r="DI133" s="915"/>
      <c r="DJ133" s="915"/>
      <c r="DK133" s="915"/>
      <c r="DL133" s="915"/>
      <c r="DM133" s="915"/>
      <c r="DN133" s="915"/>
      <c r="DO133" s="915"/>
      <c r="DP133" s="526"/>
      <c r="DQ133" s="526"/>
      <c r="DR133" s="526"/>
      <c r="DS133" s="526"/>
      <c r="DT133" s="526"/>
      <c r="DU133" s="526"/>
      <c r="DV133" s="526"/>
      <c r="DW133" s="526"/>
      <c r="DX133" s="526"/>
      <c r="DY133" s="526"/>
      <c r="DZ133" s="526"/>
    </row>
    <row r="134" spans="1:131" s="504" customFormat="1" ht="11.25" customHeight="1" x14ac:dyDescent="0.15">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46"/>
      <c r="AV134" s="946"/>
      <c r="AW134" s="946"/>
      <c r="AX134" s="946"/>
      <c r="AY134" s="946"/>
      <c r="AZ134" s="946"/>
      <c r="BA134" s="946"/>
      <c r="BB134" s="946"/>
      <c r="BC134" s="946"/>
      <c r="BD134" s="946"/>
      <c r="BE134" s="946"/>
      <c r="BF134" s="946"/>
      <c r="BG134" s="946"/>
      <c r="BH134" s="946"/>
      <c r="BI134" s="946"/>
      <c r="BJ134" s="946"/>
      <c r="BK134" s="946"/>
      <c r="BL134" s="946"/>
      <c r="BM134" s="946"/>
      <c r="BN134" s="915"/>
      <c r="BO134" s="915"/>
      <c r="BP134" s="915"/>
      <c r="BQ134" s="915"/>
      <c r="BR134" s="915"/>
      <c r="BS134" s="915"/>
      <c r="BT134" s="915"/>
      <c r="BU134" s="915"/>
      <c r="BV134" s="915"/>
      <c r="BW134" s="915"/>
      <c r="BX134" s="915"/>
      <c r="BY134" s="915"/>
      <c r="BZ134" s="915"/>
      <c r="CA134" s="915"/>
      <c r="CB134" s="915"/>
      <c r="CC134" s="915"/>
      <c r="CD134" s="915"/>
      <c r="CE134" s="915"/>
      <c r="CF134" s="915"/>
      <c r="CG134" s="915"/>
      <c r="CH134" s="915"/>
      <c r="CI134" s="915"/>
      <c r="CJ134" s="915"/>
      <c r="CK134" s="915"/>
      <c r="CL134" s="915"/>
      <c r="CM134" s="915"/>
      <c r="CN134" s="915"/>
      <c r="CO134" s="915"/>
      <c r="CP134" s="915"/>
      <c r="CQ134" s="915"/>
      <c r="CR134" s="915"/>
      <c r="CS134" s="915"/>
      <c r="CT134" s="915"/>
      <c r="CU134" s="915"/>
      <c r="CV134" s="915"/>
      <c r="CW134" s="915"/>
      <c r="CX134" s="915"/>
      <c r="CY134" s="915"/>
      <c r="CZ134" s="915"/>
      <c r="DA134" s="915"/>
      <c r="DB134" s="915"/>
      <c r="DC134" s="915"/>
      <c r="DD134" s="915"/>
      <c r="DE134" s="915"/>
      <c r="DF134" s="915"/>
      <c r="DG134" s="915"/>
      <c r="DH134" s="915"/>
      <c r="DI134" s="915"/>
      <c r="DJ134" s="915"/>
      <c r="DK134" s="915"/>
      <c r="DL134" s="915"/>
      <c r="DM134" s="915"/>
      <c r="DN134" s="915"/>
      <c r="DO134" s="915"/>
      <c r="DP134" s="526"/>
      <c r="DQ134" s="526"/>
      <c r="DR134" s="526"/>
      <c r="DS134" s="526"/>
      <c r="DT134" s="526"/>
      <c r="DU134" s="526"/>
      <c r="DV134" s="526"/>
      <c r="DW134" s="526"/>
      <c r="DX134" s="526"/>
      <c r="DY134" s="526"/>
      <c r="DZ134" s="526"/>
      <c r="EA134" s="503"/>
    </row>
    <row r="135" spans="1:131" ht="14.25" hidden="1" x14ac:dyDescent="0.15">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c r="CD135" s="955"/>
      <c r="CE135" s="955"/>
      <c r="CF135" s="955"/>
      <c r="CG135" s="955"/>
      <c r="CH135" s="955"/>
      <c r="CI135" s="955"/>
      <c r="CJ135" s="955"/>
      <c r="CK135" s="955"/>
      <c r="CL135" s="955"/>
      <c r="CM135" s="955"/>
      <c r="CN135" s="955"/>
      <c r="CO135" s="955"/>
      <c r="CP135" s="955"/>
      <c r="CQ135" s="955"/>
      <c r="CR135" s="955"/>
      <c r="CS135" s="955"/>
      <c r="CT135" s="955"/>
      <c r="CU135" s="955"/>
      <c r="CV135" s="955"/>
      <c r="CW135" s="955"/>
      <c r="CX135" s="955"/>
      <c r="CY135" s="955"/>
      <c r="CZ135" s="955"/>
      <c r="DA135" s="955"/>
      <c r="DB135" s="955"/>
      <c r="DC135" s="955"/>
      <c r="DD135" s="955"/>
      <c r="DE135" s="955"/>
      <c r="DF135" s="955"/>
      <c r="DG135" s="955"/>
      <c r="DH135" s="955"/>
      <c r="DI135" s="955"/>
      <c r="DJ135" s="955"/>
      <c r="DK135" s="955"/>
      <c r="DL135" s="955"/>
      <c r="DM135" s="955"/>
      <c r="DN135" s="955"/>
      <c r="DO135" s="955"/>
      <c r="DP135" s="955"/>
      <c r="DQ135" s="955"/>
      <c r="DR135" s="955"/>
      <c r="DS135" s="955"/>
      <c r="DT135" s="955"/>
      <c r="DU135" s="955"/>
      <c r="DV135" s="955"/>
      <c r="DW135" s="955"/>
      <c r="DX135" s="955"/>
      <c r="DY135" s="955"/>
      <c r="DZ135" s="955"/>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440</v>
      </c>
      <c r="B5" s="8"/>
      <c r="C5" s="8"/>
      <c r="D5" s="8"/>
      <c r="E5" s="8"/>
      <c r="F5" s="8"/>
      <c r="G5" s="8"/>
      <c r="H5" s="8"/>
      <c r="I5" s="8"/>
      <c r="J5" s="8"/>
      <c r="K5" s="8"/>
      <c r="L5" s="8"/>
      <c r="M5" s="8"/>
      <c r="N5" s="8"/>
      <c r="O5" s="10"/>
    </row>
    <row r="6" spans="1:16" x14ac:dyDescent="0.15">
      <c r="A6" s="12"/>
      <c r="B6" s="4"/>
      <c r="C6" s="4"/>
      <c r="D6" s="4"/>
      <c r="E6" s="4"/>
      <c r="F6" s="4"/>
      <c r="G6" s="957" t="s">
        <v>441</v>
      </c>
      <c r="H6" s="957"/>
      <c r="I6" s="957"/>
      <c r="J6" s="957"/>
      <c r="K6" s="4"/>
      <c r="L6" s="4"/>
      <c r="M6" s="4"/>
      <c r="N6" s="4"/>
    </row>
    <row r="7" spans="1:16" x14ac:dyDescent="0.15">
      <c r="A7" s="12"/>
      <c r="B7" s="4"/>
      <c r="C7" s="4"/>
      <c r="D7" s="4"/>
      <c r="E7" s="4"/>
      <c r="F7" s="4"/>
      <c r="G7" s="958"/>
      <c r="H7" s="959"/>
      <c r="I7" s="959"/>
      <c r="J7" s="960"/>
      <c r="K7" s="961" t="s">
        <v>442</v>
      </c>
      <c r="L7" s="962"/>
      <c r="M7" s="963" t="s">
        <v>443</v>
      </c>
      <c r="N7" s="964"/>
    </row>
    <row r="8" spans="1:16" x14ac:dyDescent="0.15">
      <c r="A8" s="12"/>
      <c r="B8" s="4"/>
      <c r="C8" s="4"/>
      <c r="D8" s="4"/>
      <c r="E8" s="4"/>
      <c r="F8" s="4"/>
      <c r="G8" s="965"/>
      <c r="H8" s="966"/>
      <c r="I8" s="966"/>
      <c r="J8" s="967"/>
      <c r="K8" s="968"/>
      <c r="L8" s="969" t="s">
        <v>444</v>
      </c>
      <c r="M8" s="970" t="s">
        <v>445</v>
      </c>
      <c r="N8" s="971" t="s">
        <v>446</v>
      </c>
    </row>
    <row r="9" spans="1:16" x14ac:dyDescent="0.15">
      <c r="A9" s="12"/>
      <c r="B9" s="4"/>
      <c r="C9" s="4"/>
      <c r="D9" s="4"/>
      <c r="E9" s="4"/>
      <c r="F9" s="4"/>
      <c r="G9" s="972" t="s">
        <v>447</v>
      </c>
      <c r="H9" s="973"/>
      <c r="I9" s="973"/>
      <c r="J9" s="974"/>
      <c r="K9" s="975">
        <v>366908</v>
      </c>
      <c r="L9" s="976">
        <v>236868</v>
      </c>
      <c r="M9" s="977">
        <v>189696</v>
      </c>
      <c r="N9" s="978">
        <v>24.9</v>
      </c>
    </row>
    <row r="10" spans="1:16" x14ac:dyDescent="0.15">
      <c r="A10" s="12"/>
      <c r="B10" s="4"/>
      <c r="C10" s="4"/>
      <c r="D10" s="4"/>
      <c r="E10" s="4"/>
      <c r="F10" s="4"/>
      <c r="G10" s="972" t="s">
        <v>448</v>
      </c>
      <c r="H10" s="973"/>
      <c r="I10" s="973"/>
      <c r="J10" s="974"/>
      <c r="K10" s="979">
        <v>10542</v>
      </c>
      <c r="L10" s="980">
        <v>6806</v>
      </c>
      <c r="M10" s="981">
        <v>21936</v>
      </c>
      <c r="N10" s="982">
        <v>-69</v>
      </c>
    </row>
    <row r="11" spans="1:16" ht="13.5" customHeight="1" x14ac:dyDescent="0.15">
      <c r="A11" s="12"/>
      <c r="B11" s="4"/>
      <c r="C11" s="4"/>
      <c r="D11" s="4"/>
      <c r="E11" s="4"/>
      <c r="F11" s="4"/>
      <c r="G11" s="972" t="s">
        <v>449</v>
      </c>
      <c r="H11" s="973"/>
      <c r="I11" s="973"/>
      <c r="J11" s="974"/>
      <c r="K11" s="979">
        <v>29138</v>
      </c>
      <c r="L11" s="980">
        <v>18811</v>
      </c>
      <c r="M11" s="981">
        <v>29437</v>
      </c>
      <c r="N11" s="982">
        <v>-36.1</v>
      </c>
    </row>
    <row r="12" spans="1:16" ht="13.5" customHeight="1" x14ac:dyDescent="0.15">
      <c r="A12" s="12"/>
      <c r="B12" s="4"/>
      <c r="C12" s="4"/>
      <c r="D12" s="4"/>
      <c r="E12" s="4"/>
      <c r="F12" s="4"/>
      <c r="G12" s="972" t="s">
        <v>450</v>
      </c>
      <c r="H12" s="973"/>
      <c r="I12" s="973"/>
      <c r="J12" s="974"/>
      <c r="K12" s="979" t="s">
        <v>451</v>
      </c>
      <c r="L12" s="980" t="s">
        <v>451</v>
      </c>
      <c r="M12" s="981">
        <v>3160</v>
      </c>
      <c r="N12" s="982" t="s">
        <v>451</v>
      </c>
    </row>
    <row r="13" spans="1:16" ht="13.5" customHeight="1" x14ac:dyDescent="0.15">
      <c r="A13" s="12"/>
      <c r="B13" s="4"/>
      <c r="C13" s="4"/>
      <c r="D13" s="4"/>
      <c r="E13" s="4"/>
      <c r="F13" s="4"/>
      <c r="G13" s="972" t="s">
        <v>452</v>
      </c>
      <c r="H13" s="973"/>
      <c r="I13" s="973"/>
      <c r="J13" s="974"/>
      <c r="K13" s="979" t="s">
        <v>451</v>
      </c>
      <c r="L13" s="980" t="s">
        <v>451</v>
      </c>
      <c r="M13" s="981" t="s">
        <v>451</v>
      </c>
      <c r="N13" s="982" t="s">
        <v>451</v>
      </c>
    </row>
    <row r="14" spans="1:16" ht="13.5" customHeight="1" x14ac:dyDescent="0.15">
      <c r="A14" s="12"/>
      <c r="B14" s="4"/>
      <c r="C14" s="4"/>
      <c r="D14" s="4"/>
      <c r="E14" s="4"/>
      <c r="F14" s="4"/>
      <c r="G14" s="972" t="s">
        <v>453</v>
      </c>
      <c r="H14" s="973"/>
      <c r="I14" s="973"/>
      <c r="J14" s="974"/>
      <c r="K14" s="979">
        <v>29270</v>
      </c>
      <c r="L14" s="980">
        <v>18896</v>
      </c>
      <c r="M14" s="981">
        <v>9091</v>
      </c>
      <c r="N14" s="982">
        <v>107.9</v>
      </c>
    </row>
    <row r="15" spans="1:16" ht="13.5" customHeight="1" x14ac:dyDescent="0.15">
      <c r="A15" s="12"/>
      <c r="B15" s="4"/>
      <c r="C15" s="4"/>
      <c r="D15" s="4"/>
      <c r="E15" s="4"/>
      <c r="F15" s="4"/>
      <c r="G15" s="972" t="s">
        <v>454</v>
      </c>
      <c r="H15" s="973"/>
      <c r="I15" s="973"/>
      <c r="J15" s="974"/>
      <c r="K15" s="979">
        <v>23606</v>
      </c>
      <c r="L15" s="980">
        <v>15240</v>
      </c>
      <c r="M15" s="981">
        <v>4470</v>
      </c>
      <c r="N15" s="982">
        <v>240.9</v>
      </c>
    </row>
    <row r="16" spans="1:16" x14ac:dyDescent="0.15">
      <c r="A16" s="12"/>
      <c r="B16" s="4"/>
      <c r="C16" s="4"/>
      <c r="D16" s="4"/>
      <c r="E16" s="4"/>
      <c r="F16" s="4"/>
      <c r="G16" s="983" t="s">
        <v>455</v>
      </c>
      <c r="H16" s="984"/>
      <c r="I16" s="984"/>
      <c r="J16" s="985"/>
      <c r="K16" s="980">
        <v>-31472</v>
      </c>
      <c r="L16" s="980">
        <v>-20318</v>
      </c>
      <c r="M16" s="981">
        <v>-19414</v>
      </c>
      <c r="N16" s="982">
        <v>4.7</v>
      </c>
    </row>
    <row r="17" spans="1:16" x14ac:dyDescent="0.15">
      <c r="A17" s="12"/>
      <c r="B17" s="4"/>
      <c r="C17" s="4"/>
      <c r="D17" s="4"/>
      <c r="E17" s="4"/>
      <c r="F17" s="4"/>
      <c r="G17" s="983" t="s">
        <v>127</v>
      </c>
      <c r="H17" s="984"/>
      <c r="I17" s="984"/>
      <c r="J17" s="985"/>
      <c r="K17" s="980">
        <v>427992</v>
      </c>
      <c r="L17" s="980">
        <v>276302</v>
      </c>
      <c r="M17" s="981">
        <v>238376</v>
      </c>
      <c r="N17" s="982">
        <v>15.9</v>
      </c>
    </row>
    <row r="18" spans="1:16" x14ac:dyDescent="0.15">
      <c r="A18" s="12"/>
      <c r="B18" s="4"/>
      <c r="C18" s="4"/>
      <c r="D18" s="4"/>
      <c r="E18" s="4"/>
      <c r="F18" s="4"/>
      <c r="G18" s="4"/>
      <c r="H18" s="4"/>
      <c r="I18" s="4"/>
      <c r="J18" s="4"/>
      <c r="K18" s="4"/>
      <c r="L18" s="4"/>
      <c r="M18" s="986"/>
      <c r="N18" s="986"/>
    </row>
    <row r="19" spans="1:16" x14ac:dyDescent="0.15">
      <c r="A19" s="12"/>
      <c r="B19" s="4"/>
      <c r="C19" s="4"/>
      <c r="D19" s="4"/>
      <c r="E19" s="4"/>
      <c r="F19" s="4"/>
      <c r="G19" s="4" t="s">
        <v>456</v>
      </c>
      <c r="H19" s="4"/>
      <c r="I19" s="4"/>
      <c r="J19" s="4"/>
      <c r="K19" s="4"/>
      <c r="L19" s="4"/>
      <c r="M19" s="4"/>
      <c r="N19" s="4"/>
    </row>
    <row r="20" spans="1:16" x14ac:dyDescent="0.15">
      <c r="A20" s="12"/>
      <c r="B20" s="4"/>
      <c r="C20" s="4"/>
      <c r="D20" s="4"/>
      <c r="E20" s="4"/>
      <c r="F20" s="4"/>
      <c r="G20" s="987"/>
      <c r="H20" s="988"/>
      <c r="I20" s="988"/>
      <c r="J20" s="989"/>
      <c r="K20" s="990" t="s">
        <v>457</v>
      </c>
      <c r="L20" s="991" t="s">
        <v>458</v>
      </c>
      <c r="M20" s="992" t="s">
        <v>459</v>
      </c>
      <c r="N20" s="993"/>
    </row>
    <row r="21" spans="1:16" s="1002" customFormat="1" x14ac:dyDescent="0.15">
      <c r="A21" s="994"/>
      <c r="B21" s="957"/>
      <c r="C21" s="957"/>
      <c r="D21" s="957"/>
      <c r="E21" s="957"/>
      <c r="F21" s="957"/>
      <c r="G21" s="995" t="s">
        <v>460</v>
      </c>
      <c r="H21" s="996"/>
      <c r="I21" s="996"/>
      <c r="J21" s="997"/>
      <c r="K21" s="998">
        <v>25.18</v>
      </c>
      <c r="L21" s="999">
        <v>21.75</v>
      </c>
      <c r="M21" s="1000">
        <v>3.43</v>
      </c>
      <c r="N21" s="957"/>
      <c r="O21" s="1001"/>
      <c r="P21" s="994"/>
    </row>
    <row r="22" spans="1:16" s="1002" customFormat="1" x14ac:dyDescent="0.15">
      <c r="A22" s="994"/>
      <c r="B22" s="957"/>
      <c r="C22" s="957"/>
      <c r="D22" s="957"/>
      <c r="E22" s="957"/>
      <c r="F22" s="957"/>
      <c r="G22" s="995" t="s">
        <v>461</v>
      </c>
      <c r="H22" s="996"/>
      <c r="I22" s="996"/>
      <c r="J22" s="997"/>
      <c r="K22" s="1003">
        <v>92</v>
      </c>
      <c r="L22" s="1004">
        <v>95.2</v>
      </c>
      <c r="M22" s="1005">
        <v>-3.2</v>
      </c>
      <c r="N22" s="986"/>
      <c r="O22" s="1001"/>
      <c r="P22" s="994"/>
    </row>
    <row r="23" spans="1:16" s="1002" customFormat="1" x14ac:dyDescent="0.15">
      <c r="A23" s="994"/>
      <c r="B23" s="957"/>
      <c r="C23" s="957"/>
      <c r="D23" s="957"/>
      <c r="E23" s="957"/>
      <c r="F23" s="957"/>
      <c r="G23" s="957"/>
      <c r="H23" s="957"/>
      <c r="I23" s="957"/>
      <c r="J23" s="957"/>
      <c r="K23" s="957"/>
      <c r="L23" s="986"/>
      <c r="M23" s="986"/>
      <c r="N23" s="986"/>
      <c r="O23" s="1001"/>
      <c r="P23" s="994"/>
    </row>
    <row r="24" spans="1:16" s="1002" customFormat="1" x14ac:dyDescent="0.15">
      <c r="A24" s="994"/>
      <c r="B24" s="957"/>
      <c r="C24" s="957"/>
      <c r="D24" s="957"/>
      <c r="E24" s="957"/>
      <c r="F24" s="957"/>
      <c r="G24" s="957"/>
      <c r="H24" s="957"/>
      <c r="I24" s="957"/>
      <c r="J24" s="957"/>
      <c r="K24" s="957"/>
      <c r="L24" s="986"/>
      <c r="M24" s="986"/>
      <c r="N24" s="986"/>
      <c r="O24" s="1001"/>
      <c r="P24" s="994"/>
    </row>
    <row r="25" spans="1:16" s="1002" customFormat="1" x14ac:dyDescent="0.15">
      <c r="A25" s="1006"/>
      <c r="B25" s="1007"/>
      <c r="C25" s="1007"/>
      <c r="D25" s="1007"/>
      <c r="E25" s="1007"/>
      <c r="F25" s="1007"/>
      <c r="G25" s="1007"/>
      <c r="H25" s="1007"/>
      <c r="I25" s="1007"/>
      <c r="J25" s="1007"/>
      <c r="K25" s="1007"/>
      <c r="L25" s="1008"/>
      <c r="M25" s="1008"/>
      <c r="N25" s="1008"/>
      <c r="O25" s="1009"/>
      <c r="P25" s="994"/>
    </row>
    <row r="26" spans="1:16" s="1002" customFormat="1" x14ac:dyDescent="0.15">
      <c r="A26" s="957" t="s">
        <v>462</v>
      </c>
      <c r="B26" s="957"/>
      <c r="C26" s="957"/>
      <c r="D26" s="957"/>
      <c r="E26" s="957"/>
      <c r="F26" s="957"/>
      <c r="G26" s="957"/>
      <c r="H26" s="957"/>
      <c r="I26" s="957"/>
      <c r="J26" s="957"/>
      <c r="K26" s="957"/>
      <c r="L26" s="986"/>
      <c r="M26" s="986"/>
      <c r="N26" s="986"/>
      <c r="O26" s="957"/>
      <c r="P26" s="957"/>
    </row>
    <row r="27" spans="1:16" x14ac:dyDescent="0.15">
      <c r="K27" s="4"/>
      <c r="L27" s="4"/>
      <c r="M27" s="4"/>
      <c r="N27" s="4"/>
      <c r="O27" s="4"/>
      <c r="P27" s="4"/>
    </row>
    <row r="28" spans="1:16" ht="17.25" x14ac:dyDescent="0.15">
      <c r="A28" s="19" t="s">
        <v>463</v>
      </c>
      <c r="B28" s="8"/>
      <c r="C28" s="8"/>
      <c r="D28" s="8"/>
      <c r="E28" s="8"/>
      <c r="F28" s="8"/>
      <c r="G28" s="8"/>
      <c r="H28" s="8"/>
      <c r="I28" s="8"/>
      <c r="J28" s="8"/>
      <c r="K28" s="8"/>
      <c r="L28" s="8"/>
      <c r="M28" s="8"/>
      <c r="N28" s="8"/>
      <c r="O28" s="1010"/>
    </row>
    <row r="29" spans="1:16" x14ac:dyDescent="0.15">
      <c r="A29" s="12"/>
      <c r="B29" s="4"/>
      <c r="C29" s="4"/>
      <c r="D29" s="4"/>
      <c r="E29" s="4"/>
      <c r="F29" s="4"/>
      <c r="G29" s="957" t="s">
        <v>464</v>
      </c>
      <c r="H29" s="957"/>
      <c r="I29" s="957"/>
      <c r="J29" s="957"/>
      <c r="K29" s="4"/>
      <c r="L29" s="4"/>
      <c r="M29" s="4"/>
      <c r="N29" s="4"/>
      <c r="O29" s="1011"/>
    </row>
    <row r="30" spans="1:16" x14ac:dyDescent="0.15">
      <c r="A30" s="12"/>
      <c r="B30" s="4"/>
      <c r="C30" s="4"/>
      <c r="D30" s="4"/>
      <c r="E30" s="4"/>
      <c r="F30" s="4"/>
      <c r="G30" s="958"/>
      <c r="H30" s="959"/>
      <c r="I30" s="959"/>
      <c r="J30" s="960"/>
      <c r="K30" s="961" t="s">
        <v>442</v>
      </c>
      <c r="L30" s="962"/>
      <c r="M30" s="963" t="s">
        <v>443</v>
      </c>
      <c r="N30" s="964"/>
    </row>
    <row r="31" spans="1:16" x14ac:dyDescent="0.15">
      <c r="A31" s="12"/>
      <c r="B31" s="4"/>
      <c r="C31" s="4"/>
      <c r="D31" s="4"/>
      <c r="E31" s="4"/>
      <c r="F31" s="4"/>
      <c r="G31" s="965"/>
      <c r="H31" s="966"/>
      <c r="I31" s="966"/>
      <c r="J31" s="967"/>
      <c r="K31" s="968"/>
      <c r="L31" s="969" t="s">
        <v>444</v>
      </c>
      <c r="M31" s="970" t="s">
        <v>445</v>
      </c>
      <c r="N31" s="971" t="s">
        <v>446</v>
      </c>
    </row>
    <row r="32" spans="1:16" ht="27" customHeight="1" x14ac:dyDescent="0.15">
      <c r="A32" s="12"/>
      <c r="B32" s="4"/>
      <c r="C32" s="4"/>
      <c r="D32" s="4"/>
      <c r="E32" s="4"/>
      <c r="F32" s="4"/>
      <c r="G32" s="1012" t="s">
        <v>465</v>
      </c>
      <c r="H32" s="1013"/>
      <c r="I32" s="1013"/>
      <c r="J32" s="1014"/>
      <c r="K32" s="1015">
        <v>205425</v>
      </c>
      <c r="L32" s="1015">
        <v>132618</v>
      </c>
      <c r="M32" s="1016">
        <v>139853</v>
      </c>
      <c r="N32" s="1017">
        <v>-5.2</v>
      </c>
    </row>
    <row r="33" spans="1:16" ht="13.5" customHeight="1" x14ac:dyDescent="0.15">
      <c r="A33" s="12"/>
      <c r="B33" s="4"/>
      <c r="C33" s="4"/>
      <c r="D33" s="4"/>
      <c r="E33" s="4"/>
      <c r="F33" s="4"/>
      <c r="G33" s="1012" t="s">
        <v>466</v>
      </c>
      <c r="H33" s="1013"/>
      <c r="I33" s="1013"/>
      <c r="J33" s="1014"/>
      <c r="K33" s="1015" t="s">
        <v>451</v>
      </c>
      <c r="L33" s="1015" t="s">
        <v>451</v>
      </c>
      <c r="M33" s="1016" t="s">
        <v>451</v>
      </c>
      <c r="N33" s="1017" t="s">
        <v>451</v>
      </c>
    </row>
    <row r="34" spans="1:16" ht="27" customHeight="1" x14ac:dyDescent="0.15">
      <c r="A34" s="12"/>
      <c r="B34" s="4"/>
      <c r="C34" s="4"/>
      <c r="D34" s="4"/>
      <c r="E34" s="4"/>
      <c r="F34" s="4"/>
      <c r="G34" s="1012" t="s">
        <v>467</v>
      </c>
      <c r="H34" s="1013"/>
      <c r="I34" s="1013"/>
      <c r="J34" s="1014"/>
      <c r="K34" s="1015" t="s">
        <v>451</v>
      </c>
      <c r="L34" s="1015" t="s">
        <v>451</v>
      </c>
      <c r="M34" s="1016">
        <v>4</v>
      </c>
      <c r="N34" s="1017" t="s">
        <v>451</v>
      </c>
    </row>
    <row r="35" spans="1:16" ht="27" customHeight="1" x14ac:dyDescent="0.15">
      <c r="A35" s="12"/>
      <c r="B35" s="4"/>
      <c r="C35" s="4"/>
      <c r="D35" s="4"/>
      <c r="E35" s="4"/>
      <c r="F35" s="4"/>
      <c r="G35" s="1012" t="s">
        <v>468</v>
      </c>
      <c r="H35" s="1013"/>
      <c r="I35" s="1013"/>
      <c r="J35" s="1014"/>
      <c r="K35" s="1015">
        <v>17582</v>
      </c>
      <c r="L35" s="1015">
        <v>11351</v>
      </c>
      <c r="M35" s="1016">
        <v>31890</v>
      </c>
      <c r="N35" s="1017">
        <v>-64.400000000000006</v>
      </c>
    </row>
    <row r="36" spans="1:16" ht="27" customHeight="1" x14ac:dyDescent="0.15">
      <c r="A36" s="12"/>
      <c r="B36" s="4"/>
      <c r="C36" s="4"/>
      <c r="D36" s="4"/>
      <c r="E36" s="4"/>
      <c r="F36" s="4"/>
      <c r="G36" s="1012" t="s">
        <v>469</v>
      </c>
      <c r="H36" s="1013"/>
      <c r="I36" s="1013"/>
      <c r="J36" s="1014"/>
      <c r="K36" s="1015">
        <v>10775</v>
      </c>
      <c r="L36" s="1015">
        <v>6956</v>
      </c>
      <c r="M36" s="1016">
        <v>5316</v>
      </c>
      <c r="N36" s="1017">
        <v>30.9</v>
      </c>
    </row>
    <row r="37" spans="1:16" ht="13.5" customHeight="1" x14ac:dyDescent="0.15">
      <c r="A37" s="12"/>
      <c r="B37" s="4"/>
      <c r="C37" s="4"/>
      <c r="D37" s="4"/>
      <c r="E37" s="4"/>
      <c r="F37" s="4"/>
      <c r="G37" s="1012" t="s">
        <v>470</v>
      </c>
      <c r="H37" s="1013"/>
      <c r="I37" s="1013"/>
      <c r="J37" s="1014"/>
      <c r="K37" s="1015">
        <v>36069</v>
      </c>
      <c r="L37" s="1015">
        <v>23285</v>
      </c>
      <c r="M37" s="1016">
        <v>1757</v>
      </c>
      <c r="N37" s="1017">
        <v>1225.3</v>
      </c>
    </row>
    <row r="38" spans="1:16" ht="27" customHeight="1" x14ac:dyDescent="0.15">
      <c r="A38" s="12"/>
      <c r="B38" s="4"/>
      <c r="C38" s="4"/>
      <c r="D38" s="4"/>
      <c r="E38" s="4"/>
      <c r="F38" s="4"/>
      <c r="G38" s="1018" t="s">
        <v>471</v>
      </c>
      <c r="H38" s="1019"/>
      <c r="I38" s="1019"/>
      <c r="J38" s="1020"/>
      <c r="K38" s="1021">
        <v>49</v>
      </c>
      <c r="L38" s="1021">
        <v>32</v>
      </c>
      <c r="M38" s="1022">
        <v>42</v>
      </c>
      <c r="N38" s="1023">
        <v>-23.8</v>
      </c>
      <c r="O38" s="1011"/>
    </row>
    <row r="39" spans="1:16" x14ac:dyDescent="0.15">
      <c r="A39" s="12"/>
      <c r="B39" s="4"/>
      <c r="C39" s="4"/>
      <c r="D39" s="4"/>
      <c r="E39" s="4"/>
      <c r="F39" s="4"/>
      <c r="G39" s="1018" t="s">
        <v>472</v>
      </c>
      <c r="H39" s="1019"/>
      <c r="I39" s="1019"/>
      <c r="J39" s="1020"/>
      <c r="K39" s="1024">
        <v>-14019</v>
      </c>
      <c r="L39" s="1024">
        <v>-9050</v>
      </c>
      <c r="M39" s="1025">
        <v>-8426</v>
      </c>
      <c r="N39" s="1026">
        <v>7.4</v>
      </c>
      <c r="O39" s="1011"/>
    </row>
    <row r="40" spans="1:16" ht="27" customHeight="1" x14ac:dyDescent="0.15">
      <c r="A40" s="12"/>
      <c r="B40" s="4"/>
      <c r="C40" s="4"/>
      <c r="D40" s="4"/>
      <c r="E40" s="4"/>
      <c r="F40" s="4"/>
      <c r="G40" s="1012" t="s">
        <v>473</v>
      </c>
      <c r="H40" s="1013"/>
      <c r="I40" s="1013"/>
      <c r="J40" s="1014"/>
      <c r="K40" s="1024">
        <v>-150662</v>
      </c>
      <c r="L40" s="1024">
        <v>-97264</v>
      </c>
      <c r="M40" s="1025">
        <v>-127711</v>
      </c>
      <c r="N40" s="1026">
        <v>-23.8</v>
      </c>
      <c r="O40" s="1011"/>
    </row>
    <row r="41" spans="1:16" x14ac:dyDescent="0.15">
      <c r="A41" s="12"/>
      <c r="B41" s="4"/>
      <c r="C41" s="4"/>
      <c r="D41" s="4"/>
      <c r="E41" s="4"/>
      <c r="F41" s="4"/>
      <c r="G41" s="1027" t="s">
        <v>239</v>
      </c>
      <c r="H41" s="1028"/>
      <c r="I41" s="1028"/>
      <c r="J41" s="1029"/>
      <c r="K41" s="1015">
        <v>105219</v>
      </c>
      <c r="L41" s="1024">
        <v>67927</v>
      </c>
      <c r="M41" s="1025">
        <v>42725</v>
      </c>
      <c r="N41" s="1026">
        <v>59</v>
      </c>
      <c r="O41" s="1011"/>
    </row>
    <row r="42" spans="1:16" x14ac:dyDescent="0.15">
      <c r="A42" s="12"/>
      <c r="B42" s="4"/>
      <c r="C42" s="4"/>
      <c r="D42" s="4"/>
      <c r="E42" s="4"/>
      <c r="F42" s="4"/>
      <c r="G42" s="1030" t="s">
        <v>474</v>
      </c>
      <c r="H42" s="4"/>
      <c r="I42" s="4"/>
      <c r="J42" s="4"/>
      <c r="K42" s="4"/>
      <c r="L42" s="4"/>
      <c r="M42" s="986"/>
      <c r="N42" s="986"/>
      <c r="O42" s="1011"/>
    </row>
    <row r="43" spans="1:16" x14ac:dyDescent="0.15">
      <c r="A43" s="12"/>
      <c r="B43" s="4"/>
      <c r="C43" s="4"/>
      <c r="D43" s="4"/>
      <c r="E43" s="4"/>
      <c r="F43" s="4"/>
      <c r="G43" s="4"/>
      <c r="H43" s="4"/>
      <c r="I43" s="4"/>
      <c r="J43" s="4"/>
      <c r="K43" s="4"/>
      <c r="L43" s="1031"/>
      <c r="M43" s="986"/>
      <c r="N43" s="4"/>
      <c r="O43" s="1011"/>
    </row>
    <row r="44" spans="1:16" x14ac:dyDescent="0.15">
      <c r="A44" s="12"/>
      <c r="B44" s="4"/>
      <c r="C44" s="4"/>
      <c r="D44" s="4"/>
      <c r="E44" s="4"/>
      <c r="F44" s="4"/>
      <c r="G44" s="4"/>
      <c r="H44" s="4"/>
      <c r="I44" s="4"/>
      <c r="J44" s="4"/>
      <c r="K44" s="4"/>
      <c r="L44" s="4"/>
      <c r="M44" s="986"/>
      <c r="N44" s="4"/>
    </row>
    <row r="45" spans="1:16" x14ac:dyDescent="0.15">
      <c r="A45" s="8"/>
      <c r="B45" s="8"/>
      <c r="C45" s="8"/>
      <c r="D45" s="8"/>
      <c r="E45" s="8"/>
      <c r="F45" s="8"/>
      <c r="G45" s="8"/>
      <c r="H45" s="8"/>
      <c r="I45" s="8"/>
      <c r="J45" s="8"/>
      <c r="K45" s="8"/>
      <c r="L45" s="8"/>
      <c r="M45" s="1032"/>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475</v>
      </c>
      <c r="B47" s="4"/>
      <c r="C47" s="4"/>
      <c r="D47" s="4"/>
      <c r="E47" s="4"/>
      <c r="F47" s="4"/>
      <c r="G47" s="4"/>
      <c r="H47" s="4"/>
      <c r="I47" s="4"/>
      <c r="J47" s="4"/>
      <c r="K47" s="4"/>
      <c r="L47" s="4"/>
      <c r="M47" s="4"/>
      <c r="N47" s="4"/>
    </row>
    <row r="48" spans="1:16" x14ac:dyDescent="0.15">
      <c r="A48" s="12"/>
      <c r="B48" s="4"/>
      <c r="C48" s="4"/>
      <c r="D48" s="4"/>
      <c r="E48" s="4"/>
      <c r="F48" s="4"/>
      <c r="G48" s="1033" t="s">
        <v>476</v>
      </c>
      <c r="H48" s="1033"/>
      <c r="I48" s="1033"/>
      <c r="J48" s="1033"/>
      <c r="K48" s="1033"/>
      <c r="L48" s="1033"/>
      <c r="M48" s="1034"/>
      <c r="N48" s="1033"/>
    </row>
    <row r="49" spans="1:14" ht="13.5" customHeight="1" x14ac:dyDescent="0.15">
      <c r="A49" s="12"/>
      <c r="B49" s="4"/>
      <c r="C49" s="4"/>
      <c r="D49" s="4"/>
      <c r="E49" s="4"/>
      <c r="F49" s="4"/>
      <c r="G49" s="1035"/>
      <c r="H49" s="1036"/>
      <c r="I49" s="1037" t="s">
        <v>442</v>
      </c>
      <c r="J49" s="1038" t="s">
        <v>477</v>
      </c>
      <c r="K49" s="1039"/>
      <c r="L49" s="1039"/>
      <c r="M49" s="1039"/>
      <c r="N49" s="1040"/>
    </row>
    <row r="50" spans="1:14" x14ac:dyDescent="0.15">
      <c r="A50" s="12"/>
      <c r="B50" s="4"/>
      <c r="C50" s="4"/>
      <c r="D50" s="4"/>
      <c r="E50" s="4"/>
      <c r="F50" s="4"/>
      <c r="G50" s="1041"/>
      <c r="H50" s="1042"/>
      <c r="I50" s="1043"/>
      <c r="J50" s="1044" t="s">
        <v>478</v>
      </c>
      <c r="K50" s="1045" t="s">
        <v>479</v>
      </c>
      <c r="L50" s="1046" t="s">
        <v>480</v>
      </c>
      <c r="M50" s="1047" t="s">
        <v>481</v>
      </c>
      <c r="N50" s="1048" t="s">
        <v>482</v>
      </c>
    </row>
    <row r="51" spans="1:14" x14ac:dyDescent="0.15">
      <c r="A51" s="12"/>
      <c r="B51" s="4"/>
      <c r="C51" s="4"/>
      <c r="D51" s="4"/>
      <c r="E51" s="4"/>
      <c r="F51" s="4"/>
      <c r="G51" s="1035" t="s">
        <v>483</v>
      </c>
      <c r="H51" s="1036"/>
      <c r="I51" s="1049">
        <v>353178</v>
      </c>
      <c r="J51" s="1050">
        <v>211737</v>
      </c>
      <c r="K51" s="1051">
        <v>-24</v>
      </c>
      <c r="L51" s="1052">
        <v>228305</v>
      </c>
      <c r="M51" s="1053">
        <v>5.6</v>
      </c>
      <c r="N51" s="1054">
        <v>-29.6</v>
      </c>
    </row>
    <row r="52" spans="1:14" x14ac:dyDescent="0.15">
      <c r="A52" s="12"/>
      <c r="B52" s="4"/>
      <c r="C52" s="4"/>
      <c r="D52" s="4"/>
      <c r="E52" s="4"/>
      <c r="F52" s="4"/>
      <c r="G52" s="1055"/>
      <c r="H52" s="1056" t="s">
        <v>484</v>
      </c>
      <c r="I52" s="1057">
        <v>173095</v>
      </c>
      <c r="J52" s="1058">
        <v>103774</v>
      </c>
      <c r="K52" s="1059">
        <v>-14.5</v>
      </c>
      <c r="L52" s="1060">
        <v>86611</v>
      </c>
      <c r="M52" s="1061">
        <v>-20.399999999999999</v>
      </c>
      <c r="N52" s="1062">
        <v>5.9</v>
      </c>
    </row>
    <row r="53" spans="1:14" x14ac:dyDescent="0.15">
      <c r="A53" s="12"/>
      <c r="B53" s="4"/>
      <c r="C53" s="4"/>
      <c r="D53" s="4"/>
      <c r="E53" s="4"/>
      <c r="F53" s="4"/>
      <c r="G53" s="1035" t="s">
        <v>485</v>
      </c>
      <c r="H53" s="1036"/>
      <c r="I53" s="1049">
        <v>458994</v>
      </c>
      <c r="J53" s="1050">
        <v>280216</v>
      </c>
      <c r="K53" s="1051">
        <v>32.299999999999997</v>
      </c>
      <c r="L53" s="1052">
        <v>316331</v>
      </c>
      <c r="M53" s="1053">
        <v>38.6</v>
      </c>
      <c r="N53" s="1054">
        <v>-6.3</v>
      </c>
    </row>
    <row r="54" spans="1:14" x14ac:dyDescent="0.15">
      <c r="A54" s="12"/>
      <c r="B54" s="4"/>
      <c r="C54" s="4"/>
      <c r="D54" s="4"/>
      <c r="E54" s="4"/>
      <c r="F54" s="4"/>
      <c r="G54" s="1055"/>
      <c r="H54" s="1056" t="s">
        <v>484</v>
      </c>
      <c r="I54" s="1057">
        <v>181633</v>
      </c>
      <c r="J54" s="1058">
        <v>110887</v>
      </c>
      <c r="K54" s="1059">
        <v>6.9</v>
      </c>
      <c r="L54" s="1060">
        <v>106387</v>
      </c>
      <c r="M54" s="1061">
        <v>22.8</v>
      </c>
      <c r="N54" s="1062">
        <v>-15.9</v>
      </c>
    </row>
    <row r="55" spans="1:14" x14ac:dyDescent="0.15">
      <c r="A55" s="12"/>
      <c r="B55" s="4"/>
      <c r="C55" s="4"/>
      <c r="D55" s="4"/>
      <c r="E55" s="4"/>
      <c r="F55" s="4"/>
      <c r="G55" s="1035" t="s">
        <v>486</v>
      </c>
      <c r="H55" s="1036"/>
      <c r="I55" s="1049">
        <v>980415</v>
      </c>
      <c r="J55" s="1050">
        <v>607068</v>
      </c>
      <c r="K55" s="1051">
        <v>116.6</v>
      </c>
      <c r="L55" s="1052">
        <v>333013</v>
      </c>
      <c r="M55" s="1053">
        <v>5.3</v>
      </c>
      <c r="N55" s="1054">
        <v>111.3</v>
      </c>
    </row>
    <row r="56" spans="1:14" x14ac:dyDescent="0.15">
      <c r="A56" s="12"/>
      <c r="B56" s="4"/>
      <c r="C56" s="4"/>
      <c r="D56" s="4"/>
      <c r="E56" s="4"/>
      <c r="F56" s="4"/>
      <c r="G56" s="1055"/>
      <c r="H56" s="1056" t="s">
        <v>484</v>
      </c>
      <c r="I56" s="1057">
        <v>268948</v>
      </c>
      <c r="J56" s="1058">
        <v>166531</v>
      </c>
      <c r="K56" s="1059">
        <v>50.2</v>
      </c>
      <c r="L56" s="1060">
        <v>126732</v>
      </c>
      <c r="M56" s="1061">
        <v>19.100000000000001</v>
      </c>
      <c r="N56" s="1062">
        <v>31.1</v>
      </c>
    </row>
    <row r="57" spans="1:14" x14ac:dyDescent="0.15">
      <c r="A57" s="12"/>
      <c r="B57" s="4"/>
      <c r="C57" s="4"/>
      <c r="D57" s="4"/>
      <c r="E57" s="4"/>
      <c r="F57" s="4"/>
      <c r="G57" s="1035" t="s">
        <v>487</v>
      </c>
      <c r="H57" s="1036"/>
      <c r="I57" s="1049">
        <v>508389</v>
      </c>
      <c r="J57" s="1050">
        <v>318141</v>
      </c>
      <c r="K57" s="1051">
        <v>-47.6</v>
      </c>
      <c r="L57" s="1052">
        <v>280458</v>
      </c>
      <c r="M57" s="1053">
        <v>-15.8</v>
      </c>
      <c r="N57" s="1054">
        <v>-31.8</v>
      </c>
    </row>
    <row r="58" spans="1:14" x14ac:dyDescent="0.15">
      <c r="A58" s="12"/>
      <c r="B58" s="4"/>
      <c r="C58" s="4"/>
      <c r="D58" s="4"/>
      <c r="E58" s="4"/>
      <c r="F58" s="4"/>
      <c r="G58" s="1055"/>
      <c r="H58" s="1056" t="s">
        <v>484</v>
      </c>
      <c r="I58" s="1057">
        <v>320483</v>
      </c>
      <c r="J58" s="1058">
        <v>200553</v>
      </c>
      <c r="K58" s="1059">
        <v>20.399999999999999</v>
      </c>
      <c r="L58" s="1060">
        <v>127286</v>
      </c>
      <c r="M58" s="1061">
        <v>0.4</v>
      </c>
      <c r="N58" s="1062">
        <v>20</v>
      </c>
    </row>
    <row r="59" spans="1:14" x14ac:dyDescent="0.15">
      <c r="A59" s="12"/>
      <c r="B59" s="4"/>
      <c r="C59" s="4"/>
      <c r="D59" s="4"/>
      <c r="E59" s="4"/>
      <c r="F59" s="4"/>
      <c r="G59" s="1035" t="s">
        <v>488</v>
      </c>
      <c r="H59" s="1036"/>
      <c r="I59" s="1049">
        <v>463653</v>
      </c>
      <c r="J59" s="1050">
        <v>299324</v>
      </c>
      <c r="K59" s="1051">
        <v>-5.9</v>
      </c>
      <c r="L59" s="1052">
        <v>291945</v>
      </c>
      <c r="M59" s="1053">
        <v>4.0999999999999996</v>
      </c>
      <c r="N59" s="1054">
        <v>-10</v>
      </c>
    </row>
    <row r="60" spans="1:14" x14ac:dyDescent="0.15">
      <c r="A60" s="12"/>
      <c r="B60" s="4"/>
      <c r="C60" s="4"/>
      <c r="D60" s="4"/>
      <c r="E60" s="4"/>
      <c r="F60" s="4"/>
      <c r="G60" s="1055"/>
      <c r="H60" s="1056" t="s">
        <v>484</v>
      </c>
      <c r="I60" s="1063">
        <v>319172</v>
      </c>
      <c r="J60" s="1058">
        <v>206050</v>
      </c>
      <c r="K60" s="1059">
        <v>2.7</v>
      </c>
      <c r="L60" s="1060">
        <v>127651</v>
      </c>
      <c r="M60" s="1061">
        <v>0.3</v>
      </c>
      <c r="N60" s="1062">
        <v>2.4</v>
      </c>
    </row>
    <row r="61" spans="1:14" x14ac:dyDescent="0.15">
      <c r="A61" s="12"/>
      <c r="B61" s="4"/>
      <c r="C61" s="4"/>
      <c r="D61" s="4"/>
      <c r="E61" s="4"/>
      <c r="F61" s="4"/>
      <c r="G61" s="1035" t="s">
        <v>489</v>
      </c>
      <c r="H61" s="1064"/>
      <c r="I61" s="1065">
        <v>552926</v>
      </c>
      <c r="J61" s="1066">
        <v>343297</v>
      </c>
      <c r="K61" s="1067">
        <v>14.3</v>
      </c>
      <c r="L61" s="1068">
        <v>290010</v>
      </c>
      <c r="M61" s="1069">
        <v>7.6</v>
      </c>
      <c r="N61" s="1054">
        <v>6.7</v>
      </c>
    </row>
    <row r="62" spans="1:14" x14ac:dyDescent="0.15">
      <c r="A62" s="12"/>
      <c r="B62" s="4"/>
      <c r="C62" s="4"/>
      <c r="D62" s="4"/>
      <c r="E62" s="4"/>
      <c r="F62" s="4"/>
      <c r="G62" s="1055"/>
      <c r="H62" s="1056" t="s">
        <v>484</v>
      </c>
      <c r="I62" s="1057">
        <v>252666</v>
      </c>
      <c r="J62" s="1058">
        <v>157559</v>
      </c>
      <c r="K62" s="1059">
        <v>13.1</v>
      </c>
      <c r="L62" s="1060">
        <v>114933</v>
      </c>
      <c r="M62" s="1061">
        <v>4.4000000000000004</v>
      </c>
      <c r="N62" s="1062">
        <v>8.6999999999999993</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1070" customWidth="1"/>
    <col min="2" max="16" width="14.625" style="1070" customWidth="1"/>
    <col min="17" max="16384" width="0" style="107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1"/>
      <c r="C45" s="1071"/>
      <c r="D45" s="1071"/>
      <c r="E45" s="1071"/>
      <c r="F45" s="1071"/>
      <c r="G45" s="1071"/>
      <c r="H45" s="1071"/>
      <c r="I45" s="1071"/>
      <c r="J45" s="1072" t="s">
        <v>490</v>
      </c>
    </row>
    <row r="46" spans="2:10" ht="29.25" customHeight="1" thickBot="1" x14ac:dyDescent="0.25">
      <c r="B46" s="1073" t="s">
        <v>25</v>
      </c>
      <c r="C46" s="1074"/>
      <c r="D46" s="1074"/>
      <c r="E46" s="1075" t="s">
        <v>491</v>
      </c>
      <c r="F46" s="1076" t="s">
        <v>4</v>
      </c>
      <c r="G46" s="1077" t="s">
        <v>5</v>
      </c>
      <c r="H46" s="1077" t="s">
        <v>6</v>
      </c>
      <c r="I46" s="1077" t="s">
        <v>7</v>
      </c>
      <c r="J46" s="1078" t="s">
        <v>8</v>
      </c>
    </row>
    <row r="47" spans="2:10" ht="57.75" customHeight="1" x14ac:dyDescent="0.15">
      <c r="B47" s="1079"/>
      <c r="C47" s="1080" t="s">
        <v>492</v>
      </c>
      <c r="D47" s="1080"/>
      <c r="E47" s="1081"/>
      <c r="F47" s="1082">
        <v>61.7</v>
      </c>
      <c r="G47" s="1083">
        <v>64.239999999999995</v>
      </c>
      <c r="H47" s="1083">
        <v>64.180000000000007</v>
      </c>
      <c r="I47" s="1083">
        <v>69.08</v>
      </c>
      <c r="J47" s="1084">
        <v>67.58</v>
      </c>
    </row>
    <row r="48" spans="2:10" ht="57.75" customHeight="1" x14ac:dyDescent="0.15">
      <c r="B48" s="1085"/>
      <c r="C48" s="1086" t="s">
        <v>493</v>
      </c>
      <c r="D48" s="1086"/>
      <c r="E48" s="1087"/>
      <c r="F48" s="1088">
        <v>7.8</v>
      </c>
      <c r="G48" s="1089">
        <v>7.53</v>
      </c>
      <c r="H48" s="1089">
        <v>11.21</v>
      </c>
      <c r="I48" s="1089">
        <v>10.39</v>
      </c>
      <c r="J48" s="1090">
        <v>5.43</v>
      </c>
    </row>
    <row r="49" spans="2:10" ht="57.75" customHeight="1" thickBot="1" x14ac:dyDescent="0.2">
      <c r="B49" s="1091"/>
      <c r="C49" s="1092" t="s">
        <v>494</v>
      </c>
      <c r="D49" s="1092"/>
      <c r="E49" s="1093"/>
      <c r="F49" s="1094">
        <v>6.55</v>
      </c>
      <c r="G49" s="1095">
        <v>0.55000000000000004</v>
      </c>
      <c r="H49" s="1095">
        <v>0.41</v>
      </c>
      <c r="I49" s="1095">
        <v>5.99</v>
      </c>
      <c r="J49" s="1096" t="s">
        <v>495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2018-08-30T10:35:29Z</dcterms:created>
  <dcterms:modified xsi:type="dcterms:W3CDTF">2018-12-03T00:19:16Z</dcterms:modified>
  <cp:category/>
</cp:coreProperties>
</file>