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730"/>
  <workbookPr defaultThemeVersion="124226"/>
  <mc:AlternateContent xmlns:mc="http://schemas.openxmlformats.org/markup-compatibility/2006">
    <mc:Choice Requires="x15">
      <x15ac:absPath xmlns:x15ac="http://schemas.microsoft.com/office/spreadsheetml/2010/11/ac" url="\\192.168.6.2\public\【02　総務課】\財務係　引継ぎデータ\照会・回答\H29\平成28年度財政状況資料集\資料集データ\4301105修正\"/>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62913"/>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E37" i="9"/>
  <c r="AM37" i="9"/>
  <c r="U37" i="9"/>
  <c r="C37" i="9"/>
  <c r="CO36" i="9"/>
  <c r="BE36" i="9"/>
  <c r="AM36" i="9"/>
  <c r="C36" i="9"/>
  <c r="CO35" i="9"/>
  <c r="AM35" i="9"/>
  <c r="C35" i="9"/>
  <c r="CO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 r="BW34" i="9" l="1"/>
  <c r="BW35" i="9" s="1"/>
  <c r="BW36" i="9" s="1"/>
  <c r="BW37" i="9" s="1"/>
</calcChain>
</file>

<file path=xl/sharedStrings.xml><?xml version="1.0" encoding="utf-8"?>
<sst xmlns="http://schemas.openxmlformats.org/spreadsheetml/2006/main" count="1056" uniqueCount="570">
  <si>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</si>
  <si>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</si>
  <si>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</si>
  <si>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</si>
  <si>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</si>
  <si>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</si>
  <si>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</si>
  <si>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</si>
  <si>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</si>
  <si>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</si>
  <si>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</si>
  <si>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</si>
  <si>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</si>
  <si>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</si>
  <si>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</si>
  <si>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</si>
  <si>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</si>
  <si>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</si>
  <si>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</si>
  <si>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</si>
  <si>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</si>
  <si>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</si>
  <si>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</si>
  <si>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</si>
  <si>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</si>
  <si>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</si>
  <si>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</si>
  <si>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</si>
  <si>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</si>
  <si>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</si>
  <si>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</si>
  <si>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</si>
  <si>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</si>
  <si>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</si>
  <si>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</si>
  <si>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</si>
  <si>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</si>
  <si>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</si>
  <si>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</si>
  <si>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</si>
  <si>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</si>
  <si>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</si>
  <si>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</si>
  <si>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</si>
  <si>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</si>
  <si>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</si>
  <si>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</si>
  <si>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</si>
  <si>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</si>
  <si>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</si>
  <si>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</si>
  <si>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</si>
  <si>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</si>
  <si>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</si>
  <si>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</si>
  <si>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</si>
  <si>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</si>
  <si>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</si>
  <si>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</si>
  <si>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</si>
  <si>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</si>
  <si>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</si>
  <si>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</si>
  <si>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</si>
  <si>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</si>
  <si>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</si>
  <si>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</si>
  <si>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</si>
  <si>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</si>
  <si>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</si>
  <si>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</si>
  <si>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</si>
  <si>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</si>
  <si>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</si>
  <si>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</si>
  <si>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</si>
  <si>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</si>
  <si>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</si>
  <si>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</si>
  <si>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</si>
  <si>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</si>
  <si>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</si>
  <si>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</si>
  <si>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長洲町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</si>
  <si>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</si>
  <si>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</si>
  <si>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</si>
  <si>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</si>
  <si>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</si>
  <si>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</si>
  <si>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</si>
  <si>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</si>
  <si>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</si>
  <si>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</si>
  <si>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</si>
  <si>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</si>
  <si>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</si>
  <si>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</si>
  <si>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</si>
  <si>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</si>
  <si>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</si>
  <si>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</si>
  <si>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</si>
  <si>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</si>
  <si>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</si>
  <si>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</si>
  <si>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</si>
  <si>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</si>
  <si>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</si>
  <si>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</si>
  <si>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</si>
  <si>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</si>
  <si>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</si>
  <si>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</si>
  <si>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</si>
  <si>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</si>
  <si>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</si>
  <si>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</si>
  <si>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</si>
  <si>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</si>
  <si>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</si>
  <si>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</si>
  <si>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</si>
  <si>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</si>
  <si>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</si>
  <si>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</si>
  <si>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</si>
  <si>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</si>
  <si>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</si>
  <si>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</si>
  <si>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</si>
  <si>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</si>
  <si>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</si>
  <si>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</si>
  <si>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</si>
  <si>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</si>
  <si>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</si>
  <si>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</si>
  <si>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-1.2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</si>
  <si>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</si>
  <si>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</si>
  <si>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</si>
  <si>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</si>
  <si>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</si>
  <si>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</si>
  <si>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</si>
  <si>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</si>
  <si>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</si>
  <si>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</si>
  <si>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</si>
  <si>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</si>
  <si>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</si>
  <si>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</si>
  <si>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</si>
  <si>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</si>
  <si>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</si>
  <si>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</si>
  <si>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</si>
  <si>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</si>
  <si>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</si>
  <si>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</si>
  <si>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</si>
  <si>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</si>
  <si>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</si>
  <si>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</si>
  <si>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</si>
  <si>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</si>
  <si>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</si>
  <si>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</si>
  <si>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</si>
  <si>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</si>
  <si>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</si>
  <si>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</si>
  <si>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</si>
  <si>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</si>
  <si>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</si>
  <si>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</si>
  <si>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</si>
  <si>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</si>
  <si>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</si>
  <si>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</si>
  <si>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</si>
  <si>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</si>
  <si>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</si>
  <si>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</si>
  <si>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</si>
  <si>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</si>
  <si>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</si>
  <si>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</si>
  <si>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</si>
  <si>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</si>
  <si>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</si>
  <si>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</si>
  <si>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</si>
  <si>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</si>
  <si>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</si>
  <si>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</si>
  <si>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</si>
  <si>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熊本県長洲町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</si>
  <si>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</si>
  <si>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</si>
  <si>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</si>
  <si>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</si>
  <si>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</si>
  <si>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</si>
  <si>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</si>
  <si>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</si>
  <si>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</si>
  <si>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</si>
  <si>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</si>
  <si>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</si>
  <si>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</si>
  <si>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</si>
  <si>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</si>
  <si>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</si>
  <si>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</si>
  <si>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</si>
  <si>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</si>
  <si>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</si>
  <si>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</si>
  <si>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</si>
  <si>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</si>
  <si>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</si>
  <si>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</si>
  <si>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</si>
  <si>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</si>
  <si>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</si>
  <si>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</si>
  <si>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</si>
  <si>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</si>
  <si>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</si>
  <si>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</si>
  <si>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</si>
  <si>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</si>
  <si>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</si>
  <si>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</si>
  <si>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</si>
  <si>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</si>
  <si>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</si>
  <si>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</si>
  <si>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</si>
  <si>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</si>
  <si>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</si>
  <si>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</si>
  <si>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</si>
  <si>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</si>
  <si>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</si>
  <si>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</si>
  <si>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</si>
  <si>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</si>
  <si>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</si>
  <si>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</si>
  <si>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</si>
  <si>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</si>
  <si>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</si>
  <si>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</si>
  <si>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</si>
  <si>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</si>
  <si>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</si>
  <si>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</si>
  <si>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</si>
  <si>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</si>
  <si>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</si>
  <si>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</si>
  <si>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</si>
  <si>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</si>
  <si>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</si>
  <si>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</si>
  <si>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</si>
  <si>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</si>
  <si>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</si>
  <si>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</si>
  <si>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</si>
  <si>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</si>
  <si>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</si>
  <si>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</si>
  <si>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</si>
  <si>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</si>
  <si>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</si>
  <si>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</si>
  <si>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</si>
  <si>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</si>
  <si>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</si>
  <si>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</si>
  <si>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</si>
  <si>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</si>
  <si>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</si>
  <si>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</si>
  <si>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</si>
  <si>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</si>
  <si>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</si>
  <si>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</si>
  <si>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</si>
  <si>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</si>
  <si>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</si>
  <si>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</si>
  <si>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</si>
  <si>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</si>
  <si>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</si>
  <si>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</si>
  <si>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</si>
  <si>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</si>
  <si>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</si>
  <si>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</si>
  <si>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</si>
  <si>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</si>
  <si>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</si>
  <si>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</si>
  <si>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</si>
  <si>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</si>
  <si>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</si>
  <si>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</si>
  <si>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</si>
  <si>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</si>
  <si>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</si>
  <si>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</si>
  <si>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</si>
  <si>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</si>
  <si>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</si>
  <si>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</si>
  <si>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</si>
  <si>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</si>
  <si>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</si>
  <si>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</si>
  <si>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</si>
  <si>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</si>
  <si>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</si>
  <si>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</si>
  <si>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</si>
  <si>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</si>
  <si>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</si>
  <si>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</si>
  <si>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</si>
  <si>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</si>
  <si>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</si>
  <si>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</si>
  <si>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</si>
  <si>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</si>
  <si>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</si>
  <si>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</si>
  <si>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</si>
  <si>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</si>
  <si>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</si>
  <si>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</si>
  <si>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</si>
  <si>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</si>
  <si>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</si>
  <si>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熊本県長洲町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</si>
  <si>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</si>
  <si>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</si>
  <si>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</si>
  <si>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</si>
  <si>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</si>
  <si>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</si>
  <si>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</si>
  <si>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</si>
  <si>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</si>
  <si>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</si>
  <si>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</si>
  <si>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</si>
  <si>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</si>
  <si>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</si>
  <si>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</si>
  <si>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</si>
  <si>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</si>
  <si>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</si>
  <si>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</si>
  <si>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</si>
  <si>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</si>
  <si>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</si>
  <si>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</si>
  <si>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</si>
  <si>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</si>
  <si>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</si>
  <si>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</si>
  <si>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</si>
  <si>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</si>
  <si>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</si>
  <si>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</si>
  <si>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</si>
  <si>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</si>
  <si>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</si>
  <si>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</si>
  <si>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</si>
  <si>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</si>
  <si>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</si>
  <si>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公共下水道特別会計</t>
    <phoneticPr fontId="5"/>
  </si>
  <si>
    <t>法非適用企業</t>
    <phoneticPr fontId="5"/>
  </si>
  <si>
    <t>浄化槽施設整備事業特別会計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</si>
  <si>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</si>
  <si>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</si>
  <si>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</si>
  <si>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</si>
  <si>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</si>
  <si>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</si>
  <si>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</si>
  <si>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</si>
  <si>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</si>
  <si>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</si>
  <si>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</si>
  <si>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</si>
  <si>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</si>
  <si>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</si>
  <si>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</si>
  <si>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</si>
  <si>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</si>
  <si>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</si>
  <si>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</si>
  <si>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</si>
  <si>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</si>
  <si>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</si>
  <si>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</si>
  <si>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</si>
  <si>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</si>
  <si>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</si>
  <si>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</si>
  <si>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</si>
  <si>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</si>
  <si>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</si>
  <si>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</si>
  <si>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</si>
  <si>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</si>
  <si>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</si>
  <si>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</si>
  <si>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</si>
  <si>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</si>
  <si>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</si>
  <si>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</si>
  <si>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</si>
  <si>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</si>
  <si>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</si>
  <si>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</si>
  <si>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</si>
  <si>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</si>
  <si>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</si>
  <si>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</si>
  <si>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</si>
  <si>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</si>
  <si>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</si>
  <si>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</si>
  <si>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</si>
  <si>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</si>
  <si>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</si>
  <si>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</si>
  <si>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</si>
  <si>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</si>
  <si>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</si>
  <si>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</si>
  <si>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</si>
  <si>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</si>
  <si>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</si>
  <si>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</si>
  <si>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</si>
  <si>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</si>
  <si>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</si>
  <si>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</si>
  <si>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</si>
  <si>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</si>
  <si>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</si>
  <si>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</si>
  <si>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</si>
  <si>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</si>
  <si>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</si>
  <si>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</si>
  <si>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</si>
  <si>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</si>
  <si>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</si>
  <si>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</si>
  <si>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</si>
  <si>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</si>
  <si>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</si>
  <si>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</si>
  <si>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</si>
  <si>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</si>
  <si>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</si>
  <si>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</si>
  <si>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</si>
  <si>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</si>
  <si>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</si>
  <si>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</si>
  <si>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</si>
  <si>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</si>
  <si>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</si>
  <si>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</si>
  <si>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</si>
  <si>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</si>
  <si>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</si>
  <si>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</si>
  <si>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</si>
  <si>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</si>
  <si>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</si>
  <si>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</si>
  <si>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</si>
  <si>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</si>
  <si>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</si>
  <si>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</si>
  <si>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</si>
  <si>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</si>
  <si>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</si>
  <si>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</si>
  <si>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</si>
  <si>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</si>
  <si>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</si>
  <si>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</si>
  <si>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</si>
  <si>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</si>
  <si>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</si>
  <si>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</si>
  <si>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</si>
  <si>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</si>
  <si>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</si>
  <si>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</si>
  <si>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</si>
  <si>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</si>
  <si>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</si>
  <si>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</si>
  <si>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</si>
  <si>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</si>
  <si>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</si>
  <si>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</si>
  <si>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</si>
  <si>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</si>
  <si>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</si>
  <si>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</si>
  <si>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</si>
  <si>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</si>
  <si>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</si>
  <si>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</si>
  <si>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</si>
  <si>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</si>
  <si>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</si>
  <si>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3.08</t>
  </si>
  <si>
    <t>▲ 7.45</t>
  </si>
  <si>
    <t>▲ 2.45</t>
  </si>
  <si>
    <t>▲ 3.61</t>
  </si>
  <si>
    <t>水道事業会計</t>
  </si>
  <si>
    <t>介護保険特別会計</t>
  </si>
  <si>
    <t>一般会計</t>
  </si>
  <si>
    <t>国民健康保険特別会計</t>
  </si>
  <si>
    <t>▲ 0.36</t>
  </si>
  <si>
    <t>▲ 0.53</t>
  </si>
  <si>
    <t>公共下水道特別会計</t>
  </si>
  <si>
    <t>浄化槽施設整備事業特別会計</t>
  </si>
  <si>
    <t>後期高齢者医療特別会計</t>
  </si>
  <si>
    <t>その他会計（赤字）</t>
  </si>
  <si>
    <t>その他会計（黒字）</t>
  </si>
  <si>
    <t>-</t>
    <phoneticPr fontId="2"/>
  </si>
  <si>
    <t>熊本県市町村総合事務組合</t>
    <rPh sb="0" eb="3">
      <t>クマモトケン</t>
    </rPh>
    <rPh sb="3" eb="6">
      <t>シチョウソン</t>
    </rPh>
    <rPh sb="6" eb="8">
      <t>ソウゴウ</t>
    </rPh>
    <rPh sb="8" eb="10">
      <t>ジム</t>
    </rPh>
    <rPh sb="10" eb="12">
      <t>クミアイ</t>
    </rPh>
    <phoneticPr fontId="30"/>
  </si>
  <si>
    <t>有明広域行政事務組合</t>
    <rPh sb="0" eb="2">
      <t>アリアケ</t>
    </rPh>
    <rPh sb="2" eb="4">
      <t>コウイキ</t>
    </rPh>
    <rPh sb="4" eb="6">
      <t>ギョウセイ</t>
    </rPh>
    <rPh sb="6" eb="8">
      <t>ジム</t>
    </rPh>
    <rPh sb="8" eb="10">
      <t>クミアイ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</si>
  <si>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</si>
  <si>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</si>
  <si>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</si>
  <si>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</si>
  <si>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</si>
  <si>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</si>
  <si>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</si>
  <si>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</si>
  <si>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</si>
  <si>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</si>
  <si>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</si>
  <si>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</si>
  <si>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</si>
  <si>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</si>
  <si>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</si>
  <si>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</si>
  <si>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</si>
  <si>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</si>
  <si>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</si>
  <si>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平成27年度において、将来負担比率、有形固定資産減価償却率ともに類似団体を上回っている状況にあるため、施設の保全費用等により将来負担比率の上昇に繋がることのないよう、公共施設等総合管理計画を着実に遂行し、総費用の圧縮を図ります。</t>
    <phoneticPr fontId="5"/>
  </si>
  <si>
    <t xml:space="preserve">　将来負担比率、実質公債費比率ともに類似団体の平均を上回っておりますが、一般会計、公共下水道特別会計ともに計画的に地方債を償還しているため、比率は着実に減少してきております。
また、平成28年度については平成27年度に続き基金を取崩さず、基金の積み増しを図ったため、比率を大幅に削減することができました。今後、公共施設の更新費用を地方債等で賄っていくことが想定されますが、施設の長寿命化による総事業費の抑制、更新費用の基金積立を行い、比率の抑制に努めてまいります。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</si>
</sst>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69806</c:v>
                </c:pt>
                <c:pt idx="1">
                  <c:v>74444</c:v>
                </c:pt>
                <c:pt idx="2">
                  <c:v>85205</c:v>
                </c:pt>
                <c:pt idx="3">
                  <c:v>77577</c:v>
                </c:pt>
                <c:pt idx="4">
                  <c:v>115123</c:v>
                </c:pt>
              </c:numCache>
            </c:numRef>
          </c:val>
          <c:smooth val="0"/>
          <c:extLst>
            <c:ext xmlns:c16="http://schemas.microsoft.com/office/drawing/2014/chart" uri="{C3380CC4-5D6E-409C-BE32-E72D297353CC}">
              <c16:uniqueId val="{00000000-DC27-496D-885B-1D112857C4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51754</c:v>
                </c:pt>
                <c:pt idx="1">
                  <c:v>50363</c:v>
                </c:pt>
                <c:pt idx="2">
                  <c:v>41296</c:v>
                </c:pt>
                <c:pt idx="3">
                  <c:v>27036</c:v>
                </c:pt>
                <c:pt idx="4">
                  <c:v>51434</c:v>
                </c:pt>
              </c:numCache>
            </c:numRef>
          </c:val>
          <c:smooth val="0"/>
          <c:extLst>
            <c:ext xmlns:c16="http://schemas.microsoft.com/office/drawing/2014/chart" uri="{C3380CC4-5D6E-409C-BE32-E72D297353CC}">
              <c16:uniqueId val="{00000001-DC27-496D-885B-1D112857C43A}"/>
            </c:ext>
          </c:extLst>
        </c:ser>
        <c:dLbls>
          <c:showLegendKey val="0"/>
          <c:showVal val="0"/>
          <c:showCatName val="0"/>
          <c:showSerName val="0"/>
          <c:showPercent val="0"/>
          <c:showBubbleSize val="0"/>
        </c:dLbls>
        <c:marker val="1"/>
        <c:smooth val="0"/>
        <c:axId val="156087040"/>
        <c:axId val="156089344"/>
      </c:lineChart>
      <c:catAx>
        <c:axId val="156087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6089344"/>
        <c:crosses val="autoZero"/>
        <c:auto val="1"/>
        <c:lblAlgn val="ctr"/>
        <c:lblOffset val="100"/>
        <c:tickLblSkip val="1"/>
        <c:tickMarkSkip val="1"/>
        <c:noMultiLvlLbl val="0"/>
      </c:catAx>
      <c:valAx>
        <c:axId val="15608934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6087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4.03</c:v>
                </c:pt>
                <c:pt idx="1">
                  <c:v>5.77</c:v>
                </c:pt>
                <c:pt idx="2">
                  <c:v>3.66</c:v>
                </c:pt>
                <c:pt idx="3">
                  <c:v>4.93</c:v>
                </c:pt>
                <c:pt idx="4">
                  <c:v>1.42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9.67</c:v>
                </c:pt>
                <c:pt idx="1">
                  <c:v>2.23</c:v>
                </c:pt>
                <c:pt idx="2">
                  <c:v>7.1</c:v>
                </c:pt>
                <c:pt idx="3">
                  <c:v>10.64</c:v>
                </c:pt>
                <c:pt idx="4">
                  <c:v>13.81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7424128"/>
        <c:axId val="117426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-3.08</c:v>
                </c:pt>
                <c:pt idx="1">
                  <c:v>-7.45</c:v>
                </c:pt>
                <c:pt idx="2">
                  <c:v>-2.4500000000000002</c:v>
                </c:pt>
                <c:pt idx="3">
                  <c:v>2.0099999999999998</c:v>
                </c:pt>
                <c:pt idx="4">
                  <c:v>-3.61</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7424128"/>
        <c:axId val="117426048"/>
      </c:lineChart>
      <c:catAx>
        <c:axId val="11742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7426048"/>
        <c:crosses val="autoZero"/>
        <c:auto val="1"/>
        <c:lblAlgn val="ctr"/>
        <c:lblOffset val="100"/>
        <c:tickLblSkip val="1"/>
        <c:tickMarkSkip val="1"/>
        <c:noMultiLvlLbl val="0"/>
      </c:catAx>
      <c:valAx>
        <c:axId val="11742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24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0.04</c:v>
                </c:pt>
                <c:pt idx="4">
                  <c:v>#N/A</c:v>
                </c:pt>
                <c:pt idx="5">
                  <c:v>0.03</c:v>
                </c:pt>
                <c:pt idx="6">
                  <c:v>#N/A</c:v>
                </c:pt>
                <c:pt idx="7">
                  <c:v>0.01</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浄化槽施設整備事業特別会計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0.02</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1.08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0.93</c:v>
                </c:pt>
                <c:pt idx="2">
                  <c:v>0.36</c:v>
                </c:pt>
                <c:pt idx="3">
                  <c:v>#N/A</c:v>
                </c:pt>
                <c:pt idx="4">
                  <c:v>#N/A</c:v>
                </c:pt>
                <c:pt idx="5">
                  <c:v>0.45</c:v>
                </c:pt>
                <c:pt idx="6">
                  <c:v>0.53</c:v>
                </c:pt>
                <c:pt idx="7">
                  <c:v>#N/A</c:v>
                </c:pt>
                <c:pt idx="8">
                  <c:v>#N/A</c:v>
                </c:pt>
                <c:pt idx="9">
                  <c:v>1.1299999999999999</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4.0199999999999996</c:v>
                </c:pt>
                <c:pt idx="2">
                  <c:v>#N/A</c:v>
                </c:pt>
                <c:pt idx="3">
                  <c:v>5.77</c:v>
                </c:pt>
                <c:pt idx="4">
                  <c:v>#N/A</c:v>
                </c:pt>
                <c:pt idx="5">
                  <c:v>3.66</c:v>
                </c:pt>
                <c:pt idx="6">
                  <c:v>#N/A</c:v>
                </c:pt>
                <c:pt idx="7">
                  <c:v>4.93</c:v>
                </c:pt>
                <c:pt idx="8">
                  <c:v>#N/A</c:v>
                </c:pt>
                <c:pt idx="9">
                  <c:v>1.41</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1.36</c:v>
                </c:pt>
                <c:pt idx="2">
                  <c:v>#N/A</c:v>
                </c:pt>
                <c:pt idx="3">
                  <c:v>1.58</c:v>
                </c:pt>
                <c:pt idx="4">
                  <c:v>#N/A</c:v>
                </c:pt>
                <c:pt idx="5">
                  <c:v>2.74</c:v>
                </c:pt>
                <c:pt idx="6">
                  <c:v>#N/A</c:v>
                </c:pt>
                <c:pt idx="7">
                  <c:v>2.33</c:v>
                </c:pt>
                <c:pt idx="8">
                  <c:v>#N/A</c:v>
                </c:pt>
                <c:pt idx="9">
                  <c:v>1.43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10.79</c:v>
                </c:pt>
                <c:pt idx="2">
                  <c:v>#N/A</c:v>
                </c:pt>
                <c:pt idx="3">
                  <c:v>11.55</c:v>
                </c:pt>
                <c:pt idx="4">
                  <c:v>#N/A</c:v>
                </c:pt>
                <c:pt idx="5">
                  <c:v>9.6999999999999993</c:v>
                </c:pt>
                <c:pt idx="6">
                  <c:v>#N/A</c:v>
                </c:pt>
                <c:pt idx="7">
                  <c:v>7.71</c:v>
                </c:pt>
                <c:pt idx="8">
                  <c:v>#N/A</c:v>
                </c:pt>
                <c:pt idx="9">
                  <c:v>9.01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7630848"/>
        <c:axId val="117632384"/>
      </c:barChart>
      <c:catAx>
        <c:axId val="117630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632384"/>
        <c:crosses val="autoZero"/>
        <c:auto val="1"/>
        <c:lblAlgn val="ctr"/>
        <c:lblOffset val="100"/>
        <c:tickLblSkip val="1"/>
        <c:tickMarkSkip val="1"/>
        <c:noMultiLvlLbl val="0"/>
      </c:catAx>
      <c:valAx>
        <c:axId val="117632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630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715</c:v>
                </c:pt>
                <c:pt idx="5">
                  <c:v>753</c:v>
                </c:pt>
                <c:pt idx="8">
                  <c:v>747</c:v>
                </c:pt>
                <c:pt idx="11">
                  <c:v>763</c:v>
                </c:pt>
                <c:pt idx="14">
                  <c:v>759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2</c:v>
                </c:pt>
                <c:pt idx="6">
                  <c:v>3</c:v>
                </c:pt>
                <c:pt idx="9">
                  <c:v>3</c:v>
                </c:pt>
                <c:pt idx="12">
                  <c:v>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183</c:v>
                </c:pt>
                <c:pt idx="3">
                  <c:v>184</c:v>
                </c:pt>
                <c:pt idx="6">
                  <c:v>203</c:v>
                </c:pt>
                <c:pt idx="9">
                  <c:v>193</c:v>
                </c:pt>
                <c:pt idx="12">
                  <c:v>201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532</c:v>
                </c:pt>
                <c:pt idx="3">
                  <c:v>561</c:v>
                </c:pt>
                <c:pt idx="6">
                  <c:v>476</c:v>
                </c:pt>
                <c:pt idx="9">
                  <c:v>421</c:v>
                </c:pt>
                <c:pt idx="12">
                  <c:v>388</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659</c:v>
                </c:pt>
                <c:pt idx="3">
                  <c:v>628</c:v>
                </c:pt>
                <c:pt idx="6">
                  <c:v>597</c:v>
                </c:pt>
                <c:pt idx="9">
                  <c:v>573</c:v>
                </c:pt>
                <c:pt idx="12">
                  <c:v>571</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7805824"/>
        <c:axId val="117807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659</c:v>
                </c:pt>
                <c:pt idx="2">
                  <c:v>#N/A</c:v>
                </c:pt>
                <c:pt idx="3">
                  <c:v>#N/A</c:v>
                </c:pt>
                <c:pt idx="4">
                  <c:v>622</c:v>
                </c:pt>
                <c:pt idx="5">
                  <c:v>#N/A</c:v>
                </c:pt>
                <c:pt idx="6">
                  <c:v>#N/A</c:v>
                </c:pt>
                <c:pt idx="7">
                  <c:v>532</c:v>
                </c:pt>
                <c:pt idx="8">
                  <c:v>#N/A</c:v>
                </c:pt>
                <c:pt idx="9">
                  <c:v>#N/A</c:v>
                </c:pt>
                <c:pt idx="10">
                  <c:v>427</c:v>
                </c:pt>
                <c:pt idx="11">
                  <c:v>#N/A</c:v>
                </c:pt>
                <c:pt idx="12">
                  <c:v>#N/A</c:v>
                </c:pt>
                <c:pt idx="13">
                  <c:v>404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7805824"/>
        <c:axId val="117807744"/>
      </c:lineChart>
      <c:catAx>
        <c:axId val="11780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807744"/>
        <c:crosses val="autoZero"/>
        <c:auto val="1"/>
        <c:lblAlgn val="ctr"/>
        <c:lblOffset val="100"/>
        <c:tickLblSkip val="1"/>
        <c:tickMarkSkip val="1"/>
        <c:noMultiLvlLbl val="0"/>
      </c:catAx>
      <c:valAx>
        <c:axId val="11780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80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9027</c:v>
                </c:pt>
                <c:pt idx="5">
                  <c:v>8715</c:v>
                </c:pt>
                <c:pt idx="8">
                  <c:v>8522</c:v>
                </c:pt>
                <c:pt idx="11">
                  <c:v>8024</c:v>
                </c:pt>
                <c:pt idx="14">
                  <c:v>8153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168</c:v>
                </c:pt>
                <c:pt idx="5">
                  <c:v>167</c:v>
                </c:pt>
                <c:pt idx="8">
                  <c:v>151</c:v>
                </c:pt>
                <c:pt idx="11">
                  <c:v>132</c:v>
                </c:pt>
                <c:pt idx="14">
                  <c:v>6736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842</c:v>
                </c:pt>
                <c:pt idx="5">
                  <c:v>564</c:v>
                </c:pt>
                <c:pt idx="8">
                  <c:v>393</c:v>
                </c:pt>
                <c:pt idx="11">
                  <c:v>579</c:v>
                </c:pt>
                <c:pt idx="14">
                  <c:v>764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1147</c:v>
                </c:pt>
                <c:pt idx="3">
                  <c:v>1106</c:v>
                </c:pt>
                <c:pt idx="6">
                  <c:v>1060</c:v>
                </c:pt>
                <c:pt idx="9">
                  <c:v>979</c:v>
                </c:pt>
                <c:pt idx="12">
                  <c:v>988</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425</c:v>
                </c:pt>
                <c:pt idx="3">
                  <c:v>480</c:v>
                </c:pt>
                <c:pt idx="6">
                  <c:v>429</c:v>
                </c:pt>
                <c:pt idx="9">
                  <c:v>461</c:v>
                </c:pt>
                <c:pt idx="12">
                  <c:v>515</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7147</c:v>
                </c:pt>
                <c:pt idx="3">
                  <c:v>6639</c:v>
                </c:pt>
                <c:pt idx="6">
                  <c:v>6288</c:v>
                </c:pt>
                <c:pt idx="9">
                  <c:v>5591</c:v>
                </c:pt>
                <c:pt idx="12">
                  <c:v>4983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6628</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5947</c:v>
                </c:pt>
                <c:pt idx="3">
                  <c:v>5800</c:v>
                </c:pt>
                <c:pt idx="6">
                  <c:v>5776</c:v>
                </c:pt>
                <c:pt idx="9">
                  <c:v>5716</c:v>
                </c:pt>
                <c:pt idx="12">
                  <c:v>5773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8042624"/>
        <c:axId val="118044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4629</c:v>
                </c:pt>
                <c:pt idx="2">
                  <c:v>#N/A</c:v>
                </c:pt>
                <c:pt idx="3">
                  <c:v>#N/A</c:v>
                </c:pt>
                <c:pt idx="4">
                  <c:v>4578</c:v>
                </c:pt>
                <c:pt idx="5">
                  <c:v>#N/A</c:v>
                </c:pt>
                <c:pt idx="6">
                  <c:v>#N/A</c:v>
                </c:pt>
                <c:pt idx="7">
                  <c:v>4487</c:v>
                </c:pt>
                <c:pt idx="8">
                  <c:v>#N/A</c:v>
                </c:pt>
                <c:pt idx="9">
                  <c:v>#N/A</c:v>
                </c:pt>
                <c:pt idx="10">
                  <c:v>4012</c:v>
                </c:pt>
                <c:pt idx="11">
                  <c:v>#N/A</c:v>
                </c:pt>
                <c:pt idx="12">
                  <c:v>#N/A</c:v>
                </c:pt>
                <c:pt idx="13">
                  <c:v>3234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8042624"/>
        <c:axId val="118044544"/>
      </c:lineChart>
      <c:catAx>
        <c:axId val="11804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044544"/>
        <c:crosses val="autoZero"/>
        <c:auto val="1"/>
        <c:lblAlgn val="ctr"/>
        <c:lblOffset val="100"/>
        <c:tickLblSkip val="1"/>
        <c:tickMarkSkip val="1"/>
        <c:noMultiLvlLbl val="0"/>
      </c:catAx>
      <c:valAx>
        <c:axId val="118044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4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{942BEC58-5937-4C8B-8FC2-3893164E3641}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1B5-486E-AFAA-BB3B076CB03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{37FEA9E7-57E2-43B5-869F-8077C9884545}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1B5-486E-AFAA-BB3B076CB03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{D29EF4CA-E1DB-4662-9192-0AD507560525}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1B5-486E-AFAA-BB3B076CB03D}"/>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{02323EBB-49D6-4ED3-AC37-4E8F7AFF7C93}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1B5-486E-AFAA-BB3B076CB03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{7FF933B4-8DC4-4C7A-A074-A0D8A4CEC94D}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1B5-486E-AFAA-BB3B076CB0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64</c:v>
                </c:pt>
              </c:numCache>
            </c:numRef>
          </c:xVal>
          <c:yVal>
            <c:numRef>
              <c:f>公会計指標分析・財政指標組合せ分析表!$K$51:$O$51</c:f>
              <c:numCache>
                <c:formatCode>#,##0.0;"▲ "#,##0.0</c:formatCode>
                <c:ptCount val="5"/>
                <c:pt idx="3">
                  <c:v>116.3</c:v>
                </c:pt>
              </c:numCache>
            </c:numRef>
          </c:yVal>
          <c:smooth val="0"/>
          <c:extLst>
            <c:ext xmlns:c16="http://schemas.microsoft.com/office/drawing/2014/chart" uri="{C3380CC4-5D6E-409C-BE32-E72D297353CC}">
              <c16:uniqueId val="{00000005-D1B5-486E-AFAA-BB3B076CB03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{38865BD3-F888-4704-9887-9A8A34E44651}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1B5-486E-AFAA-BB3B076CB03D}"/>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{E781FF68-9DE4-43FA-B670-0E094C79494E}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1B5-486E-AFAA-BB3B076CB03D}"/>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{36ED8B96-2035-4232-BFC3-E9A69CEEEA81}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1B5-486E-AFAA-BB3B076CB03D}"/>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{ECDC3921-F538-4E7D-9CBA-713ABBF072C3}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1B5-486E-AFAA-BB3B076CB03D}"/>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{CBA220EC-10FB-48EF-B9C6-190FCE25680C}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1B5-486E-AFAA-BB3B076CB0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61.9</c:v>
                </c:pt>
              </c:numCache>
            </c:numRef>
          </c:xVal>
          <c:yVal>
            <c:numRef>
              <c:f>公会計指標分析・財政指標組合せ分析表!$K$55:$O$55</c:f>
              <c:numCache>
                <c:formatCode>#,##0.0;"▲ "#,##0.0</c:formatCode>
                <c:ptCount val="5"/>
                <c:pt idx="3">
                  <c:v>44.9</c:v>
                </c:pt>
              </c:numCache>
            </c:numRef>
          </c:yVal>
          <c:smooth val="0"/>
          <c:extLst>
            <c:ext xmlns:c16="http://schemas.microsoft.com/office/drawing/2014/chart" uri="{C3380CC4-5D6E-409C-BE32-E72D297353CC}">
              <c16:uniqueId val="{0000000B-D1B5-486E-AFAA-BB3B076CB03D}"/>
            </c:ext>
          </c:extLst>
        </c:ser>
        <c:dLbls>
          <c:showLegendKey val="0"/>
          <c:showVal val="0"/>
          <c:showCatName val="0"/>
          <c:showSerName val="0"/>
          <c:showPercent val="0"/>
          <c:showBubbleSize val="0"/>
        </c:dLbls>
        <c:axId val="72546944"/>
        <c:axId val="72590080"/>
      </c:scatterChart>
      <c:valAx>
        <c:axId val="72546944"/>
        <c:scaling>
          <c:orientation val="minMax"/>
          <c:max val="64.199999999999989"/>
          <c:min val="61.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590080"/>
        <c:crosses val="autoZero"/>
        <c:crossBetween val="midCat"/>
      </c:valAx>
      <c:valAx>
        <c:axId val="72590080"/>
        <c:scaling>
          <c:orientation val="minMax"/>
          <c:max val="129"/>
          <c:min val="3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46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1497678727231601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{5300FCB8-2A83-459D-B276-D833AD4303DE}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4829-4131-B802-9792279268FA}"/>
                </c:ext>
              </c:extLst>
            </c:dLbl>
            <c:dLbl>
              <c:idx val="1"/>
              <c:layout>
                <c:manualLayout>
                  <c:x val="-4.1913245796395833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{A6C1C880-3C59-4E2A-93A2-4FECB11EDEFF}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4829-4131-B802-9792279268FA}"/>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{F54BB8C4-C3AA-4857-8A25-8777AA7066F8}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4829-4131-B802-9792279268FA}"/>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{67BA810E-0610-47DE-8120-19C0AA3CA01F}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4829-4131-B802-9792279268FA}"/>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{D0EA3246-AFAF-4903-81C6-79818F524EF0}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4829-4131-B802-9792279268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18.5</c:v>
                </c:pt>
                <c:pt idx="1">
                  <c:v>18.399999999999999</c:v>
                </c:pt>
                <c:pt idx="2">
                  <c:v>17</c:v>
                </c:pt>
                <c:pt idx="3">
                  <c:v>15</c:v>
                </c:pt>
                <c:pt idx="4">
                  <c:v>13.2</c:v>
                </c:pt>
              </c:numCache>
            </c:numRef>
          </c:xVal>
          <c:yVal>
            <c:numRef>
              <c:f>公会計指標分析・財政指標組合せ分析表!$K$73:$O$73</c:f>
              <c:numCache>
                <c:formatCode>#,##0.0;"▲ "#,##0.0</c:formatCode>
                <c:ptCount val="5"/>
                <c:pt idx="0">
                  <c:v>128.5</c:v>
                </c:pt>
                <c:pt idx="1">
                  <c:v>128.5</c:v>
                </c:pt>
                <c:pt idx="2">
                  <c:v>130.4</c:v>
                </c:pt>
                <c:pt idx="3">
                  <c:v>116.3</c:v>
                </c:pt>
                <c:pt idx="4">
                  <c:v>95.9</c:v>
                </c:pt>
              </c:numCache>
            </c:numRef>
          </c:yVal>
          <c:smooth val="0"/>
          <c:extLst>
            <c:ext xmlns:c16="http://schemas.microsoft.com/office/drawing/2014/chart" uri="{C3380CC4-5D6E-409C-BE32-E72D297353CC}">
              <c16:uniqueId val="{00000005-4829-4131-B802-9792279268F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{E1180FAC-2F66-446D-94FF-1757F148C76F}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4829-4131-B802-9792279268FA}"/>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{E6033307-E4B8-444A-AF9C-53AE9D5AA412}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4829-4131-B802-9792279268FA}"/>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{37830F6E-B83B-48DF-8AFC-7ABDCDEFD8C8}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4829-4131-B802-9792279268FA}"/>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{7E386373-558B-4FE2-BD21-5F950ED6827C}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4829-4131-B802-9792279268FA}"/>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{947B93CE-FA36-48F7-9BF0-B24639FDCF3F}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4829-4131-B802-9792279268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11.7</c:v>
                </c:pt>
                <c:pt idx="1">
                  <c:v>11.2</c:v>
                </c:pt>
                <c:pt idx="2">
                  <c:v>10.4</c:v>
                </c:pt>
                <c:pt idx="3">
                  <c:v>8.5</c:v>
                </c:pt>
                <c:pt idx="4">
                  <c:v>9.1</c:v>
                </c:pt>
              </c:numCache>
            </c:numRef>
          </c:xVal>
          <c:yVal>
            <c:numRef>
              <c:f>公会計指標分析・財政指標組合せ分析表!$K$77:$O$77</c:f>
              <c:numCache>
                <c:formatCode>#,##0.0;"▲ "#,##0.0</c:formatCode>
                <c:ptCount val="5"/>
                <c:pt idx="0">
                  <c:v>61.3</c:v>
                </c:pt>
                <c:pt idx="1">
                  <c:v>54.6</c:v>
                </c:pt>
                <c:pt idx="2">
                  <c:v>48.7</c:v>
                </c:pt>
                <c:pt idx="3">
                  <c:v>44.9</c:v>
                </c:pt>
                <c:pt idx="4">
                  <c:v>44.9</c:v>
                </c:pt>
              </c:numCache>
            </c:numRef>
          </c:yVal>
          <c:smooth val="0"/>
          <c:extLst>
            <c:ext xmlns:c16="http://schemas.microsoft.com/office/drawing/2014/chart" uri="{C3380CC4-5D6E-409C-BE32-E72D297353CC}">
              <c16:uniqueId val="{0000000B-4829-4131-B802-9792279268FA}"/>
            </c:ext>
          </c:extLst>
        </c:ser>
        <c:dLbls>
          <c:showLegendKey val="0"/>
          <c:showVal val="0"/>
          <c:showCatName val="0"/>
          <c:showSerName val="0"/>
          <c:showPercent val="0"/>
          <c:showBubbleSize val="0"/>
        </c:dLbls>
        <c:axId val="72452352"/>
        <c:axId val="72638848"/>
      </c:scatterChart>
      <c:valAx>
        <c:axId val="72452352"/>
        <c:scaling>
          <c:orientation val="minMax"/>
          <c:max val="20"/>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38848"/>
        <c:crosses val="autoZero"/>
        <c:crossBetween val="midCat"/>
      </c:valAx>
      <c:valAx>
        <c:axId val="72638848"/>
        <c:scaling>
          <c:orientation val="minMax"/>
          <c:max val="145"/>
          <c:min val="3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523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地方債の現在高が減少し、一般会計、公共下水道特別会計の元利償還金も減少していることから、実質公債費比率は、</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％改善しています。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年度において普通建設事業の増加による一般会計の地方債残高が増加したこともあり平成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年度決算の実質公債費比率の若干の上昇が見込まれますが、今後の公債費の減少に併せて比率も改善していく見込みです。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宮野地区地域優良賃貸住宅整備事業に係る債務負担行為の計上に加え、普通建設事業の増加に伴う地方債残高の増加により将来負担額が増加しています。しかしながら、債務負担行為計上額の全額を国庫支出金や使用料等で賄うとともに、元利償還金が地方交付税において措置される地方債の選択により、充当可能財源等も増加し将来負担比率は減少し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下水道事業についても、地方債残高は減少しており、将来負担比率は今後も減少していく見込みであります。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228D52CD-A588-4DEB-A901-B7998DA7BB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EDAB0331-3469-45FB-8181-71CBCEFA27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36821F4A-6751-4DCB-A4AD-7BCCCFB20D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D87F4B32-DDDA-44E3-905E-41010199228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45440EBD-D204-4480-AF4C-C5E432DBD48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E9C48EAE-864A-4283-8F38-194A7CAE234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A5F35CAB-591C-41E9-ACBF-4C8AB76A381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F0486513-56F6-4286-8C69-C25E637B07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E9D4AA65-E850-43FC-9B6F-678F636B015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A92E77FA-E750-4EB7-8056-35AB0020705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3CA4D226-2CD1-47D1-A38F-3FA92F0A41E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4B7D723B-41C4-45B9-9D03-99603ED70C17}"/>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21EF6318-9627-41DF-947C-D19C6106A5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A9DBF934-C0C1-420A-8E2E-13DFD07DB2E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6DB7C1B9-0DA0-4DCF-A10B-E0C09815C1A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467DC383-B780-494C-AD4B-0D68AAB2E8A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123DA768-16D8-4A6B-9AD5-E974BB4A6EB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72B57AA2-BA55-4BB5-B974-44BA95530A6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a:extLst>
            <a:ext uri="{FF2B5EF4-FFF2-40B4-BE49-F238E27FC236}">
              <a16:creationId xmlns:a16="http://schemas.microsoft.com/office/drawing/2014/main" id="{4285C57F-C126-4433-8EE0-62F1708263A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AFF8CF48-A924-4198-8147-8A0B2548713E}"/>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9CA6E0A2-F5EF-4731-8770-32779D5B0B2D}"/>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a:extLst>
            <a:ext uri="{FF2B5EF4-FFF2-40B4-BE49-F238E27FC236}">
              <a16:creationId xmlns:a16="http://schemas.microsoft.com/office/drawing/2014/main" id="{7F38ED90-DE5E-4D73-9901-960A531FE98B}"/>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id="{7EEF3DD6-5DE4-44D7-AC1A-9A335B084DC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id="{0B2AD18C-8377-4D94-B0E3-23EFAD4D43C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id="{9B0DB2A8-CC7D-4606-B403-5DD2656DECF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a:extLst>
            <a:ext uri="{FF2B5EF4-FFF2-40B4-BE49-F238E27FC236}">
              <a16:creationId xmlns:a16="http://schemas.microsoft.com/office/drawing/2014/main" id="{72F97603-25E0-4920-9875-81BE00500CD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a:extLst>
            <a:ext uri="{FF2B5EF4-FFF2-40B4-BE49-F238E27FC236}">
              <a16:creationId xmlns:a16="http://schemas.microsoft.com/office/drawing/2014/main" id="{8D2D3215-1A74-45BB-B306-73F44974A81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a:extLst>
            <a:ext uri="{FF2B5EF4-FFF2-40B4-BE49-F238E27FC236}">
              <a16:creationId xmlns:a16="http://schemas.microsoft.com/office/drawing/2014/main" id="{99ABEDF9-16D3-4AB3-8C7D-30CEEDE3511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a:extLst>
            <a:ext uri="{FF2B5EF4-FFF2-40B4-BE49-F238E27FC236}">
              <a16:creationId xmlns:a16="http://schemas.microsoft.com/office/drawing/2014/main" id="{F7799438-D24E-4F29-B1B1-FD1132EB6A5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a:extLst>
            <a:ext uri="{FF2B5EF4-FFF2-40B4-BE49-F238E27FC236}">
              <a16:creationId xmlns:a16="http://schemas.microsoft.com/office/drawing/2014/main" id="{674964D3-7B01-40A1-A3FE-CF754FCABFE4}"/>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a:extLst>
            <a:ext uri="{FF2B5EF4-FFF2-40B4-BE49-F238E27FC236}">
              <a16:creationId xmlns:a16="http://schemas.microsoft.com/office/drawing/2014/main" id="{CB00C50E-5384-4C1B-9FCC-3165DCEB3B94}"/>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a:extLst>
            <a:ext uri="{FF2B5EF4-FFF2-40B4-BE49-F238E27FC236}">
              <a16:creationId xmlns:a16="http://schemas.microsoft.com/office/drawing/2014/main" id="{9FDCE5D4-9AE3-48F3-92FA-27F2C1A355BA}"/>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a:extLst>
            <a:ext uri="{FF2B5EF4-FFF2-40B4-BE49-F238E27FC236}">
              <a16:creationId xmlns:a16="http://schemas.microsoft.com/office/drawing/2014/main" id="{25E6802F-28CA-416E-A218-A448311A02D2}"/>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a:extLst>
            <a:ext uri="{FF2B5EF4-FFF2-40B4-BE49-F238E27FC236}">
              <a16:creationId xmlns:a16="http://schemas.microsoft.com/office/drawing/2014/main" id="{0F40406D-0382-4A2C-B690-01824AB354B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a:extLst>
            <a:ext uri="{FF2B5EF4-FFF2-40B4-BE49-F238E27FC236}">
              <a16:creationId xmlns:a16="http://schemas.microsoft.com/office/drawing/2014/main" id="{265E6159-0DF5-4F1F-922D-98772890EB7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a:extLst>
            <a:ext uri="{FF2B5EF4-FFF2-40B4-BE49-F238E27FC236}">
              <a16:creationId xmlns:a16="http://schemas.microsoft.com/office/drawing/2014/main" id="{44334B24-9A74-482B-940B-6C4B0F32A07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a:extLst>
            <a:ext uri="{FF2B5EF4-FFF2-40B4-BE49-F238E27FC236}">
              <a16:creationId xmlns:a16="http://schemas.microsoft.com/office/drawing/2014/main" id="{F37C5B81-5E68-478E-9887-973B2BCC653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a:extLst>
            <a:ext uri="{FF2B5EF4-FFF2-40B4-BE49-F238E27FC236}">
              <a16:creationId xmlns:a16="http://schemas.microsoft.com/office/drawing/2014/main" id="{8F4DAE25-1C02-4F02-84CA-CFD653CE993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a:extLst>
            <a:ext uri="{FF2B5EF4-FFF2-40B4-BE49-F238E27FC236}">
              <a16:creationId xmlns:a16="http://schemas.microsoft.com/office/drawing/2014/main" id="{799F0A15-2680-4C25-9E26-CE1C4E2C82E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a:extLst>
            <a:ext uri="{FF2B5EF4-FFF2-40B4-BE49-F238E27FC236}">
              <a16:creationId xmlns:a16="http://schemas.microsoft.com/office/drawing/2014/main" id="{3E8F9542-F2A0-4510-81F1-B7EAA0B6885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a:extLst>
            <a:ext uri="{FF2B5EF4-FFF2-40B4-BE49-F238E27FC236}">
              <a16:creationId xmlns:a16="http://schemas.microsoft.com/office/drawing/2014/main" id="{287115AE-430A-4423-A99E-8934BC74E67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a:extLst>
            <a:ext uri="{FF2B5EF4-FFF2-40B4-BE49-F238E27FC236}">
              <a16:creationId xmlns:a16="http://schemas.microsoft.com/office/drawing/2014/main" id="{94A04845-C03A-43CD-9BE4-86602FE575C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a:extLst>
            <a:ext uri="{FF2B5EF4-FFF2-40B4-BE49-F238E27FC236}">
              <a16:creationId xmlns:a16="http://schemas.microsoft.com/office/drawing/2014/main" id="{60F6707C-7269-4570-B6ED-1D1E6F9148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a:extLst>
            <a:ext uri="{FF2B5EF4-FFF2-40B4-BE49-F238E27FC236}">
              <a16:creationId xmlns:a16="http://schemas.microsoft.com/office/drawing/2014/main" id="{E82B8F15-EB26-4052-90CB-A51E7137351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a:extLst>
            <a:ext uri="{FF2B5EF4-FFF2-40B4-BE49-F238E27FC236}">
              <a16:creationId xmlns:a16="http://schemas.microsoft.com/office/drawing/2014/main" id="{A7FC567A-5F55-4FF0-9E2D-15E25353406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a:extLst>
            <a:ext uri="{FF2B5EF4-FFF2-40B4-BE49-F238E27FC236}">
              <a16:creationId xmlns:a16="http://schemas.microsoft.com/office/drawing/2014/main" id="{6CED5213-4BE7-4B47-821E-80275E13825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を見ますと、全国、熊本県平均を大きく上回っている状況にあり、老朽化の進行が伺えます。このことから、今後の公共施設等に要する維持保全費の増加が懸念されますので、公共施設等総合管理計画に基づき、公共施設の長寿命化、適正配置に取り組みながら、公共施設等に要する経費の削減に取り組んでまいります。</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a:extLst>
            <a:ext uri="{FF2B5EF4-FFF2-40B4-BE49-F238E27FC236}">
              <a16:creationId xmlns:a16="http://schemas.microsoft.com/office/drawing/2014/main" id="{DCA54F5A-A5D8-47A2-899B-A3E8297D3F8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a:extLst>
            <a:ext uri="{FF2B5EF4-FFF2-40B4-BE49-F238E27FC236}">
              <a16:creationId xmlns:a16="http://schemas.microsoft.com/office/drawing/2014/main" id="{58CC9E0F-3C18-47AF-834D-6A4697B4679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a:extLst>
            <a:ext uri="{FF2B5EF4-FFF2-40B4-BE49-F238E27FC236}">
              <a16:creationId xmlns:a16="http://schemas.microsoft.com/office/drawing/2014/main" id="{11B9848B-7E0F-4EDF-8E14-854195DF066F}"/>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a:extLst>
            <a:ext uri="{FF2B5EF4-FFF2-40B4-BE49-F238E27FC236}">
              <a16:creationId xmlns:a16="http://schemas.microsoft.com/office/drawing/2014/main" id="{AEDDA6F3-499F-43C7-80B5-4960094C6E0A}"/>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a:extLst>
            <a:ext uri="{FF2B5EF4-FFF2-40B4-BE49-F238E27FC236}">
              <a16:creationId xmlns:a16="http://schemas.microsoft.com/office/drawing/2014/main" id="{328B6EAF-234E-466E-857C-B239FA26E8BB}"/>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a:extLst>
            <a:ext uri="{FF2B5EF4-FFF2-40B4-BE49-F238E27FC236}">
              <a16:creationId xmlns:a16="http://schemas.microsoft.com/office/drawing/2014/main" id="{FCD3D132-D5B4-4C3C-9F36-E4E5707A1E2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a:extLst>
            <a:ext uri="{FF2B5EF4-FFF2-40B4-BE49-F238E27FC236}">
              <a16:creationId xmlns:a16="http://schemas.microsoft.com/office/drawing/2014/main" id="{325F7FFC-A8D6-4E18-B74E-3A039E25F1CB}"/>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a:extLst>
            <a:ext uri="{FF2B5EF4-FFF2-40B4-BE49-F238E27FC236}">
              <a16:creationId xmlns:a16="http://schemas.microsoft.com/office/drawing/2014/main" id="{684C7686-AFED-437D-B4DD-B53E9F56A51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a:extLst>
            <a:ext uri="{FF2B5EF4-FFF2-40B4-BE49-F238E27FC236}">
              <a16:creationId xmlns:a16="http://schemas.microsoft.com/office/drawing/2014/main" id="{C99D10E9-D171-4229-9C37-2BCE2121E1A5}"/>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a:extLst>
            <a:ext uri="{FF2B5EF4-FFF2-40B4-BE49-F238E27FC236}">
              <a16:creationId xmlns:a16="http://schemas.microsoft.com/office/drawing/2014/main" id="{45863D8C-4D66-492F-A1C0-9380EA2D299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a:extLst>
            <a:ext uri="{FF2B5EF4-FFF2-40B4-BE49-F238E27FC236}">
              <a16:creationId xmlns:a16="http://schemas.microsoft.com/office/drawing/2014/main" id="{A61FD869-BD24-45FE-99B8-A8BADD1E797F}"/>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a:extLst>
            <a:ext uri="{FF2B5EF4-FFF2-40B4-BE49-F238E27FC236}">
              <a16:creationId xmlns:a16="http://schemas.microsoft.com/office/drawing/2014/main" id="{0B4A167C-082D-4FBB-9727-31828D302AC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a:extLst>
            <a:ext uri="{FF2B5EF4-FFF2-40B4-BE49-F238E27FC236}">
              <a16:creationId xmlns:a16="http://schemas.microsoft.com/office/drawing/2014/main" id="{5A857822-59CD-46CA-9C7E-E02FD2BF24BF}"/>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a:extLst>
            <a:ext uri="{FF2B5EF4-FFF2-40B4-BE49-F238E27FC236}">
              <a16:creationId xmlns:a16="http://schemas.microsoft.com/office/drawing/2014/main" id="{C2A57A5C-80F0-45AA-8435-75A882E8F4A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1778</xdr:rowOff>
    </xdr:from>
    <xdr:to>
      <xdr:col>3</xdr:col>
      <xdr:colOff>1170940</xdr:colOff>
      <xdr:row>34</xdr:row>
      <xdr:rowOff>164846</xdr:rowOff>
    </xdr:to>
    <xdr:cxnSp macro="">
      <xdr:nvCxnSpPr>
        <xdr:cNvPr id="62" name="直線コネクタ 61">
          <a:extLst>
            <a:ext uri="{FF2B5EF4-FFF2-40B4-BE49-F238E27FC236}">
              <a16:creationId xmlns:a16="http://schemas.microsoft.com/office/drawing/2014/main" id="{3449AD7F-38B4-49D1-99BE-524D748D0927}"/>
            </a:ext>
          </a:extLst>
        </xdr:cNvPr>
        <xdr:cNvCxnSpPr/>
      </xdr:nvCxnSpPr>
      <xdr:spPr>
        <a:xfrm flipV="1">
          <a:off x="4760595" y="5583428"/>
          <a:ext cx="127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168673</xdr:rowOff>
    </xdr:from>
    <xdr:ext cx="405111" cy="259045"/>
    <xdr:sp macro="" textlink="">
      <xdr:nvSpPr>
        <xdr:cNvPr id="63" name="有形固定資産減価償却率最小値テキスト">
          <a:extLst>
            <a:ext uri="{FF2B5EF4-FFF2-40B4-BE49-F238E27FC236}">
              <a16:creationId xmlns:a16="http://schemas.microsoft.com/office/drawing/2014/main" id="{B60E6370-B262-4EDD-A3FD-A1BD9A9A93FA}"/>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47.8</a:t>
          </a:r>
          <a:endParaRPr kumimoji="1" lang="ja-JP" altLang="en-US" sz="1000" b="1">
            <a:latin typeface="ＭＳ Ｐゴシック"/>
          </a:endParaRPr>
        </a:p>
      </xdr:txBody>
    </xdr:sp>
    <xdr:clientData/>
  </xdr:oneCellAnchor>
  <xdr:twoCellAnchor>
    <xdr:from>
      <xdr:col>3</xdr:col>
      <xdr:colOff>1082675</xdr:colOff>
      <xdr:row>34</xdr:row>
      <xdr:rowOff>164846</xdr:rowOff>
    </xdr:from>
    <xdr:to>
      <xdr:col>3</xdr:col>
      <xdr:colOff>1260475</xdr:colOff>
      <xdr:row>34</xdr:row>
      <xdr:rowOff>164846</xdr:rowOff>
    </xdr:to>
    <xdr:cxnSp macro="">
      <xdr:nvCxnSpPr>
        <xdr:cNvPr id="64" name="直線コネクタ 63">
          <a:extLst>
            <a:ext uri="{FF2B5EF4-FFF2-40B4-BE49-F238E27FC236}">
              <a16:creationId xmlns:a16="http://schemas.microsoft.com/office/drawing/2014/main" id="{FE1E0746-FB8A-4DA3-AC18-387E9935E63D}"/>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119905</xdr:rowOff>
    </xdr:from>
    <xdr:ext cx="405111" cy="259045"/>
    <xdr:sp macro="" textlink="">
      <xdr:nvSpPr>
        <xdr:cNvPr id="65" name="有形固定資産減価償却率最大値テキスト">
          <a:extLst>
            <a:ext uri="{FF2B5EF4-FFF2-40B4-BE49-F238E27FC236}">
              <a16:creationId xmlns:a16="http://schemas.microsoft.com/office/drawing/2014/main" id="{5C1C0948-CE19-4D5E-BC57-7E2B88528171}"/>
            </a:ext>
          </a:extLst>
        </xdr:cNvPr>
        <xdr:cNvSpPr txBox="1"/>
      </xdr:nvSpPr>
      <xdr:spPr>
        <a:xfrm>
          <a:off x="4813300" y="53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3</xdr:col>
      <xdr:colOff>1082675</xdr:colOff>
      <xdr:row>28</xdr:row>
      <xdr:rowOff>1778</xdr:rowOff>
    </xdr:from>
    <xdr:to>
      <xdr:col>3</xdr:col>
      <xdr:colOff>1260475</xdr:colOff>
      <xdr:row>28</xdr:row>
      <xdr:rowOff>1778</xdr:rowOff>
    </xdr:to>
    <xdr:cxnSp macro="">
      <xdr:nvCxnSpPr>
        <xdr:cNvPr id="66" name="直線コネクタ 65">
          <a:extLst>
            <a:ext uri="{FF2B5EF4-FFF2-40B4-BE49-F238E27FC236}">
              <a16:creationId xmlns:a16="http://schemas.microsoft.com/office/drawing/2014/main" id="{82CF19D9-0962-4ADD-A30A-CF7253C87255}"/>
            </a:ext>
          </a:extLst>
        </xdr:cNvPr>
        <xdr:cNvCxnSpPr/>
      </xdr:nvCxnSpPr>
      <xdr:spPr>
        <a:xfrm>
          <a:off x="4673600" y="558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41165</xdr:rowOff>
    </xdr:from>
    <xdr:ext cx="405111" cy="259045"/>
    <xdr:sp macro="" textlink="">
      <xdr:nvSpPr>
        <xdr:cNvPr id="67" name="有形固定資産減価償却率平均値テキスト">
          <a:extLst>
            <a:ext uri="{FF2B5EF4-FFF2-40B4-BE49-F238E27FC236}">
              <a16:creationId xmlns:a16="http://schemas.microsoft.com/office/drawing/2014/main" id="{FCF8F8BB-69D4-4AA9-B27D-DEB60DB5CD76}"/>
            </a:ext>
          </a:extLst>
        </xdr:cNvPr>
        <xdr:cNvSpPr txBox="1"/>
      </xdr:nvSpPr>
      <xdr:spPr>
        <a:xfrm>
          <a:off x="4813300" y="61371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62738</xdr:rowOff>
    </xdr:from>
    <xdr:to>
      <xdr:col>3</xdr:col>
      <xdr:colOff>1222375</xdr:colOff>
      <xdr:row>31</xdr:row>
      <xdr:rowOff>164338</xdr:rowOff>
    </xdr:to>
    <xdr:sp macro="" textlink="">
      <xdr:nvSpPr>
        <xdr:cNvPr id="68" name="フローチャート : 判断 67">
          <a:extLst>
            <a:ext uri="{FF2B5EF4-FFF2-40B4-BE49-F238E27FC236}">
              <a16:creationId xmlns:a16="http://schemas.microsoft.com/office/drawing/2014/main" id="{C9A3594A-5627-4F7A-A868-856EA2460F3E}"/>
            </a:ext>
          </a:extLst>
        </xdr:cNvPr>
        <xdr:cNvSpPr/>
      </xdr:nvSpPr>
      <xdr:spPr>
        <a:xfrm>
          <a:off x="4711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19558</xdr:rowOff>
    </xdr:from>
    <xdr:to>
      <xdr:col>3</xdr:col>
      <xdr:colOff>511175</xdr:colOff>
      <xdr:row>31</xdr:row>
      <xdr:rowOff>121158</xdr:rowOff>
    </xdr:to>
    <xdr:sp macro="" textlink="">
      <xdr:nvSpPr>
        <xdr:cNvPr id="69" name="フローチャート : 判断 68">
          <a:extLst>
            <a:ext uri="{FF2B5EF4-FFF2-40B4-BE49-F238E27FC236}">
              <a16:creationId xmlns:a16="http://schemas.microsoft.com/office/drawing/2014/main" id="{61F70B2A-1FD9-4267-AE7E-0E35B5433BAD}"/>
            </a:ext>
          </a:extLst>
        </xdr:cNvPr>
        <xdr:cNvSpPr/>
      </xdr:nvSpPr>
      <xdr:spPr>
        <a:xfrm>
          <a:off x="4000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a:extLst>
            <a:ext uri="{FF2B5EF4-FFF2-40B4-BE49-F238E27FC236}">
              <a16:creationId xmlns:a16="http://schemas.microsoft.com/office/drawing/2014/main" id="{6BB5428F-FEDE-43BA-AC0C-38C40393E8B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a:extLst>
            <a:ext uri="{FF2B5EF4-FFF2-40B4-BE49-F238E27FC236}">
              <a16:creationId xmlns:a16="http://schemas.microsoft.com/office/drawing/2014/main" id="{B1918F01-EA6D-4B1E-B44E-DFC70C77529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a:extLst>
            <a:ext uri="{FF2B5EF4-FFF2-40B4-BE49-F238E27FC236}">
              <a16:creationId xmlns:a16="http://schemas.microsoft.com/office/drawing/2014/main" id="{F962E2DD-0AE1-4AAF-AE81-D4955DAB296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a:extLst>
            <a:ext uri="{FF2B5EF4-FFF2-40B4-BE49-F238E27FC236}">
              <a16:creationId xmlns:a16="http://schemas.microsoft.com/office/drawing/2014/main" id="{CF67885B-EACF-4D8A-A113-4BC8E745C42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a:extLst>
            <a:ext uri="{FF2B5EF4-FFF2-40B4-BE49-F238E27FC236}">
              <a16:creationId xmlns:a16="http://schemas.microsoft.com/office/drawing/2014/main" id="{6B65D98C-03D1-4B83-A070-9578390FA4F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100330</xdr:rowOff>
    </xdr:from>
    <xdr:to>
      <xdr:col>3</xdr:col>
      <xdr:colOff>511175</xdr:colOff>
      <xdr:row>31</xdr:row>
      <xdr:rowOff>30480</xdr:rowOff>
    </xdr:to>
    <xdr:sp macro="" textlink="">
      <xdr:nvSpPr>
        <xdr:cNvPr id="75" name="円/楕円 74">
          <a:extLst>
            <a:ext uri="{FF2B5EF4-FFF2-40B4-BE49-F238E27FC236}">
              <a16:creationId xmlns:a16="http://schemas.microsoft.com/office/drawing/2014/main" id="{4F9751D2-C1F8-4B62-B75C-015D47008215}"/>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112285</xdr:rowOff>
    </xdr:from>
    <xdr:ext cx="405111" cy="259045"/>
    <xdr:sp macro="" textlink="">
      <xdr:nvSpPr>
        <xdr:cNvPr id="76" name="n_1aveValue有形固定資産減価償却率">
          <a:extLst>
            <a:ext uri="{FF2B5EF4-FFF2-40B4-BE49-F238E27FC236}">
              <a16:creationId xmlns:a16="http://schemas.microsoft.com/office/drawing/2014/main" id="{730A3420-B767-4928-8006-636A3861AD07}"/>
            </a:ext>
          </a:extLst>
        </xdr:cNvPr>
        <xdr:cNvSpPr txBox="1"/>
      </xdr:nvSpPr>
      <xdr:spPr>
        <a:xfrm>
          <a:off x="3836043"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47007</xdr:rowOff>
    </xdr:from>
    <xdr:ext cx="405111" cy="259045"/>
    <xdr:sp macro="" textlink="">
      <xdr:nvSpPr>
        <xdr:cNvPr id="77" name="n_1mainValue有形固定資産減価償却率">
          <a:extLst>
            <a:ext uri="{FF2B5EF4-FFF2-40B4-BE49-F238E27FC236}">
              <a16:creationId xmlns:a16="http://schemas.microsoft.com/office/drawing/2014/main" id="{D64516A0-1EB8-4D68-8AA3-7EC1B88A6870}"/>
            </a:ext>
          </a:extLst>
        </xdr:cNvPr>
        <xdr:cNvSpPr txBox="1"/>
      </xdr:nvSpPr>
      <xdr:spPr>
        <a:xfrm>
          <a:off x="3836043"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a:extLst>
            <a:ext uri="{FF2B5EF4-FFF2-40B4-BE49-F238E27FC236}">
              <a16:creationId xmlns:a16="http://schemas.microsoft.com/office/drawing/2014/main" id="{6A348CE0-7429-463E-9A24-A6C55A6D6A0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a:extLst>
            <a:ext uri="{FF2B5EF4-FFF2-40B4-BE49-F238E27FC236}">
              <a16:creationId xmlns:a16="http://schemas.microsoft.com/office/drawing/2014/main" id="{82902F0C-07EE-4417-BFCB-01199AE4DD7E}"/>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a:extLst>
            <a:ext uri="{FF2B5EF4-FFF2-40B4-BE49-F238E27FC236}">
              <a16:creationId xmlns:a16="http://schemas.microsoft.com/office/drawing/2014/main" id="{5DDA19FD-A3CF-40ED-9F9F-8AB900EAC954}"/>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a:extLst>
            <a:ext uri="{FF2B5EF4-FFF2-40B4-BE49-F238E27FC236}">
              <a16:creationId xmlns:a16="http://schemas.microsoft.com/office/drawing/2014/main" id="{49B3F6AC-54F5-450D-9362-8E20DE181EC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a:extLst>
            <a:ext uri="{FF2B5EF4-FFF2-40B4-BE49-F238E27FC236}">
              <a16:creationId xmlns:a16="http://schemas.microsoft.com/office/drawing/2014/main" id="{2E2C64AC-BDA3-426E-8AA1-D2A21C7053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a:extLst>
            <a:ext uri="{FF2B5EF4-FFF2-40B4-BE49-F238E27FC236}">
              <a16:creationId xmlns:a16="http://schemas.microsoft.com/office/drawing/2014/main" id="{874FD590-BB8C-4DB2-991D-FC6B18DFD47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a:extLst>
            <a:ext uri="{FF2B5EF4-FFF2-40B4-BE49-F238E27FC236}">
              <a16:creationId xmlns:a16="http://schemas.microsoft.com/office/drawing/2014/main" id="{BCFD1CA7-7ABE-4922-8D42-15906496B59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a:extLst>
            <a:ext uri="{FF2B5EF4-FFF2-40B4-BE49-F238E27FC236}">
              <a16:creationId xmlns:a16="http://schemas.microsoft.com/office/drawing/2014/main" id="{1D1177AC-85A3-41C8-BC4A-D0DD546E24E5}"/>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a:extLst>
            <a:ext uri="{FF2B5EF4-FFF2-40B4-BE49-F238E27FC236}">
              <a16:creationId xmlns:a16="http://schemas.microsoft.com/office/drawing/2014/main" id="{1ABA12E6-068B-425A-AAF2-7DEE6137256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a:extLst>
            <a:ext uri="{FF2B5EF4-FFF2-40B4-BE49-F238E27FC236}">
              <a16:creationId xmlns:a16="http://schemas.microsoft.com/office/drawing/2014/main" id="{D280257A-3CC7-487D-A48B-6C2B8CF7B2C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a:extLst>
            <a:ext uri="{FF2B5EF4-FFF2-40B4-BE49-F238E27FC236}">
              <a16:creationId xmlns:a16="http://schemas.microsoft.com/office/drawing/2014/main" id="{9B5F0A6E-B23C-4455-B4DA-671080500BF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a:extLst>
            <a:ext uri="{FF2B5EF4-FFF2-40B4-BE49-F238E27FC236}">
              <a16:creationId xmlns:a16="http://schemas.microsoft.com/office/drawing/2014/main" id="{953A60B0-B407-4720-8431-658D046AF20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a:extLst>
            <a:ext uri="{FF2B5EF4-FFF2-40B4-BE49-F238E27FC236}">
              <a16:creationId xmlns:a16="http://schemas.microsoft.com/office/drawing/2014/main" id="{63FC475D-D1C2-4849-AC77-DA353CC5E1B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a:extLst>
            <a:ext uri="{FF2B5EF4-FFF2-40B4-BE49-F238E27FC236}">
              <a16:creationId xmlns:a16="http://schemas.microsoft.com/office/drawing/2014/main" id="{731B959D-8045-40F1-9B36-6FDA284204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E59C0C57-429E-4ABF-AA0A-6CC48C4EB5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9EEE3755-706A-4986-B5AE-4A72F15014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4DC796DD-797F-4895-A933-3EDC6C03FD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54EACB3-53A1-4ADE-ADAB-14001AD19AD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F2D5E3EF-B413-4843-AF0C-0A75A947F2B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F25AD54C-F4D4-4470-B130-B491EA15B0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F3F195C7-2A45-464B-B79C-C66B99437A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63715C6F-30D6-43AC-B07F-0D947158B34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7720FF16-54DA-44D4-AB29-1502E6FEC5C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BE2ABEEA-79E3-4407-9850-EF8DD13D44AC}"/>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911F383B-134E-4D31-815D-6391D4F658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958F17EC-83A5-46C3-AD9B-AE227E4679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3D42D380-FF3E-4101-9ED8-203511FF14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6FE83534-E6BA-4249-BE09-D5FF523381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6F6D07EC-FBB5-4EDD-9375-C3DB51315B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619B052A-ED0C-48EE-B7AE-1E8AF754863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DC0AE6FA-D6E5-4095-B649-C93C1611874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DAD559AC-3525-41F5-9F39-0501483DFD67}"/>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4B6E6DE1-AA82-4A14-BBC2-52959E458FAD}"/>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296F854C-2FB0-49C3-A4F9-6BF588E53D69}"/>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16A2189D-F8E1-48B0-AF3B-02B37A0FF3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56DBC049-6226-4193-880D-310542BD14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4E065FDC-2577-478F-B1E0-737B16A9E9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69132109-AA63-4123-AE29-835475C30F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ECCD5290-2655-4DAE-AB26-CD197F9D89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6A453F9D-C349-4929-B76A-9A928BF05E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41BC99E8-8ACA-4B6D-AB96-6555CC3353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74442F0B-202F-41DD-8105-F6409D51F042}"/>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1ECA0B85-D2B1-4804-9F38-784CAD504506}"/>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A481D0A-2732-476F-99E0-9881F5E34AE4}"/>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374875D-92AA-4616-89BA-C58F007CA068}"/>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FB69EDFE-5C23-4B60-A298-1F2C4F54C5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E5F971CB-74F8-40AC-B3C3-1FFCC5784C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5135AA67-5EEF-431C-BCA5-EBBB962B28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9E47701A-04ED-46C0-9825-4D6BE98461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753C577D-BF31-4F12-A4F3-D74A533325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4FE5C3BE-C546-4BA0-B846-3129C82B301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BA7BC11D-F99E-40BE-B062-DDD33F0EBD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3CC5A280-BBCA-4652-B366-77FE3BBBC9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A525CCEE-FF3E-42CE-BAB3-A78DE27D67C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680A678-806B-488D-92FC-7648EDC47A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B24F8F63-4607-4924-AD9A-94FB86B0FA0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a:extLst>
            <a:ext uri="{FF2B5EF4-FFF2-40B4-BE49-F238E27FC236}">
              <a16:creationId xmlns:a16="http://schemas.microsoft.com/office/drawing/2014/main" id="{5E34EDA4-DB8D-4CDB-9FFD-7F5F7422CF0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561E64EE-1476-46F1-962E-8FC8537EA1BC}"/>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a:extLst>
            <a:ext uri="{FF2B5EF4-FFF2-40B4-BE49-F238E27FC236}">
              <a16:creationId xmlns:a16="http://schemas.microsoft.com/office/drawing/2014/main" id="{E73B90E2-A6D7-4081-9576-E998E7EB431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B2E4351-6BF2-47C8-A22A-42CDA5DD5E6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a:extLst>
            <a:ext uri="{FF2B5EF4-FFF2-40B4-BE49-F238E27FC236}">
              <a16:creationId xmlns:a16="http://schemas.microsoft.com/office/drawing/2014/main" id="{62B3B56A-6B7C-49DB-AA25-74D2900F0A7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E193B65-CCBF-4996-96AA-C325AE32406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a:extLst>
            <a:ext uri="{FF2B5EF4-FFF2-40B4-BE49-F238E27FC236}">
              <a16:creationId xmlns:a16="http://schemas.microsoft.com/office/drawing/2014/main" id="{7F6FAA62-4F4C-4D37-B776-D5955D590D2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30239B3-FB0C-4ACC-9BB9-18FBC734035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a:extLst>
            <a:ext uri="{FF2B5EF4-FFF2-40B4-BE49-F238E27FC236}">
              <a16:creationId xmlns:a16="http://schemas.microsoft.com/office/drawing/2014/main" id="{C2C9F0A4-8AF9-48E5-9FF0-81CD7EFE76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53A4070-3D1A-4D7B-BADA-D498990EE5C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a:extLst>
            <a:ext uri="{FF2B5EF4-FFF2-40B4-BE49-F238E27FC236}">
              <a16:creationId xmlns:a16="http://schemas.microsoft.com/office/drawing/2014/main" id="{A7018FD9-A193-49BA-B20E-9643B04A4F4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B580D4E-A3D7-4270-A01E-164C5C40F0C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a:extLst>
            <a:ext uri="{FF2B5EF4-FFF2-40B4-BE49-F238E27FC236}">
              <a16:creationId xmlns:a16="http://schemas.microsoft.com/office/drawing/2014/main" id="{3BDB9F3B-74EB-463E-BC39-700E0B5BFA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a:extLst>
            <a:ext uri="{FF2B5EF4-FFF2-40B4-BE49-F238E27FC236}">
              <a16:creationId xmlns:a16="http://schemas.microsoft.com/office/drawing/2014/main" id="{DE7884B0-CFF0-4175-9BFF-D41A3A4C8DC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a:extLst>
            <a:ext uri="{FF2B5EF4-FFF2-40B4-BE49-F238E27FC236}">
              <a16:creationId xmlns:a16="http://schemas.microsoft.com/office/drawing/2014/main" id="{91A546A3-28F1-4B80-AA6E-8E9FE4E287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151311</xdr:rowOff>
    </xdr:from>
    <xdr:to>
      <xdr:col>6</xdr:col>
      <xdr:colOff>510540</xdr:colOff>
      <xdr:row>41</xdr:row>
      <xdr:rowOff>156210</xdr:rowOff>
    </xdr:to>
    <xdr:cxnSp macro="">
      <xdr:nvCxnSpPr>
        <xdr:cNvPr id="59" name="直線コネクタ 58">
          <a:extLst>
            <a:ext uri="{FF2B5EF4-FFF2-40B4-BE49-F238E27FC236}">
              <a16:creationId xmlns:a16="http://schemas.microsoft.com/office/drawing/2014/main" id="{A77AA1F8-F055-4503-81A1-8794337C711B}"/>
            </a:ext>
          </a:extLst>
        </xdr:cNvPr>
        <xdr:cNvCxnSpPr/>
      </xdr:nvCxnSpPr>
      <xdr:spPr>
        <a:xfrm flipV="1">
          <a:off x="4634865" y="563771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160037</xdr:rowOff>
    </xdr:from>
    <xdr:ext cx="405111" cy="259045"/>
    <xdr:sp macro="" textlink="">
      <xdr:nvSpPr>
        <xdr:cNvPr id="60" name="【道路】&#10;有形固定資産減価償却率最小値テキスト">
          <a:extLst>
            <a:ext uri="{FF2B5EF4-FFF2-40B4-BE49-F238E27FC236}">
              <a16:creationId xmlns:a16="http://schemas.microsoft.com/office/drawing/2014/main" id="{96A987BF-46B8-4B5D-9EC3-9962C3EB918A}"/>
            </a:ext>
          </a:extLst>
        </xdr:cNvPr>
        <xdr:cNvSpPr txBox="1"/>
      </xdr:nvSpPr>
      <xdr:spPr>
        <a:xfrm>
          <a:off x="47244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a:t>
          </a:r>
          <a:endParaRPr kumimoji="1" lang="ja-JP" altLang="en-US" sz="1000" b="1">
            <a:latin typeface="ＭＳ Ｐゴシック"/>
          </a:endParaRPr>
        </a:p>
      </xdr:txBody>
    </xdr:sp>
    <xdr:clientData/>
  </xdr:oneCellAnchor>
  <xdr:twoCellAnchor>
    <xdr:from>
      <xdr:col>6</xdr:col>
      <xdr:colOff>422275</xdr:colOff>
      <xdr:row>41</xdr:row>
      <xdr:rowOff>156210</xdr:rowOff>
    </xdr:from>
    <xdr:to>
      <xdr:col>6</xdr:col>
      <xdr:colOff>600075</xdr:colOff>
      <xdr:row>41</xdr:row>
      <xdr:rowOff>156210</xdr:rowOff>
    </xdr:to>
    <xdr:cxnSp macro="">
      <xdr:nvCxnSpPr>
        <xdr:cNvPr id="61" name="直線コネクタ 60">
          <a:extLst>
            <a:ext uri="{FF2B5EF4-FFF2-40B4-BE49-F238E27FC236}">
              <a16:creationId xmlns:a16="http://schemas.microsoft.com/office/drawing/2014/main" id="{3AA31A8A-AFB2-40F3-8099-D44D1FE9772E}"/>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97988</xdr:rowOff>
    </xdr:from>
    <xdr:ext cx="405111" cy="259045"/>
    <xdr:sp macro="" textlink="">
      <xdr:nvSpPr>
        <xdr:cNvPr id="62" name="【道路】&#10;有形固定資産減価償却率最大値テキスト">
          <a:extLst>
            <a:ext uri="{FF2B5EF4-FFF2-40B4-BE49-F238E27FC236}">
              <a16:creationId xmlns:a16="http://schemas.microsoft.com/office/drawing/2014/main" id="{FCACEE81-BA16-4BC9-920F-16E21313E930}"/>
            </a:ext>
          </a:extLst>
        </xdr:cNvPr>
        <xdr:cNvSpPr txBox="1"/>
      </xdr:nvSpPr>
      <xdr:spPr>
        <a:xfrm>
          <a:off x="4724400" y="541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32</xdr:row>
      <xdr:rowOff>151311</xdr:rowOff>
    </xdr:from>
    <xdr:to>
      <xdr:col>6</xdr:col>
      <xdr:colOff>600075</xdr:colOff>
      <xdr:row>32</xdr:row>
      <xdr:rowOff>151311</xdr:rowOff>
    </xdr:to>
    <xdr:cxnSp macro="">
      <xdr:nvCxnSpPr>
        <xdr:cNvPr id="63" name="直線コネクタ 62">
          <a:extLst>
            <a:ext uri="{FF2B5EF4-FFF2-40B4-BE49-F238E27FC236}">
              <a16:creationId xmlns:a16="http://schemas.microsoft.com/office/drawing/2014/main" id="{B1850785-C11D-45C4-BE2F-F17EFE02352E}"/>
            </a:ext>
          </a:extLst>
        </xdr:cNvPr>
        <xdr:cNvCxnSpPr/>
      </xdr:nvCxnSpPr>
      <xdr:spPr>
        <a:xfrm>
          <a:off x="4546600" y="5637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16890</xdr:rowOff>
    </xdr:from>
    <xdr:ext cx="405111" cy="259045"/>
    <xdr:sp macro="" textlink="">
      <xdr:nvSpPr>
        <xdr:cNvPr id="64" name="【道路】&#10;有形固定資産減価償却率平均値テキスト">
          <a:extLst>
            <a:ext uri="{FF2B5EF4-FFF2-40B4-BE49-F238E27FC236}">
              <a16:creationId xmlns:a16="http://schemas.microsoft.com/office/drawing/2014/main" id="{4285CB2B-69CB-442E-A522-62BBD1B4405D}"/>
            </a:ext>
          </a:extLst>
        </xdr:cNvPr>
        <xdr:cNvSpPr txBox="1"/>
      </xdr:nvSpPr>
      <xdr:spPr>
        <a:xfrm>
          <a:off x="47244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38463</xdr:rowOff>
    </xdr:from>
    <xdr:to>
      <xdr:col>6</xdr:col>
      <xdr:colOff>561975</xdr:colOff>
      <xdr:row>38</xdr:row>
      <xdr:rowOff>140063</xdr:rowOff>
    </xdr:to>
    <xdr:sp macro="" textlink="">
      <xdr:nvSpPr>
        <xdr:cNvPr id="65" name="フローチャート : 判断 64">
          <a:extLst>
            <a:ext uri="{FF2B5EF4-FFF2-40B4-BE49-F238E27FC236}">
              <a16:creationId xmlns:a16="http://schemas.microsoft.com/office/drawing/2014/main" id="{4827A310-9B3F-43B7-8AD6-FC56FCE9082E}"/>
            </a:ext>
          </a:extLst>
        </xdr:cNvPr>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121739</xdr:rowOff>
    </xdr:from>
    <xdr:to>
      <xdr:col>5</xdr:col>
      <xdr:colOff>409575</xdr:colOff>
      <xdr:row>38</xdr:row>
      <xdr:rowOff>51888</xdr:rowOff>
    </xdr:to>
    <xdr:sp macro="" textlink="">
      <xdr:nvSpPr>
        <xdr:cNvPr id="66" name="フローチャート : 判断 65">
          <a:extLst>
            <a:ext uri="{FF2B5EF4-FFF2-40B4-BE49-F238E27FC236}">
              <a16:creationId xmlns:a16="http://schemas.microsoft.com/office/drawing/2014/main" id="{E7BC1F7F-5749-4C22-ADE3-0082663CC690}"/>
            </a:ext>
          </a:extLst>
        </xdr:cNvPr>
        <xdr:cNvSpPr/>
      </xdr:nvSpPr>
      <xdr:spPr>
        <a:xfrm>
          <a:off x="3746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F08C542A-C7CD-42C5-82FC-2EB3A77704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34F48D34-17E3-43FC-80B4-5412D07C6B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10E282-6A3B-43DD-BDD9-2CD54937C22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DB0D55-06B2-431E-BE96-826F83056C7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06CB91A6-A236-42E0-B186-B3664D15FD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82550</xdr:rowOff>
    </xdr:from>
    <xdr:to>
      <xdr:col>5</xdr:col>
      <xdr:colOff>409575</xdr:colOff>
      <xdr:row>36</xdr:row>
      <xdr:rowOff>12700</xdr:rowOff>
    </xdr:to>
    <xdr:sp macro="" textlink="">
      <xdr:nvSpPr>
        <xdr:cNvPr id="72" name="円/楕円 71">
          <a:extLst>
            <a:ext uri="{FF2B5EF4-FFF2-40B4-BE49-F238E27FC236}">
              <a16:creationId xmlns:a16="http://schemas.microsoft.com/office/drawing/2014/main" id="{7B290D7A-B4DC-4045-A1F9-0F6B01406152}"/>
            </a:ext>
          </a:extLst>
        </xdr:cNvPr>
        <xdr:cNvSpPr/>
      </xdr:nvSpPr>
      <xdr:spPr>
        <a:xfrm>
          <a:off x="3746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43015</xdr:rowOff>
    </xdr:from>
    <xdr:ext cx="405111" cy="259045"/>
    <xdr:sp macro="" textlink="">
      <xdr:nvSpPr>
        <xdr:cNvPr id="73" name="n_1aveValue【道路】&#10;有形固定資産減価償却率">
          <a:extLst>
            <a:ext uri="{FF2B5EF4-FFF2-40B4-BE49-F238E27FC236}">
              <a16:creationId xmlns:a16="http://schemas.microsoft.com/office/drawing/2014/main" id="{CC452D34-73F0-4905-AB61-EE216CAE8BAC}"/>
            </a:ext>
          </a:extLst>
        </xdr:cNvPr>
        <xdr:cNvSpPr txBox="1"/>
      </xdr:nvSpPr>
      <xdr:spPr>
        <a:xfrm>
          <a:off x="3582043"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29227</xdr:rowOff>
    </xdr:from>
    <xdr:ext cx="405111" cy="259045"/>
    <xdr:sp macro="" textlink="">
      <xdr:nvSpPr>
        <xdr:cNvPr id="74" name="n_1mainValue【道路】&#10;有形固定資産減価償却率">
          <a:extLst>
            <a:ext uri="{FF2B5EF4-FFF2-40B4-BE49-F238E27FC236}">
              <a16:creationId xmlns:a16="http://schemas.microsoft.com/office/drawing/2014/main" id="{235B3DCE-4A67-49D8-8588-B318B5C02094}"/>
            </a:ext>
          </a:extLst>
        </xdr:cNvPr>
        <xdr:cNvSpPr txBox="1"/>
      </xdr:nvSpPr>
      <xdr:spPr>
        <a:xfrm>
          <a:off x="3582043"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a:extLst>
            <a:ext uri="{FF2B5EF4-FFF2-40B4-BE49-F238E27FC236}">
              <a16:creationId xmlns:a16="http://schemas.microsoft.com/office/drawing/2014/main" id="{B187D413-4EC3-44BF-975B-C58D50CB19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a:extLst>
            <a:ext uri="{FF2B5EF4-FFF2-40B4-BE49-F238E27FC236}">
              <a16:creationId xmlns:a16="http://schemas.microsoft.com/office/drawing/2014/main" id="{F1167099-955A-4B65-BFB1-1B71A3B8082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a:extLst>
            <a:ext uri="{FF2B5EF4-FFF2-40B4-BE49-F238E27FC236}">
              <a16:creationId xmlns:a16="http://schemas.microsoft.com/office/drawing/2014/main" id="{2057E828-50DE-4ED6-A7D0-0737844A41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a:extLst>
            <a:ext uri="{FF2B5EF4-FFF2-40B4-BE49-F238E27FC236}">
              <a16:creationId xmlns:a16="http://schemas.microsoft.com/office/drawing/2014/main" id="{86FE89E7-1DD1-4404-B123-7306822D1C6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a:extLst>
            <a:ext uri="{FF2B5EF4-FFF2-40B4-BE49-F238E27FC236}">
              <a16:creationId xmlns:a16="http://schemas.microsoft.com/office/drawing/2014/main" id="{5D6BC3AD-9CE3-4239-A741-DAD06394FB2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a:extLst>
            <a:ext uri="{FF2B5EF4-FFF2-40B4-BE49-F238E27FC236}">
              <a16:creationId xmlns:a16="http://schemas.microsoft.com/office/drawing/2014/main" id="{6E3005BB-B81A-4C0A-9CA7-1B32B9DD88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a:extLst>
            <a:ext uri="{FF2B5EF4-FFF2-40B4-BE49-F238E27FC236}">
              <a16:creationId xmlns:a16="http://schemas.microsoft.com/office/drawing/2014/main" id="{B84DC959-23C2-40DF-BE44-BDB53D26B0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a:extLst>
            <a:ext uri="{FF2B5EF4-FFF2-40B4-BE49-F238E27FC236}">
              <a16:creationId xmlns:a16="http://schemas.microsoft.com/office/drawing/2014/main" id="{745901CF-95CE-48ED-8491-526BDEE83C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a:extLst>
            <a:ext uri="{FF2B5EF4-FFF2-40B4-BE49-F238E27FC236}">
              <a16:creationId xmlns:a16="http://schemas.microsoft.com/office/drawing/2014/main" id="{4DD355FB-A194-4B95-9577-9BC43475E97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a:extLst>
            <a:ext uri="{FF2B5EF4-FFF2-40B4-BE49-F238E27FC236}">
              <a16:creationId xmlns:a16="http://schemas.microsoft.com/office/drawing/2014/main" id="{C4EAEDD8-6869-47F4-A400-EAAF8DF8604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a:extLst>
            <a:ext uri="{FF2B5EF4-FFF2-40B4-BE49-F238E27FC236}">
              <a16:creationId xmlns:a16="http://schemas.microsoft.com/office/drawing/2014/main" id="{E3712849-D157-4119-B70B-770EDE4ECD1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a:extLst>
            <a:ext uri="{FF2B5EF4-FFF2-40B4-BE49-F238E27FC236}">
              <a16:creationId xmlns:a16="http://schemas.microsoft.com/office/drawing/2014/main" id="{36E7835E-B31E-4123-BFF1-AFA1CCA6C5A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a:extLst>
            <a:ext uri="{FF2B5EF4-FFF2-40B4-BE49-F238E27FC236}">
              <a16:creationId xmlns:a16="http://schemas.microsoft.com/office/drawing/2014/main" id="{B3D8D43D-213E-41C5-8853-C9485F94A57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a:extLst>
            <a:ext uri="{FF2B5EF4-FFF2-40B4-BE49-F238E27FC236}">
              <a16:creationId xmlns:a16="http://schemas.microsoft.com/office/drawing/2014/main" id="{857751AD-6DBF-4870-BF58-11B0205BEA8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a:extLst>
            <a:ext uri="{FF2B5EF4-FFF2-40B4-BE49-F238E27FC236}">
              <a16:creationId xmlns:a16="http://schemas.microsoft.com/office/drawing/2014/main" id="{1E134AD1-2B58-461E-9AF9-088BC57AB86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a:extLst>
            <a:ext uri="{FF2B5EF4-FFF2-40B4-BE49-F238E27FC236}">
              <a16:creationId xmlns:a16="http://schemas.microsoft.com/office/drawing/2014/main" id="{1BE72F81-ACC9-46A1-BA45-B3E53B3A887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a:extLst>
            <a:ext uri="{FF2B5EF4-FFF2-40B4-BE49-F238E27FC236}">
              <a16:creationId xmlns:a16="http://schemas.microsoft.com/office/drawing/2014/main" id="{DDF9C239-720D-4595-A6E7-953530DB97C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a:extLst>
            <a:ext uri="{FF2B5EF4-FFF2-40B4-BE49-F238E27FC236}">
              <a16:creationId xmlns:a16="http://schemas.microsoft.com/office/drawing/2014/main" id="{1BEF7763-374F-4261-B5EA-65A5576183E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a:extLst>
            <a:ext uri="{FF2B5EF4-FFF2-40B4-BE49-F238E27FC236}">
              <a16:creationId xmlns:a16="http://schemas.microsoft.com/office/drawing/2014/main" id="{43C07811-3A60-4C68-BD4B-8781ABBE9B5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a:extLst>
            <a:ext uri="{FF2B5EF4-FFF2-40B4-BE49-F238E27FC236}">
              <a16:creationId xmlns:a16="http://schemas.microsoft.com/office/drawing/2014/main" id="{947103E1-4B81-4FE6-9A1B-5E96123A47A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id="{EDD49737-9703-4590-9910-BB8643D7740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a:extLst>
            <a:ext uri="{FF2B5EF4-FFF2-40B4-BE49-F238E27FC236}">
              <a16:creationId xmlns:a16="http://schemas.microsoft.com/office/drawing/2014/main" id="{7A9FA99A-0996-4BA0-AE42-B0799BA2BF5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a:extLst>
            <a:ext uri="{FF2B5EF4-FFF2-40B4-BE49-F238E27FC236}">
              <a16:creationId xmlns:a16="http://schemas.microsoft.com/office/drawing/2014/main" id="{46656FC0-5901-4791-9242-9CF1C3A0157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79934</xdr:rowOff>
    </xdr:from>
    <xdr:to>
      <xdr:col>15</xdr:col>
      <xdr:colOff>180340</xdr:colOff>
      <xdr:row>40</xdr:row>
      <xdr:rowOff>170040</xdr:rowOff>
    </xdr:to>
    <xdr:cxnSp macro="">
      <xdr:nvCxnSpPr>
        <xdr:cNvPr id="98" name="直線コネクタ 97">
          <a:extLst>
            <a:ext uri="{FF2B5EF4-FFF2-40B4-BE49-F238E27FC236}">
              <a16:creationId xmlns:a16="http://schemas.microsoft.com/office/drawing/2014/main" id="{DC729B52-1EDD-4677-827A-3DAA0A5CCB14}"/>
            </a:ext>
          </a:extLst>
        </xdr:cNvPr>
        <xdr:cNvCxnSpPr/>
      </xdr:nvCxnSpPr>
      <xdr:spPr>
        <a:xfrm flipV="1">
          <a:off x="10476865" y="5737784"/>
          <a:ext cx="0" cy="129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2417</xdr:rowOff>
    </xdr:from>
    <xdr:ext cx="469744" cy="259045"/>
    <xdr:sp macro="" textlink="">
      <xdr:nvSpPr>
        <xdr:cNvPr id="99" name="【道路】&#10;一人当たり延長最小値テキスト">
          <a:extLst>
            <a:ext uri="{FF2B5EF4-FFF2-40B4-BE49-F238E27FC236}">
              <a16:creationId xmlns:a16="http://schemas.microsoft.com/office/drawing/2014/main" id="{5FD516DF-7BB2-4416-B9DB-C7F5F72D9E44}"/>
            </a:ext>
          </a:extLst>
        </xdr:cNvPr>
        <xdr:cNvSpPr txBox="1"/>
      </xdr:nvSpPr>
      <xdr:spPr>
        <a:xfrm>
          <a:off x="10566400" y="703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5.537</a:t>
          </a:r>
          <a:endParaRPr kumimoji="1" lang="ja-JP" altLang="en-US" sz="1000" b="1">
            <a:latin typeface="ＭＳ Ｐゴシック"/>
          </a:endParaRPr>
        </a:p>
      </xdr:txBody>
    </xdr:sp>
    <xdr:clientData/>
  </xdr:oneCellAnchor>
  <xdr:twoCellAnchor>
    <xdr:from>
      <xdr:col>15</xdr:col>
      <xdr:colOff>92075</xdr:colOff>
      <xdr:row>40</xdr:row>
      <xdr:rowOff>170040</xdr:rowOff>
    </xdr:from>
    <xdr:to>
      <xdr:col>15</xdr:col>
      <xdr:colOff>269875</xdr:colOff>
      <xdr:row>40</xdr:row>
      <xdr:rowOff>170040</xdr:rowOff>
    </xdr:to>
    <xdr:cxnSp macro="">
      <xdr:nvCxnSpPr>
        <xdr:cNvPr id="100" name="直線コネクタ 99">
          <a:extLst>
            <a:ext uri="{FF2B5EF4-FFF2-40B4-BE49-F238E27FC236}">
              <a16:creationId xmlns:a16="http://schemas.microsoft.com/office/drawing/2014/main" id="{B0E67F20-DB9D-42E8-A7FC-54C0C7A21443}"/>
            </a:ext>
          </a:extLst>
        </xdr:cNvPr>
        <xdr:cNvCxnSpPr/>
      </xdr:nvCxnSpPr>
      <xdr:spPr>
        <a:xfrm>
          <a:off x="10388600" y="702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26611</xdr:rowOff>
    </xdr:from>
    <xdr:ext cx="534377" cy="259045"/>
    <xdr:sp macro="" textlink="">
      <xdr:nvSpPr>
        <xdr:cNvPr id="101" name="【道路】&#10;一人当たり延長最大値テキスト">
          <a:extLst>
            <a:ext uri="{FF2B5EF4-FFF2-40B4-BE49-F238E27FC236}">
              <a16:creationId xmlns:a16="http://schemas.microsoft.com/office/drawing/2014/main" id="{B80963BE-DA87-431D-B3FB-63632A90502A}"/>
            </a:ext>
          </a:extLst>
        </xdr:cNvPr>
        <xdr:cNvSpPr txBox="1"/>
      </xdr:nvSpPr>
      <xdr:spPr>
        <a:xfrm>
          <a:off x="10566400" y="55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15</xdr:col>
      <xdr:colOff>92075</xdr:colOff>
      <xdr:row>33</xdr:row>
      <xdr:rowOff>79934</xdr:rowOff>
    </xdr:from>
    <xdr:to>
      <xdr:col>15</xdr:col>
      <xdr:colOff>269875</xdr:colOff>
      <xdr:row>33</xdr:row>
      <xdr:rowOff>79934</xdr:rowOff>
    </xdr:to>
    <xdr:cxnSp macro="">
      <xdr:nvCxnSpPr>
        <xdr:cNvPr id="102" name="直線コネクタ 101">
          <a:extLst>
            <a:ext uri="{FF2B5EF4-FFF2-40B4-BE49-F238E27FC236}">
              <a16:creationId xmlns:a16="http://schemas.microsoft.com/office/drawing/2014/main" id="{FCABE48F-9CE0-4D85-AA7C-D40BFC38A255}"/>
            </a:ext>
          </a:extLst>
        </xdr:cNvPr>
        <xdr:cNvCxnSpPr/>
      </xdr:nvCxnSpPr>
      <xdr:spPr>
        <a:xfrm>
          <a:off x="10388600" y="573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4589</xdr:rowOff>
    </xdr:from>
    <xdr:ext cx="534377" cy="259045"/>
    <xdr:sp macro="" textlink="">
      <xdr:nvSpPr>
        <xdr:cNvPr id="103" name="【道路】&#10;一人当たり延長平均値テキスト">
          <a:extLst>
            <a:ext uri="{FF2B5EF4-FFF2-40B4-BE49-F238E27FC236}">
              <a16:creationId xmlns:a16="http://schemas.microsoft.com/office/drawing/2014/main" id="{BC6B64DF-00DD-414B-B9B0-6DF05F034ADB}"/>
            </a:ext>
          </a:extLst>
        </xdr:cNvPr>
        <xdr:cNvSpPr txBox="1"/>
      </xdr:nvSpPr>
      <xdr:spPr>
        <a:xfrm>
          <a:off x="10566400" y="63482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26162</xdr:rowOff>
    </xdr:from>
    <xdr:to>
      <xdr:col>15</xdr:col>
      <xdr:colOff>231775</xdr:colOff>
      <xdr:row>37</xdr:row>
      <xdr:rowOff>127762</xdr:rowOff>
    </xdr:to>
    <xdr:sp macro="" textlink="">
      <xdr:nvSpPr>
        <xdr:cNvPr id="104" name="フローチャート : 判断 103">
          <a:extLst>
            <a:ext uri="{FF2B5EF4-FFF2-40B4-BE49-F238E27FC236}">
              <a16:creationId xmlns:a16="http://schemas.microsoft.com/office/drawing/2014/main" id="{F208374F-713A-4E69-BE4B-B1CD41CB1E7A}"/>
            </a:ext>
          </a:extLst>
        </xdr:cNvPr>
        <xdr:cNvSpPr/>
      </xdr:nvSpPr>
      <xdr:spPr>
        <a:xfrm>
          <a:off x="10426700" y="636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137604</xdr:rowOff>
    </xdr:from>
    <xdr:to>
      <xdr:col>14</xdr:col>
      <xdr:colOff>79375</xdr:colOff>
      <xdr:row>38</xdr:row>
      <xdr:rowOff>67754</xdr:rowOff>
    </xdr:to>
    <xdr:sp macro="" textlink="">
      <xdr:nvSpPr>
        <xdr:cNvPr id="105" name="フローチャート : 判断 104">
          <a:extLst>
            <a:ext uri="{FF2B5EF4-FFF2-40B4-BE49-F238E27FC236}">
              <a16:creationId xmlns:a16="http://schemas.microsoft.com/office/drawing/2014/main" id="{DECB3B72-093A-4E4E-9D1F-A7C465C5E78D}"/>
            </a:ext>
          </a:extLst>
        </xdr:cNvPr>
        <xdr:cNvSpPr/>
      </xdr:nvSpPr>
      <xdr:spPr>
        <a:xfrm>
          <a:off x="9588500" y="64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38AFB5AA-F180-4D66-85DB-485C6C28B05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BA8F101C-0D8D-41D0-858D-F5216E90827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82AAA738-4698-4CEA-89A1-143D589EAB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602850CF-682B-482C-B8D5-D3A2F0E3BE9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3336CA2D-D886-4FD7-BFFB-3BC769F6DA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83388</xdr:rowOff>
    </xdr:from>
    <xdr:to>
      <xdr:col>14</xdr:col>
      <xdr:colOff>79375</xdr:colOff>
      <xdr:row>41</xdr:row>
      <xdr:rowOff>13538</xdr:rowOff>
    </xdr:to>
    <xdr:sp macro="" textlink="">
      <xdr:nvSpPr>
        <xdr:cNvPr id="111" name="円/楕円 110">
          <a:extLst>
            <a:ext uri="{FF2B5EF4-FFF2-40B4-BE49-F238E27FC236}">
              <a16:creationId xmlns:a16="http://schemas.microsoft.com/office/drawing/2014/main" id="{BD1CB8B7-3364-4A58-88DB-8677EAA15CB7}"/>
            </a:ext>
          </a:extLst>
        </xdr:cNvPr>
        <xdr:cNvSpPr/>
      </xdr:nvSpPr>
      <xdr:spPr>
        <a:xfrm>
          <a:off x="9588500" y="694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84281</xdr:rowOff>
    </xdr:from>
    <xdr:ext cx="534377" cy="259045"/>
    <xdr:sp macro="" textlink="">
      <xdr:nvSpPr>
        <xdr:cNvPr id="112" name="n_1aveValue【道路】&#10;一人当たり延長">
          <a:extLst>
            <a:ext uri="{FF2B5EF4-FFF2-40B4-BE49-F238E27FC236}">
              <a16:creationId xmlns:a16="http://schemas.microsoft.com/office/drawing/2014/main" id="{B0610C38-352F-4D64-BD00-5E20C0276868}"/>
            </a:ext>
          </a:extLst>
        </xdr:cNvPr>
        <xdr:cNvSpPr txBox="1"/>
      </xdr:nvSpPr>
      <xdr:spPr>
        <a:xfrm>
          <a:off x="9359410" y="625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18.555</a:t>
          </a:r>
          <a:endParaRPr kumimoji="1" lang="ja-JP" altLang="en-US" sz="1000" b="1">
            <a:solidFill>
              <a:srgbClr val="000080"/>
            </a:solidFill>
            <a:latin typeface="ＭＳ Ｐゴシック"/>
          </a:endParaRPr>
        </a:p>
      </xdr:txBody>
    </xdr:sp>
    <xdr:clientData/>
  </xdr:oneCellAnchor>
  <xdr:oneCellAnchor>
    <xdr:from>
      <xdr:col>13</xdr:col>
      <xdr:colOff>466802</xdr:colOff>
      <xdr:row>41</xdr:row>
      <xdr:rowOff>4665</xdr:rowOff>
    </xdr:from>
    <xdr:ext cx="469744" cy="259045"/>
    <xdr:sp macro="" textlink="">
      <xdr:nvSpPr>
        <xdr:cNvPr id="113" name="n_1mainValue【道路】&#10;一人当たり延長">
          <a:extLst>
            <a:ext uri="{FF2B5EF4-FFF2-40B4-BE49-F238E27FC236}">
              <a16:creationId xmlns:a16="http://schemas.microsoft.com/office/drawing/2014/main" id="{1A1004E4-7D4C-4B79-8A28-C107DC12EB00}"/>
            </a:ext>
          </a:extLst>
        </xdr:cNvPr>
        <xdr:cNvSpPr txBox="1"/>
      </xdr:nvSpPr>
      <xdr:spPr>
        <a:xfrm>
          <a:off x="9391727" y="703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a:extLst>
            <a:ext uri="{FF2B5EF4-FFF2-40B4-BE49-F238E27FC236}">
              <a16:creationId xmlns:a16="http://schemas.microsoft.com/office/drawing/2014/main" id="{C4D99B12-69AF-406F-939C-E08B5DFD2F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a:extLst>
            <a:ext uri="{FF2B5EF4-FFF2-40B4-BE49-F238E27FC236}">
              <a16:creationId xmlns:a16="http://schemas.microsoft.com/office/drawing/2014/main" id="{5BA1850C-7D31-4C38-AC60-D8AD2D75AF0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a:extLst>
            <a:ext uri="{FF2B5EF4-FFF2-40B4-BE49-F238E27FC236}">
              <a16:creationId xmlns:a16="http://schemas.microsoft.com/office/drawing/2014/main" id="{D89D2096-2200-435E-87E2-FF0D294AEB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a:extLst>
            <a:ext uri="{FF2B5EF4-FFF2-40B4-BE49-F238E27FC236}">
              <a16:creationId xmlns:a16="http://schemas.microsoft.com/office/drawing/2014/main" id="{4302C666-446B-48E9-962D-0214E85A654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a:extLst>
            <a:ext uri="{FF2B5EF4-FFF2-40B4-BE49-F238E27FC236}">
              <a16:creationId xmlns:a16="http://schemas.microsoft.com/office/drawing/2014/main" id="{DC11F479-3DF1-4BAD-98DD-2305FAA4861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a:extLst>
            <a:ext uri="{FF2B5EF4-FFF2-40B4-BE49-F238E27FC236}">
              <a16:creationId xmlns:a16="http://schemas.microsoft.com/office/drawing/2014/main" id="{11F325D2-C4C7-4FB0-B41D-6C8D1F67C0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a:extLst>
            <a:ext uri="{FF2B5EF4-FFF2-40B4-BE49-F238E27FC236}">
              <a16:creationId xmlns:a16="http://schemas.microsoft.com/office/drawing/2014/main" id="{B1AE4CB3-30CC-44D7-8883-8CC86EDF32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a:extLst>
            <a:ext uri="{FF2B5EF4-FFF2-40B4-BE49-F238E27FC236}">
              <a16:creationId xmlns:a16="http://schemas.microsoft.com/office/drawing/2014/main" id="{9DF3732C-BBB1-4E0D-8202-F6C8E67079E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70342169-6BF4-40C8-9E73-791CCBF443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a:extLst>
            <a:ext uri="{FF2B5EF4-FFF2-40B4-BE49-F238E27FC236}">
              <a16:creationId xmlns:a16="http://schemas.microsoft.com/office/drawing/2014/main" id="{036BC779-FCA6-4DAA-BB8A-75E1F5C7513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a:extLst>
            <a:ext uri="{FF2B5EF4-FFF2-40B4-BE49-F238E27FC236}">
              <a16:creationId xmlns:a16="http://schemas.microsoft.com/office/drawing/2014/main" id="{D23E3F2F-0E28-4C8F-AA37-E1E8E21B4F6E}"/>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5" name="直線コネクタ 124">
          <a:extLst>
            <a:ext uri="{FF2B5EF4-FFF2-40B4-BE49-F238E27FC236}">
              <a16:creationId xmlns:a16="http://schemas.microsoft.com/office/drawing/2014/main" id="{5F88CF25-90C1-464F-AE83-D4249DA1DC2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6" name="テキスト ボックス 125">
          <a:extLst>
            <a:ext uri="{FF2B5EF4-FFF2-40B4-BE49-F238E27FC236}">
              <a16:creationId xmlns:a16="http://schemas.microsoft.com/office/drawing/2014/main" id="{7946BDBB-56EE-4DA9-B86D-8458EA7354BC}"/>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7" name="直線コネクタ 126">
          <a:extLst>
            <a:ext uri="{FF2B5EF4-FFF2-40B4-BE49-F238E27FC236}">
              <a16:creationId xmlns:a16="http://schemas.microsoft.com/office/drawing/2014/main" id="{081C05F9-31AE-48E9-B155-FF8F9DA19CB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8" name="テキスト ボックス 127">
          <a:extLst>
            <a:ext uri="{FF2B5EF4-FFF2-40B4-BE49-F238E27FC236}">
              <a16:creationId xmlns:a16="http://schemas.microsoft.com/office/drawing/2014/main" id="{5CCB74DC-9FA4-4826-A058-6E1B3A751D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9" name="直線コネクタ 128">
          <a:extLst>
            <a:ext uri="{FF2B5EF4-FFF2-40B4-BE49-F238E27FC236}">
              <a16:creationId xmlns:a16="http://schemas.microsoft.com/office/drawing/2014/main" id="{F958F635-9F2B-4FC5-8A0C-C2B862E8B25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0" name="テキスト ボックス 129">
          <a:extLst>
            <a:ext uri="{FF2B5EF4-FFF2-40B4-BE49-F238E27FC236}">
              <a16:creationId xmlns:a16="http://schemas.microsoft.com/office/drawing/2014/main" id="{0BC6D9D3-FAA5-4902-80DB-586A5CBDFB0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1" name="直線コネクタ 130">
          <a:extLst>
            <a:ext uri="{FF2B5EF4-FFF2-40B4-BE49-F238E27FC236}">
              <a16:creationId xmlns:a16="http://schemas.microsoft.com/office/drawing/2014/main" id="{1022463C-AD4E-491C-9214-1FC1FC7E614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2" name="テキスト ボックス 131">
          <a:extLst>
            <a:ext uri="{FF2B5EF4-FFF2-40B4-BE49-F238E27FC236}">
              <a16:creationId xmlns:a16="http://schemas.microsoft.com/office/drawing/2014/main" id="{142592BA-AD8E-412B-8AB5-CA636866307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3" name="直線コネクタ 132">
          <a:extLst>
            <a:ext uri="{FF2B5EF4-FFF2-40B4-BE49-F238E27FC236}">
              <a16:creationId xmlns:a16="http://schemas.microsoft.com/office/drawing/2014/main" id="{DEA1C742-C3B2-45E2-B4BF-58FF016FC3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4" name="テキスト ボックス 133">
          <a:extLst>
            <a:ext uri="{FF2B5EF4-FFF2-40B4-BE49-F238E27FC236}">
              <a16:creationId xmlns:a16="http://schemas.microsoft.com/office/drawing/2014/main" id="{CB31E907-FEDF-4C49-BC99-F0AF7072C2C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5" name="直線コネクタ 134">
          <a:extLst>
            <a:ext uri="{FF2B5EF4-FFF2-40B4-BE49-F238E27FC236}">
              <a16:creationId xmlns:a16="http://schemas.microsoft.com/office/drawing/2014/main" id="{DD7F55C5-BF78-4A43-A534-BEA832CD94E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6" name="テキスト ボックス 135">
          <a:extLst>
            <a:ext uri="{FF2B5EF4-FFF2-40B4-BE49-F238E27FC236}">
              <a16:creationId xmlns:a16="http://schemas.microsoft.com/office/drawing/2014/main" id="{656C70EA-F9D1-4BD0-988B-89DA5DD38CD1}"/>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7" name="直線コネクタ 136">
          <a:extLst>
            <a:ext uri="{FF2B5EF4-FFF2-40B4-BE49-F238E27FC236}">
              <a16:creationId xmlns:a16="http://schemas.microsoft.com/office/drawing/2014/main" id="{C12DBD34-7A56-40BD-BAB8-4BC6E291654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A7CEBA20-6251-44EB-9661-8E6597FDADD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id="{80551088-54F8-4397-9DAA-90050F8D99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88174</xdr:rowOff>
    </xdr:from>
    <xdr:to>
      <xdr:col>6</xdr:col>
      <xdr:colOff>510540</xdr:colOff>
      <xdr:row>64</xdr:row>
      <xdr:rowOff>127363</xdr:rowOff>
    </xdr:to>
    <xdr:cxnSp macro="">
      <xdr:nvCxnSpPr>
        <xdr:cNvPr id="140" name="直線コネクタ 139">
          <a:extLst>
            <a:ext uri="{FF2B5EF4-FFF2-40B4-BE49-F238E27FC236}">
              <a16:creationId xmlns:a16="http://schemas.microsoft.com/office/drawing/2014/main" id="{595547B9-65BF-4717-BB53-D62947260A57}"/>
            </a:ext>
          </a:extLst>
        </xdr:cNvPr>
        <xdr:cNvCxnSpPr/>
      </xdr:nvCxnSpPr>
      <xdr:spPr>
        <a:xfrm flipV="1">
          <a:off x="4634865" y="968937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131190</xdr:rowOff>
    </xdr:from>
    <xdr:ext cx="405111" cy="259045"/>
    <xdr:sp macro="" textlink="">
      <xdr:nvSpPr>
        <xdr:cNvPr id="141" name="【橋りょう・トンネル】&#10;有形固定資産減価償却率最小値テキスト">
          <a:extLst>
            <a:ext uri="{FF2B5EF4-FFF2-40B4-BE49-F238E27FC236}">
              <a16:creationId xmlns:a16="http://schemas.microsoft.com/office/drawing/2014/main" id="{D15103E7-B5AA-47FD-A67E-7088715ECE34}"/>
            </a:ext>
          </a:extLst>
        </xdr:cNvPr>
        <xdr:cNvSpPr txBox="1"/>
      </xdr:nvSpPr>
      <xdr:spPr>
        <a:xfrm>
          <a:off x="4724400" y="1110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422275</xdr:colOff>
      <xdr:row>64</xdr:row>
      <xdr:rowOff>127363</xdr:rowOff>
    </xdr:from>
    <xdr:to>
      <xdr:col>6</xdr:col>
      <xdr:colOff>600075</xdr:colOff>
      <xdr:row>64</xdr:row>
      <xdr:rowOff>127363</xdr:rowOff>
    </xdr:to>
    <xdr:cxnSp macro="">
      <xdr:nvCxnSpPr>
        <xdr:cNvPr id="142" name="直線コネクタ 141">
          <a:extLst>
            <a:ext uri="{FF2B5EF4-FFF2-40B4-BE49-F238E27FC236}">
              <a16:creationId xmlns:a16="http://schemas.microsoft.com/office/drawing/2014/main" id="{E1B947B3-D47D-4DD5-BA91-D7BF91D73453}"/>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34851</xdr:rowOff>
    </xdr:from>
    <xdr:ext cx="405111" cy="259045"/>
    <xdr:sp macro="" textlink="">
      <xdr:nvSpPr>
        <xdr:cNvPr id="143" name="【橋りょう・トンネル】&#10;有形固定資産減価償却率最大値テキスト">
          <a:extLst>
            <a:ext uri="{FF2B5EF4-FFF2-40B4-BE49-F238E27FC236}">
              <a16:creationId xmlns:a16="http://schemas.microsoft.com/office/drawing/2014/main" id="{50223D59-48ED-4FF0-ACAD-DAEC2FEEAC60}"/>
            </a:ext>
          </a:extLst>
        </xdr:cNvPr>
        <xdr:cNvSpPr txBox="1"/>
      </xdr:nvSpPr>
      <xdr:spPr>
        <a:xfrm>
          <a:off x="47244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6</xdr:col>
      <xdr:colOff>422275</xdr:colOff>
      <xdr:row>56</xdr:row>
      <xdr:rowOff>88174</xdr:rowOff>
    </xdr:from>
    <xdr:to>
      <xdr:col>6</xdr:col>
      <xdr:colOff>600075</xdr:colOff>
      <xdr:row>56</xdr:row>
      <xdr:rowOff>88174</xdr:rowOff>
    </xdr:to>
    <xdr:cxnSp macro="">
      <xdr:nvCxnSpPr>
        <xdr:cNvPr id="144" name="直線コネクタ 143">
          <a:extLst>
            <a:ext uri="{FF2B5EF4-FFF2-40B4-BE49-F238E27FC236}">
              <a16:creationId xmlns:a16="http://schemas.microsoft.com/office/drawing/2014/main" id="{04FB320E-A343-4F95-BAF8-C152A198075F}"/>
            </a:ext>
          </a:extLst>
        </xdr:cNvPr>
        <xdr:cNvCxnSpPr/>
      </xdr:nvCxnSpPr>
      <xdr:spPr>
        <a:xfrm>
          <a:off x="4546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90912</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id="{ADCEF290-A4D6-425A-B816-12F03E86B86D}"/>
            </a:ext>
          </a:extLst>
        </xdr:cNvPr>
        <xdr:cNvSpPr txBox="1"/>
      </xdr:nvSpPr>
      <xdr:spPr>
        <a:xfrm>
          <a:off x="4724400" y="1037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112485</xdr:rowOff>
    </xdr:from>
    <xdr:to>
      <xdr:col>6</xdr:col>
      <xdr:colOff>561975</xdr:colOff>
      <xdr:row>61</xdr:row>
      <xdr:rowOff>42635</xdr:rowOff>
    </xdr:to>
    <xdr:sp macro="" textlink="">
      <xdr:nvSpPr>
        <xdr:cNvPr id="146" name="フローチャート : 判断 145">
          <a:extLst>
            <a:ext uri="{FF2B5EF4-FFF2-40B4-BE49-F238E27FC236}">
              <a16:creationId xmlns:a16="http://schemas.microsoft.com/office/drawing/2014/main" id="{7AD1CA7A-9C29-4C95-884B-38B16F61A143}"/>
            </a:ext>
          </a:extLst>
        </xdr:cNvPr>
        <xdr:cNvSpPr/>
      </xdr:nvSpPr>
      <xdr:spPr>
        <a:xfrm>
          <a:off x="45847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141877</xdr:rowOff>
    </xdr:from>
    <xdr:to>
      <xdr:col>5</xdr:col>
      <xdr:colOff>409575</xdr:colOff>
      <xdr:row>61</xdr:row>
      <xdr:rowOff>72027</xdr:rowOff>
    </xdr:to>
    <xdr:sp macro="" textlink="">
      <xdr:nvSpPr>
        <xdr:cNvPr id="147" name="フローチャート : 判断 146">
          <a:extLst>
            <a:ext uri="{FF2B5EF4-FFF2-40B4-BE49-F238E27FC236}">
              <a16:creationId xmlns:a16="http://schemas.microsoft.com/office/drawing/2014/main" id="{6C92C55C-FFE3-4F92-B5F4-27DE31A91492}"/>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E222B867-0E41-4F7D-ADCB-62A500B49C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7AF31BB3-8ED4-427C-8354-54E189723B3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14FBB979-F407-48AE-B355-ABB5B42C58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C56C3222-D664-4FD3-889A-2318E0EE9C7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6917F91F-A216-4655-B0DF-0DF97B1072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168003</xdr:rowOff>
    </xdr:from>
    <xdr:to>
      <xdr:col>5</xdr:col>
      <xdr:colOff>409575</xdr:colOff>
      <xdr:row>61</xdr:row>
      <xdr:rowOff>98153</xdr:rowOff>
    </xdr:to>
    <xdr:sp macro="" textlink="">
      <xdr:nvSpPr>
        <xdr:cNvPr id="153" name="円/楕円 152">
          <a:extLst>
            <a:ext uri="{FF2B5EF4-FFF2-40B4-BE49-F238E27FC236}">
              <a16:creationId xmlns:a16="http://schemas.microsoft.com/office/drawing/2014/main" id="{6F01507F-D86B-41FB-8BF1-C076E6AAD12A}"/>
            </a:ext>
          </a:extLst>
        </xdr:cNvPr>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88554</xdr:rowOff>
    </xdr:from>
    <xdr:ext cx="405111" cy="259045"/>
    <xdr:sp macro="" textlink="">
      <xdr:nvSpPr>
        <xdr:cNvPr id="154" name="n_1aveValue【橋りょう・トンネル】&#10;有形固定資産減価償却率">
          <a:extLst>
            <a:ext uri="{FF2B5EF4-FFF2-40B4-BE49-F238E27FC236}">
              <a16:creationId xmlns:a16="http://schemas.microsoft.com/office/drawing/2014/main" id="{863410DE-A43F-474B-BAE7-98719902874A}"/>
            </a:ext>
          </a:extLst>
        </xdr:cNvPr>
        <xdr:cNvSpPr txBox="1"/>
      </xdr:nvSpPr>
      <xdr:spPr>
        <a:xfrm>
          <a:off x="3582043"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89280</xdr:rowOff>
    </xdr:from>
    <xdr:ext cx="405111" cy="259045"/>
    <xdr:sp macro="" textlink="">
      <xdr:nvSpPr>
        <xdr:cNvPr id="155" name="n_1mainValue【橋りょう・トンネル】&#10;有形固定資産減価償却率">
          <a:extLst>
            <a:ext uri="{FF2B5EF4-FFF2-40B4-BE49-F238E27FC236}">
              <a16:creationId xmlns:a16="http://schemas.microsoft.com/office/drawing/2014/main" id="{3680D982-1519-40D1-8F19-6147C226CF5A}"/>
            </a:ext>
          </a:extLst>
        </xdr:cNvPr>
        <xdr:cNvSpPr txBox="1"/>
      </xdr:nvSpPr>
      <xdr:spPr>
        <a:xfrm>
          <a:off x="3582043"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6" name="正方形/長方形 155">
          <a:extLst>
            <a:ext uri="{FF2B5EF4-FFF2-40B4-BE49-F238E27FC236}">
              <a16:creationId xmlns:a16="http://schemas.microsoft.com/office/drawing/2014/main" id="{A7AA92A0-ACA3-4976-9BA4-938CB0A85BA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7" name="正方形/長方形 156">
          <a:extLst>
            <a:ext uri="{FF2B5EF4-FFF2-40B4-BE49-F238E27FC236}">
              <a16:creationId xmlns:a16="http://schemas.microsoft.com/office/drawing/2014/main" id="{0286BB81-2400-4325-BEB3-82DD86E60A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8" name="正方形/長方形 157">
          <a:extLst>
            <a:ext uri="{FF2B5EF4-FFF2-40B4-BE49-F238E27FC236}">
              <a16:creationId xmlns:a16="http://schemas.microsoft.com/office/drawing/2014/main" id="{94FC62D6-E982-4F7B-8836-966043FE21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9" name="正方形/長方形 158">
          <a:extLst>
            <a:ext uri="{FF2B5EF4-FFF2-40B4-BE49-F238E27FC236}">
              <a16:creationId xmlns:a16="http://schemas.microsoft.com/office/drawing/2014/main" id="{E71DB4E3-8936-4D7E-9FD9-F7664ED8DA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0" name="正方形/長方形 159">
          <a:extLst>
            <a:ext uri="{FF2B5EF4-FFF2-40B4-BE49-F238E27FC236}">
              <a16:creationId xmlns:a16="http://schemas.microsoft.com/office/drawing/2014/main" id="{FF872951-4B33-4272-8C16-C5E586096B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1" name="正方形/長方形 160">
          <a:extLst>
            <a:ext uri="{FF2B5EF4-FFF2-40B4-BE49-F238E27FC236}">
              <a16:creationId xmlns:a16="http://schemas.microsoft.com/office/drawing/2014/main" id="{0F6FB868-21B5-4DC6-89EC-336C37027AA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2" name="正方形/長方形 161">
          <a:extLst>
            <a:ext uri="{FF2B5EF4-FFF2-40B4-BE49-F238E27FC236}">
              <a16:creationId xmlns:a16="http://schemas.microsoft.com/office/drawing/2014/main" id="{B929F50B-C295-41EE-820C-6DC91D3F55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3" name="正方形/長方形 162">
          <a:extLst>
            <a:ext uri="{FF2B5EF4-FFF2-40B4-BE49-F238E27FC236}">
              <a16:creationId xmlns:a16="http://schemas.microsoft.com/office/drawing/2014/main" id="{D7550E18-AE79-4D33-8559-ABFC147A96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4" name="テキスト ボックス 163">
          <a:extLst>
            <a:ext uri="{FF2B5EF4-FFF2-40B4-BE49-F238E27FC236}">
              <a16:creationId xmlns:a16="http://schemas.microsoft.com/office/drawing/2014/main" id="{84ACB70A-6D7A-406A-B5BA-98882126EBF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5" name="直線コネクタ 164">
          <a:extLst>
            <a:ext uri="{FF2B5EF4-FFF2-40B4-BE49-F238E27FC236}">
              <a16:creationId xmlns:a16="http://schemas.microsoft.com/office/drawing/2014/main" id="{07CD24A7-1C9A-4601-A49B-4AC7E29F52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6" name="直線コネクタ 165">
          <a:extLst>
            <a:ext uri="{FF2B5EF4-FFF2-40B4-BE49-F238E27FC236}">
              <a16:creationId xmlns:a16="http://schemas.microsoft.com/office/drawing/2014/main" id="{21FDEF7E-853C-4644-BB87-22DC22D5ADA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7" name="テキスト ボックス 166">
          <a:extLst>
            <a:ext uri="{FF2B5EF4-FFF2-40B4-BE49-F238E27FC236}">
              <a16:creationId xmlns:a16="http://schemas.microsoft.com/office/drawing/2014/main" id="{9B1806C0-06A5-450C-890A-FE963C06E61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8" name="直線コネクタ 167">
          <a:extLst>
            <a:ext uri="{FF2B5EF4-FFF2-40B4-BE49-F238E27FC236}">
              <a16:creationId xmlns:a16="http://schemas.microsoft.com/office/drawing/2014/main" id="{36C37690-0688-4F25-8BA5-788B1D929B9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9" name="テキスト ボックス 168">
          <a:extLst>
            <a:ext uri="{FF2B5EF4-FFF2-40B4-BE49-F238E27FC236}">
              <a16:creationId xmlns:a16="http://schemas.microsoft.com/office/drawing/2014/main" id="{498CEE92-EC97-46BA-8E77-536B0E77FE4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0" name="直線コネクタ 169">
          <a:extLst>
            <a:ext uri="{FF2B5EF4-FFF2-40B4-BE49-F238E27FC236}">
              <a16:creationId xmlns:a16="http://schemas.microsoft.com/office/drawing/2014/main" id="{88FDD9B8-C342-4C29-8998-3DC41CB3498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71" name="テキスト ボックス 170">
          <a:extLst>
            <a:ext uri="{FF2B5EF4-FFF2-40B4-BE49-F238E27FC236}">
              <a16:creationId xmlns:a16="http://schemas.microsoft.com/office/drawing/2014/main" id="{8B45FA41-1E96-411E-9819-6588B9003A33}"/>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2" name="直線コネクタ 171">
          <a:extLst>
            <a:ext uri="{FF2B5EF4-FFF2-40B4-BE49-F238E27FC236}">
              <a16:creationId xmlns:a16="http://schemas.microsoft.com/office/drawing/2014/main" id="{3FE228C4-3973-481D-A276-48FE23B8E63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73" name="テキスト ボックス 172">
          <a:extLst>
            <a:ext uri="{FF2B5EF4-FFF2-40B4-BE49-F238E27FC236}">
              <a16:creationId xmlns:a16="http://schemas.microsoft.com/office/drawing/2014/main" id="{9F2B3798-F389-4F62-A1A6-D466CF9C7E45}"/>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a:extLst>
            <a:ext uri="{FF2B5EF4-FFF2-40B4-BE49-F238E27FC236}">
              <a16:creationId xmlns:a16="http://schemas.microsoft.com/office/drawing/2014/main" id="{CF0FADA8-58CD-4744-83B8-E23F8B7AE96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5" name="テキスト ボックス 174">
          <a:extLst>
            <a:ext uri="{FF2B5EF4-FFF2-40B4-BE49-F238E27FC236}">
              <a16:creationId xmlns:a16="http://schemas.microsoft.com/office/drawing/2014/main" id="{48AFBB5E-48B6-426F-9465-E2F31BEEACC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a:extLst>
            <a:ext uri="{FF2B5EF4-FFF2-40B4-BE49-F238E27FC236}">
              <a16:creationId xmlns:a16="http://schemas.microsoft.com/office/drawing/2014/main" id="{F2FB442D-CA66-4D3B-A3DD-0B798A0672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18654</xdr:rowOff>
    </xdr:from>
    <xdr:to>
      <xdr:col>15</xdr:col>
      <xdr:colOff>180340</xdr:colOff>
      <xdr:row>63</xdr:row>
      <xdr:rowOff>43873</xdr:rowOff>
    </xdr:to>
    <xdr:cxnSp macro="">
      <xdr:nvCxnSpPr>
        <xdr:cNvPr id="177" name="直線コネクタ 176">
          <a:extLst>
            <a:ext uri="{FF2B5EF4-FFF2-40B4-BE49-F238E27FC236}">
              <a16:creationId xmlns:a16="http://schemas.microsoft.com/office/drawing/2014/main" id="{FE98DDD6-67CC-4E4F-8B8A-076AFB0EDC31}"/>
            </a:ext>
          </a:extLst>
        </xdr:cNvPr>
        <xdr:cNvCxnSpPr/>
      </xdr:nvCxnSpPr>
      <xdr:spPr>
        <a:xfrm flipV="1">
          <a:off x="10476865" y="9791304"/>
          <a:ext cx="0" cy="105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47700</xdr:rowOff>
    </xdr:from>
    <xdr:ext cx="534377" cy="259045"/>
    <xdr:sp macro="" textlink="">
      <xdr:nvSpPr>
        <xdr:cNvPr id="178" name="【橋りょう・トンネル】&#10;一人当たり有形固定資産（償却資産）額最小値テキスト">
          <a:extLst>
            <a:ext uri="{FF2B5EF4-FFF2-40B4-BE49-F238E27FC236}">
              <a16:creationId xmlns:a16="http://schemas.microsoft.com/office/drawing/2014/main" id="{C242AE81-1BED-4AC1-93D8-AE9D84963BA7}"/>
            </a:ext>
          </a:extLst>
        </xdr:cNvPr>
        <xdr:cNvSpPr txBox="1"/>
      </xdr:nvSpPr>
      <xdr:spPr>
        <a:xfrm>
          <a:off x="10566400" y="108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27,904</a:t>
          </a:r>
          <a:endParaRPr kumimoji="1" lang="ja-JP" altLang="en-US" sz="1000" b="1">
            <a:latin typeface="ＭＳ Ｐゴシック"/>
          </a:endParaRPr>
        </a:p>
      </xdr:txBody>
    </xdr:sp>
    <xdr:clientData/>
  </xdr:oneCellAnchor>
  <xdr:twoCellAnchor>
    <xdr:from>
      <xdr:col>15</xdr:col>
      <xdr:colOff>92075</xdr:colOff>
      <xdr:row>63</xdr:row>
      <xdr:rowOff>43873</xdr:rowOff>
    </xdr:from>
    <xdr:to>
      <xdr:col>15</xdr:col>
      <xdr:colOff>269875</xdr:colOff>
      <xdr:row>63</xdr:row>
      <xdr:rowOff>43873</xdr:rowOff>
    </xdr:to>
    <xdr:cxnSp macro="">
      <xdr:nvCxnSpPr>
        <xdr:cNvPr id="179" name="直線コネクタ 178">
          <a:extLst>
            <a:ext uri="{FF2B5EF4-FFF2-40B4-BE49-F238E27FC236}">
              <a16:creationId xmlns:a16="http://schemas.microsoft.com/office/drawing/2014/main" id="{14B8028D-90DA-42F4-8533-51EA1D95D93B}"/>
            </a:ext>
          </a:extLst>
        </xdr:cNvPr>
        <xdr:cNvCxnSpPr/>
      </xdr:nvCxnSpPr>
      <xdr:spPr>
        <a:xfrm>
          <a:off x="10388600" y="1084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136781</xdr:rowOff>
    </xdr:from>
    <xdr:ext cx="599010" cy="259045"/>
    <xdr:sp macro="" textlink="">
      <xdr:nvSpPr>
        <xdr:cNvPr id="180" name="【橋りょう・トンネル】&#10;一人当たり有形固定資産（償却資産）額最大値テキスト">
          <a:extLst>
            <a:ext uri="{FF2B5EF4-FFF2-40B4-BE49-F238E27FC236}">
              <a16:creationId xmlns:a16="http://schemas.microsoft.com/office/drawing/2014/main" id="{2B2B8296-4254-43D8-AD82-67499347330C}"/>
            </a:ext>
          </a:extLst>
        </xdr:cNvPr>
        <xdr:cNvSpPr txBox="1"/>
      </xdr:nvSpPr>
      <xdr:spPr>
        <a:xfrm>
          <a:off x="10566400" y="956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258,420</a:t>
          </a:r>
          <a:endParaRPr kumimoji="1" lang="ja-JP" altLang="en-US" sz="1000" b="1">
            <a:latin typeface="ＭＳ Ｐゴシック"/>
          </a:endParaRPr>
        </a:p>
      </xdr:txBody>
    </xdr:sp>
    <xdr:clientData/>
  </xdr:oneCellAnchor>
  <xdr:twoCellAnchor>
    <xdr:from>
      <xdr:col>15</xdr:col>
      <xdr:colOff>92075</xdr:colOff>
      <xdr:row>57</xdr:row>
      <xdr:rowOff>18654</xdr:rowOff>
    </xdr:from>
    <xdr:to>
      <xdr:col>15</xdr:col>
      <xdr:colOff>269875</xdr:colOff>
      <xdr:row>57</xdr:row>
      <xdr:rowOff>18654</xdr:rowOff>
    </xdr:to>
    <xdr:cxnSp macro="">
      <xdr:nvCxnSpPr>
        <xdr:cNvPr id="181" name="直線コネクタ 180">
          <a:extLst>
            <a:ext uri="{FF2B5EF4-FFF2-40B4-BE49-F238E27FC236}">
              <a16:creationId xmlns:a16="http://schemas.microsoft.com/office/drawing/2014/main" id="{729B76DE-C75A-4EDD-AFB1-D605DC186565}"/>
            </a:ext>
          </a:extLst>
        </xdr:cNvPr>
        <xdr:cNvCxnSpPr/>
      </xdr:nvCxnSpPr>
      <xdr:spPr>
        <a:xfrm>
          <a:off x="10388600" y="979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39897</xdr:rowOff>
    </xdr:from>
    <xdr:ext cx="599010" cy="259045"/>
    <xdr:sp macro="" textlink="">
      <xdr:nvSpPr>
        <xdr:cNvPr id="182" name="【橋りょう・トンネル】&#10;一人当たり有形固定資産（償却資産）額平均値テキスト">
          <a:extLst>
            <a:ext uri="{FF2B5EF4-FFF2-40B4-BE49-F238E27FC236}">
              <a16:creationId xmlns:a16="http://schemas.microsoft.com/office/drawing/2014/main" id="{00BEEF22-A1ED-4FD3-B1BD-86191C374572}"/>
            </a:ext>
          </a:extLst>
        </xdr:cNvPr>
        <xdr:cNvSpPr txBox="1"/>
      </xdr:nvSpPr>
      <xdr:spPr>
        <a:xfrm>
          <a:off x="10566400" y="101554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162,944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61470</xdr:rowOff>
    </xdr:from>
    <xdr:to>
      <xdr:col>15</xdr:col>
      <xdr:colOff>231775</xdr:colOff>
      <xdr:row>59</xdr:row>
      <xdr:rowOff>163070</xdr:rowOff>
    </xdr:to>
    <xdr:sp macro="" textlink="">
      <xdr:nvSpPr>
        <xdr:cNvPr id="183" name="フローチャート : 判断 182">
          <a:extLst>
            <a:ext uri="{FF2B5EF4-FFF2-40B4-BE49-F238E27FC236}">
              <a16:creationId xmlns:a16="http://schemas.microsoft.com/office/drawing/2014/main" id="{53B04D92-E969-4B72-BA45-3B4F12CE5D08}"/>
            </a:ext>
          </a:extLst>
        </xdr:cNvPr>
        <xdr:cNvSpPr/>
      </xdr:nvSpPr>
      <xdr:spPr>
        <a:xfrm>
          <a:off x="10426700" y="1017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142701</xdr:rowOff>
    </xdr:from>
    <xdr:to>
      <xdr:col>14</xdr:col>
      <xdr:colOff>79375</xdr:colOff>
      <xdr:row>58</xdr:row>
      <xdr:rowOff>72851</xdr:rowOff>
    </xdr:to>
    <xdr:sp macro="" textlink="">
      <xdr:nvSpPr>
        <xdr:cNvPr id="184" name="フローチャート : 判断 183">
          <a:extLst>
            <a:ext uri="{FF2B5EF4-FFF2-40B4-BE49-F238E27FC236}">
              <a16:creationId xmlns:a16="http://schemas.microsoft.com/office/drawing/2014/main" id="{277C7004-6CC2-4636-8576-CBBB87A732B8}"/>
            </a:ext>
          </a:extLst>
        </xdr:cNvPr>
        <xdr:cNvSpPr/>
      </xdr:nvSpPr>
      <xdr:spPr>
        <a:xfrm>
          <a:off x="9588500" y="99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73E068C-A48D-47B0-8F78-01AF3F7F8AD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6C0DAA0-82E4-43AB-AD09-4901B0141A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68C4C6D-7833-4C86-821C-0C1C0228E4E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E2B739-2901-4022-B21A-95A9F0F775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F36F3D7-11CD-49AE-949E-C29507405C6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143423</xdr:rowOff>
    </xdr:from>
    <xdr:to>
      <xdr:col>14</xdr:col>
      <xdr:colOff>79375</xdr:colOff>
      <xdr:row>61</xdr:row>
      <xdr:rowOff>73573</xdr:rowOff>
    </xdr:to>
    <xdr:sp macro="" textlink="">
      <xdr:nvSpPr>
        <xdr:cNvPr id="190" name="円/楕円 189">
          <a:extLst>
            <a:ext uri="{FF2B5EF4-FFF2-40B4-BE49-F238E27FC236}">
              <a16:creationId xmlns:a16="http://schemas.microsoft.com/office/drawing/2014/main" id="{847B649F-250A-4FA1-9280-E00513DE37C3}"/>
            </a:ext>
          </a:extLst>
        </xdr:cNvPr>
        <xdr:cNvSpPr/>
      </xdr:nvSpPr>
      <xdr:spPr>
        <a:xfrm>
          <a:off x="9588500" y="104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56</xdr:row>
      <xdr:rowOff>89378</xdr:rowOff>
    </xdr:from>
    <xdr:ext cx="599010" cy="259045"/>
    <xdr:sp macro="" textlink="">
      <xdr:nvSpPr>
        <xdr:cNvPr id="191" name="n_1aveValue【橋りょう・トンネル】&#10;一人当たり有形固定資産（償却資産）額">
          <a:extLst>
            <a:ext uri="{FF2B5EF4-FFF2-40B4-BE49-F238E27FC236}">
              <a16:creationId xmlns:a16="http://schemas.microsoft.com/office/drawing/2014/main" id="{35E409FE-ED8E-4D27-8BF3-83B3D58B878F}"/>
            </a:ext>
          </a:extLst>
        </xdr:cNvPr>
        <xdr:cNvSpPr txBox="1"/>
      </xdr:nvSpPr>
      <xdr:spPr>
        <a:xfrm>
          <a:off x="9327094" y="96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220,177</a:t>
          </a:r>
          <a:endParaRPr kumimoji="1" lang="ja-JP" altLang="en-US" sz="1000" b="1">
            <a:solidFill>
              <a:srgbClr val="000080"/>
            </a:solidFill>
            <a:latin typeface="ＭＳ Ｐゴシック"/>
          </a:endParaRPr>
        </a:p>
      </xdr:txBody>
    </xdr:sp>
    <xdr:clientData/>
  </xdr:oneCellAnchor>
  <xdr:oneCellAnchor>
    <xdr:from>
      <xdr:col>13</xdr:col>
      <xdr:colOff>402169</xdr:colOff>
      <xdr:row>61</xdr:row>
      <xdr:rowOff>64700</xdr:rowOff>
    </xdr:from>
    <xdr:ext cx="599010" cy="259045"/>
    <xdr:sp macro="" textlink="">
      <xdr:nvSpPr>
        <xdr:cNvPr id="192" name="n_1mainValue【橋りょう・トンネル】&#10;一人当たり有形固定資産（償却資産）額">
          <a:extLst>
            <a:ext uri="{FF2B5EF4-FFF2-40B4-BE49-F238E27FC236}">
              <a16:creationId xmlns:a16="http://schemas.microsoft.com/office/drawing/2014/main" id="{7D8E21E6-1BA3-46CF-BBFA-9B5245601BB8}"/>
            </a:ext>
          </a:extLst>
        </xdr:cNvPr>
        <xdr:cNvSpPr txBox="1"/>
      </xdr:nvSpPr>
      <xdr:spPr>
        <a:xfrm>
          <a:off x="9327094" y="1052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107,519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a:extLst>
            <a:ext uri="{FF2B5EF4-FFF2-40B4-BE49-F238E27FC236}">
              <a16:creationId xmlns:a16="http://schemas.microsoft.com/office/drawing/2014/main" id="{967A4C12-FF50-4CAB-88C4-8D04F7413E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a:extLst>
            <a:ext uri="{FF2B5EF4-FFF2-40B4-BE49-F238E27FC236}">
              <a16:creationId xmlns:a16="http://schemas.microsoft.com/office/drawing/2014/main" id="{4BC29E30-9526-494A-A4DA-53D874BBC7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a:extLst>
            <a:ext uri="{FF2B5EF4-FFF2-40B4-BE49-F238E27FC236}">
              <a16:creationId xmlns:a16="http://schemas.microsoft.com/office/drawing/2014/main" id="{42AB5DC9-2752-495E-9A74-0D93298C4D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a:extLst>
            <a:ext uri="{FF2B5EF4-FFF2-40B4-BE49-F238E27FC236}">
              <a16:creationId xmlns:a16="http://schemas.microsoft.com/office/drawing/2014/main" id="{B5A343CA-6AFC-4337-A887-A08589376E2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a:extLst>
            <a:ext uri="{FF2B5EF4-FFF2-40B4-BE49-F238E27FC236}">
              <a16:creationId xmlns:a16="http://schemas.microsoft.com/office/drawing/2014/main" id="{712AD798-24F4-44D4-AD96-1A0FAEF85C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a:extLst>
            <a:ext uri="{FF2B5EF4-FFF2-40B4-BE49-F238E27FC236}">
              <a16:creationId xmlns:a16="http://schemas.microsoft.com/office/drawing/2014/main" id="{1E783B89-BD94-40A2-95C9-95998BFE03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a:extLst>
            <a:ext uri="{FF2B5EF4-FFF2-40B4-BE49-F238E27FC236}">
              <a16:creationId xmlns:a16="http://schemas.microsoft.com/office/drawing/2014/main" id="{B6357645-9CA5-42E9-9F95-C6AC6743310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a:extLst>
            <a:ext uri="{FF2B5EF4-FFF2-40B4-BE49-F238E27FC236}">
              <a16:creationId xmlns:a16="http://schemas.microsoft.com/office/drawing/2014/main" id="{E9A25AF9-8022-4464-A662-D6D8C4133CB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a:extLst>
            <a:ext uri="{FF2B5EF4-FFF2-40B4-BE49-F238E27FC236}">
              <a16:creationId xmlns:a16="http://schemas.microsoft.com/office/drawing/2014/main" id="{353575DF-C027-4B38-8B39-190FB0A1986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a:extLst>
            <a:ext uri="{FF2B5EF4-FFF2-40B4-BE49-F238E27FC236}">
              <a16:creationId xmlns:a16="http://schemas.microsoft.com/office/drawing/2014/main" id="{1F38B943-14EB-4A27-BE0D-813ED5A848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3" name="直線コネクタ 202">
          <a:extLst>
            <a:ext uri="{FF2B5EF4-FFF2-40B4-BE49-F238E27FC236}">
              <a16:creationId xmlns:a16="http://schemas.microsoft.com/office/drawing/2014/main" id="{46D3E83E-61E4-4AF2-86F3-DB9941C2FD0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4" name="テキスト ボックス 203">
          <a:extLst>
            <a:ext uri="{FF2B5EF4-FFF2-40B4-BE49-F238E27FC236}">
              <a16:creationId xmlns:a16="http://schemas.microsoft.com/office/drawing/2014/main" id="{C522803B-CFBD-49BE-B16D-5E90F3472FD6}"/>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5" name="直線コネクタ 204">
          <a:extLst>
            <a:ext uri="{FF2B5EF4-FFF2-40B4-BE49-F238E27FC236}">
              <a16:creationId xmlns:a16="http://schemas.microsoft.com/office/drawing/2014/main" id="{E89023C3-7C91-474A-87FA-85F1C1A4D4B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6" name="テキスト ボックス 205">
          <a:extLst>
            <a:ext uri="{FF2B5EF4-FFF2-40B4-BE49-F238E27FC236}">
              <a16:creationId xmlns:a16="http://schemas.microsoft.com/office/drawing/2014/main" id="{DA0F5DB6-825B-4E02-AFDF-E829A69C500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7" name="直線コネクタ 206">
          <a:extLst>
            <a:ext uri="{FF2B5EF4-FFF2-40B4-BE49-F238E27FC236}">
              <a16:creationId xmlns:a16="http://schemas.microsoft.com/office/drawing/2014/main" id="{0A95ACDF-2B7E-4F70-A9B5-1A605C10E6F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8" name="テキスト ボックス 207">
          <a:extLst>
            <a:ext uri="{FF2B5EF4-FFF2-40B4-BE49-F238E27FC236}">
              <a16:creationId xmlns:a16="http://schemas.microsoft.com/office/drawing/2014/main" id="{D08FE0C5-9E5B-4DCB-AF1F-2B70B8789E7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9" name="直線コネクタ 208">
          <a:extLst>
            <a:ext uri="{FF2B5EF4-FFF2-40B4-BE49-F238E27FC236}">
              <a16:creationId xmlns:a16="http://schemas.microsoft.com/office/drawing/2014/main" id="{B009B6C5-5D04-4FE6-89B5-C4CC4681CC5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0" name="テキスト ボックス 209">
          <a:extLst>
            <a:ext uri="{FF2B5EF4-FFF2-40B4-BE49-F238E27FC236}">
              <a16:creationId xmlns:a16="http://schemas.microsoft.com/office/drawing/2014/main" id="{E2D75CCB-2C2C-481C-995E-F1787C3FFA9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1" name="直線コネクタ 210">
          <a:extLst>
            <a:ext uri="{FF2B5EF4-FFF2-40B4-BE49-F238E27FC236}">
              <a16:creationId xmlns:a16="http://schemas.microsoft.com/office/drawing/2014/main" id="{0EBFB750-4C19-4200-A6DC-91F844B2D51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2" name="テキスト ボックス 211">
          <a:extLst>
            <a:ext uri="{FF2B5EF4-FFF2-40B4-BE49-F238E27FC236}">
              <a16:creationId xmlns:a16="http://schemas.microsoft.com/office/drawing/2014/main" id="{38A5B87C-0879-4E01-B13D-4457EBB7F50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3" name="直線コネクタ 212">
          <a:extLst>
            <a:ext uri="{FF2B5EF4-FFF2-40B4-BE49-F238E27FC236}">
              <a16:creationId xmlns:a16="http://schemas.microsoft.com/office/drawing/2014/main" id="{7F4414E8-C208-48C9-B75F-8F73B9AA4AD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4" name="テキスト ボックス 213">
          <a:extLst>
            <a:ext uri="{FF2B5EF4-FFF2-40B4-BE49-F238E27FC236}">
              <a16:creationId xmlns:a16="http://schemas.microsoft.com/office/drawing/2014/main" id="{4203D45B-E16E-486A-9485-80436D5CB93E}"/>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a:extLst>
            <a:ext uri="{FF2B5EF4-FFF2-40B4-BE49-F238E27FC236}">
              <a16:creationId xmlns:a16="http://schemas.microsoft.com/office/drawing/2014/main" id="{3685737F-2836-41EA-ABFF-5612179984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a:extLst>
            <a:ext uri="{FF2B5EF4-FFF2-40B4-BE49-F238E27FC236}">
              <a16:creationId xmlns:a16="http://schemas.microsoft.com/office/drawing/2014/main" id="{EA13F0E0-F25A-4C81-B54B-54BB797C341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公営住宅】&#10;有形固定資産減価償却率グラフ枠">
          <a:extLst>
            <a:ext uri="{FF2B5EF4-FFF2-40B4-BE49-F238E27FC236}">
              <a16:creationId xmlns:a16="http://schemas.microsoft.com/office/drawing/2014/main" id="{6DEDE58A-8A28-4AC8-871B-BC84B24665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158931</xdr:rowOff>
    </xdr:from>
    <xdr:to>
      <xdr:col>6</xdr:col>
      <xdr:colOff>510540</xdr:colOff>
      <xdr:row>86</xdr:row>
      <xdr:rowOff>116477</xdr:rowOff>
    </xdr:to>
    <xdr:cxnSp macro="">
      <xdr:nvCxnSpPr>
        <xdr:cNvPr id="218" name="直線コネクタ 217">
          <a:extLst>
            <a:ext uri="{FF2B5EF4-FFF2-40B4-BE49-F238E27FC236}">
              <a16:creationId xmlns:a16="http://schemas.microsoft.com/office/drawing/2014/main" id="{8B66C30D-51C7-4638-A44C-7723B8ACE2E5}"/>
            </a:ext>
          </a:extLst>
        </xdr:cNvPr>
        <xdr:cNvCxnSpPr/>
      </xdr:nvCxnSpPr>
      <xdr:spPr>
        <a:xfrm flipV="1">
          <a:off x="4634865" y="133605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120304</xdr:rowOff>
    </xdr:from>
    <xdr:ext cx="340478" cy="259045"/>
    <xdr:sp macro="" textlink="">
      <xdr:nvSpPr>
        <xdr:cNvPr id="219" name="【公営住宅】&#10;有形固定資産減価償却率最小値テキスト">
          <a:extLst>
            <a:ext uri="{FF2B5EF4-FFF2-40B4-BE49-F238E27FC236}">
              <a16:creationId xmlns:a16="http://schemas.microsoft.com/office/drawing/2014/main" id="{C377263D-4ACF-4192-BBCE-24035852D329}"/>
            </a:ext>
          </a:extLst>
        </xdr:cNvPr>
        <xdr:cNvSpPr txBox="1"/>
      </xdr:nvSpPr>
      <xdr:spPr>
        <a:xfrm>
          <a:off x="4724400" y="1486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6</xdr:col>
      <xdr:colOff>422275</xdr:colOff>
      <xdr:row>86</xdr:row>
      <xdr:rowOff>116477</xdr:rowOff>
    </xdr:from>
    <xdr:to>
      <xdr:col>6</xdr:col>
      <xdr:colOff>600075</xdr:colOff>
      <xdr:row>86</xdr:row>
      <xdr:rowOff>116477</xdr:rowOff>
    </xdr:to>
    <xdr:cxnSp macro="">
      <xdr:nvCxnSpPr>
        <xdr:cNvPr id="220" name="直線コネクタ 219">
          <a:extLst>
            <a:ext uri="{FF2B5EF4-FFF2-40B4-BE49-F238E27FC236}">
              <a16:creationId xmlns:a16="http://schemas.microsoft.com/office/drawing/2014/main" id="{44F53378-3D36-4DE2-A75F-1BF8B753B807}"/>
            </a:ext>
          </a:extLst>
        </xdr:cNvPr>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105608</xdr:rowOff>
    </xdr:from>
    <xdr:ext cx="405111" cy="259045"/>
    <xdr:sp macro="" textlink="">
      <xdr:nvSpPr>
        <xdr:cNvPr id="221" name="【公営住宅】&#10;有形固定資産減価償却率最大値テキスト">
          <a:extLst>
            <a:ext uri="{FF2B5EF4-FFF2-40B4-BE49-F238E27FC236}">
              <a16:creationId xmlns:a16="http://schemas.microsoft.com/office/drawing/2014/main" id="{71DFAEE7-DBDA-4ADF-B225-5C231E4F35B6}"/>
            </a:ext>
          </a:extLst>
        </xdr:cNvPr>
        <xdr:cNvSpPr txBox="1"/>
      </xdr:nvSpPr>
      <xdr:spPr>
        <a:xfrm>
          <a:off x="4724400" y="1313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95.1</a:t>
          </a:r>
          <a:endParaRPr kumimoji="1" lang="ja-JP" altLang="en-US" sz="1000" b="1">
            <a:latin typeface="ＭＳ Ｐゴシック"/>
          </a:endParaRPr>
        </a:p>
      </xdr:txBody>
    </xdr:sp>
    <xdr:clientData/>
  </xdr:oneCellAnchor>
  <xdr:twoCellAnchor>
    <xdr:from>
      <xdr:col>6</xdr:col>
      <xdr:colOff>422275</xdr:colOff>
      <xdr:row>77</xdr:row>
      <xdr:rowOff>158931</xdr:rowOff>
    </xdr:from>
    <xdr:to>
      <xdr:col>6</xdr:col>
      <xdr:colOff>600075</xdr:colOff>
      <xdr:row>77</xdr:row>
      <xdr:rowOff>158931</xdr:rowOff>
    </xdr:to>
    <xdr:cxnSp macro="">
      <xdr:nvCxnSpPr>
        <xdr:cNvPr id="222" name="直線コネクタ 221">
          <a:extLst>
            <a:ext uri="{FF2B5EF4-FFF2-40B4-BE49-F238E27FC236}">
              <a16:creationId xmlns:a16="http://schemas.microsoft.com/office/drawing/2014/main" id="{D9437D40-46B6-463F-9AC1-CEF349A24058}"/>
            </a:ext>
          </a:extLst>
        </xdr:cNvPr>
        <xdr:cNvCxnSpPr/>
      </xdr:nvCxnSpPr>
      <xdr:spPr>
        <a:xfrm>
          <a:off x="4546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1650</xdr:rowOff>
    </xdr:from>
    <xdr:ext cx="405111" cy="259045"/>
    <xdr:sp macro="" textlink="">
      <xdr:nvSpPr>
        <xdr:cNvPr id="223" name="【公営住宅】&#10;有形固定資産減価償却率平均値テキスト">
          <a:extLst>
            <a:ext uri="{FF2B5EF4-FFF2-40B4-BE49-F238E27FC236}">
              <a16:creationId xmlns:a16="http://schemas.microsoft.com/office/drawing/2014/main" id="{CE80CD3E-1A31-445E-A0E8-2093EB98A386}"/>
            </a:ext>
          </a:extLst>
        </xdr:cNvPr>
        <xdr:cNvSpPr txBox="1"/>
      </xdr:nvSpPr>
      <xdr:spPr>
        <a:xfrm>
          <a:off x="4724400" y="13717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23223</xdr:rowOff>
    </xdr:from>
    <xdr:to>
      <xdr:col>6</xdr:col>
      <xdr:colOff>561975</xdr:colOff>
      <xdr:row>80</xdr:row>
      <xdr:rowOff>124823</xdr:rowOff>
    </xdr:to>
    <xdr:sp macro="" textlink="">
      <xdr:nvSpPr>
        <xdr:cNvPr id="224" name="フローチャート : 判断 223">
          <a:extLst>
            <a:ext uri="{FF2B5EF4-FFF2-40B4-BE49-F238E27FC236}">
              <a16:creationId xmlns:a16="http://schemas.microsoft.com/office/drawing/2014/main" id="{DE76F3BE-6585-4A51-8838-6DA8DD7C6F5E}"/>
            </a:ext>
          </a:extLst>
        </xdr:cNvPr>
        <xdr:cNvSpPr/>
      </xdr:nvSpPr>
      <xdr:spPr>
        <a:xfrm>
          <a:off x="4584700" y="1373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130992</xdr:rowOff>
    </xdr:from>
    <xdr:to>
      <xdr:col>5</xdr:col>
      <xdr:colOff>409575</xdr:colOff>
      <xdr:row>81</xdr:row>
      <xdr:rowOff>61142</xdr:rowOff>
    </xdr:to>
    <xdr:sp macro="" textlink="">
      <xdr:nvSpPr>
        <xdr:cNvPr id="225" name="フローチャート : 判断 224">
          <a:extLst>
            <a:ext uri="{FF2B5EF4-FFF2-40B4-BE49-F238E27FC236}">
              <a16:creationId xmlns:a16="http://schemas.microsoft.com/office/drawing/2014/main" id="{223D7237-034C-4B5C-91F8-52A7D9961DE0}"/>
            </a:ext>
          </a:extLst>
        </xdr:cNvPr>
        <xdr:cNvSpPr/>
      </xdr:nvSpPr>
      <xdr:spPr>
        <a:xfrm>
          <a:off x="3746500" y="138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4E827F15-5EC1-49D5-B16C-2AAA281663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994189B7-7965-4876-8F46-17F0864D8F2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DEA2DCA5-CA8A-469C-A65B-0DA2ACCFEE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F779662E-92F2-4299-B531-4FE4B54243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40CC3F0F-61CA-4B6C-B643-632647090BF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86905</xdr:rowOff>
    </xdr:from>
    <xdr:to>
      <xdr:col>5</xdr:col>
      <xdr:colOff>409575</xdr:colOff>
      <xdr:row>79</xdr:row>
      <xdr:rowOff>17055</xdr:rowOff>
    </xdr:to>
    <xdr:sp macro="" textlink="">
      <xdr:nvSpPr>
        <xdr:cNvPr id="231" name="円/楕円 230">
          <a:extLst>
            <a:ext uri="{FF2B5EF4-FFF2-40B4-BE49-F238E27FC236}">
              <a16:creationId xmlns:a16="http://schemas.microsoft.com/office/drawing/2014/main" id="{3DFA9BB1-D3D5-448D-99FE-630E579ABCD7}"/>
            </a:ext>
          </a:extLst>
        </xdr:cNvPr>
        <xdr:cNvSpPr/>
      </xdr:nvSpPr>
      <xdr:spPr>
        <a:xfrm>
          <a:off x="3746500" y="1346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52269</xdr:rowOff>
    </xdr:from>
    <xdr:ext cx="405111" cy="259045"/>
    <xdr:sp macro="" textlink="">
      <xdr:nvSpPr>
        <xdr:cNvPr id="232" name="n_1aveValue【公営住宅】&#10;有形固定資産減価償却率">
          <a:extLst>
            <a:ext uri="{FF2B5EF4-FFF2-40B4-BE49-F238E27FC236}">
              <a16:creationId xmlns:a16="http://schemas.microsoft.com/office/drawing/2014/main" id="{1E186CE6-85AC-497C-9286-5BE0FD4EA366}"/>
            </a:ext>
          </a:extLst>
        </xdr:cNvPr>
        <xdr:cNvSpPr txBox="1"/>
      </xdr:nvSpPr>
      <xdr:spPr>
        <a:xfrm>
          <a:off x="3582043" y="1393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33582</xdr:rowOff>
    </xdr:from>
    <xdr:ext cx="405111" cy="259045"/>
    <xdr:sp macro="" textlink="">
      <xdr:nvSpPr>
        <xdr:cNvPr id="233" name="n_1mainValue【公営住宅】&#10;有形固定資産減価償却率">
          <a:extLst>
            <a:ext uri="{FF2B5EF4-FFF2-40B4-BE49-F238E27FC236}">
              <a16:creationId xmlns:a16="http://schemas.microsoft.com/office/drawing/2014/main" id="{4932D28A-CF23-4162-95E1-79C1BD0E4FF6}"/>
            </a:ext>
          </a:extLst>
        </xdr:cNvPr>
        <xdr:cNvSpPr txBox="1"/>
      </xdr:nvSpPr>
      <xdr:spPr>
        <a:xfrm>
          <a:off x="3582043" y="1323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a:extLst>
            <a:ext uri="{FF2B5EF4-FFF2-40B4-BE49-F238E27FC236}">
              <a16:creationId xmlns:a16="http://schemas.microsoft.com/office/drawing/2014/main" id="{8F90BBE4-995A-4D4A-B09C-F53EDF75635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a:extLst>
            <a:ext uri="{FF2B5EF4-FFF2-40B4-BE49-F238E27FC236}">
              <a16:creationId xmlns:a16="http://schemas.microsoft.com/office/drawing/2014/main" id="{EA292AA6-7F77-4824-99F0-A5C8F497CC6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a:extLst>
            <a:ext uri="{FF2B5EF4-FFF2-40B4-BE49-F238E27FC236}">
              <a16:creationId xmlns:a16="http://schemas.microsoft.com/office/drawing/2014/main" id="{071F35E3-8485-43F7-AD17-31CCD1907A6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a:extLst>
            <a:ext uri="{FF2B5EF4-FFF2-40B4-BE49-F238E27FC236}">
              <a16:creationId xmlns:a16="http://schemas.microsoft.com/office/drawing/2014/main" id="{0E7A13C8-47DD-47DB-B90F-996581283B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a:extLst>
            <a:ext uri="{FF2B5EF4-FFF2-40B4-BE49-F238E27FC236}">
              <a16:creationId xmlns:a16="http://schemas.microsoft.com/office/drawing/2014/main" id="{73CFF2B6-3164-449A-BB88-0A1766C4544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a:extLst>
            <a:ext uri="{FF2B5EF4-FFF2-40B4-BE49-F238E27FC236}">
              <a16:creationId xmlns:a16="http://schemas.microsoft.com/office/drawing/2014/main" id="{9764E525-E86C-47D3-B7E9-F465F9701C1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a:extLst>
            <a:ext uri="{FF2B5EF4-FFF2-40B4-BE49-F238E27FC236}">
              <a16:creationId xmlns:a16="http://schemas.microsoft.com/office/drawing/2014/main" id="{0AAC2D87-379B-49AA-8AE2-EDE95348F3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a:extLst>
            <a:ext uri="{FF2B5EF4-FFF2-40B4-BE49-F238E27FC236}">
              <a16:creationId xmlns:a16="http://schemas.microsoft.com/office/drawing/2014/main" id="{34BBFD97-F45A-43B1-8197-7F7C96777D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a:extLst>
            <a:ext uri="{FF2B5EF4-FFF2-40B4-BE49-F238E27FC236}">
              <a16:creationId xmlns:a16="http://schemas.microsoft.com/office/drawing/2014/main" id="{CD8D73CF-5329-40A9-9D8A-F9EFDCAA954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a:extLst>
            <a:ext uri="{FF2B5EF4-FFF2-40B4-BE49-F238E27FC236}">
              <a16:creationId xmlns:a16="http://schemas.microsoft.com/office/drawing/2014/main" id="{3B0C7B73-9184-4E66-AB18-7E580850CF6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4" name="直線コネクタ 243">
          <a:extLst>
            <a:ext uri="{FF2B5EF4-FFF2-40B4-BE49-F238E27FC236}">
              <a16:creationId xmlns:a16="http://schemas.microsoft.com/office/drawing/2014/main" id="{E92A6A9E-A8B9-4898-9B0E-F2DD9D52FD7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5" name="テキスト ボックス 244">
          <a:extLst>
            <a:ext uri="{FF2B5EF4-FFF2-40B4-BE49-F238E27FC236}">
              <a16:creationId xmlns:a16="http://schemas.microsoft.com/office/drawing/2014/main" id="{35038411-121B-49DA-B092-815F8C28741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6" name="直線コネクタ 245">
          <a:extLst>
            <a:ext uri="{FF2B5EF4-FFF2-40B4-BE49-F238E27FC236}">
              <a16:creationId xmlns:a16="http://schemas.microsoft.com/office/drawing/2014/main" id="{40C1EB2D-562B-4257-9EFE-CE61B3C0559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7" name="テキスト ボックス 246">
          <a:extLst>
            <a:ext uri="{FF2B5EF4-FFF2-40B4-BE49-F238E27FC236}">
              <a16:creationId xmlns:a16="http://schemas.microsoft.com/office/drawing/2014/main" id="{87D22568-4DB2-42F8-8600-EC4126520CE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8" name="直線コネクタ 247">
          <a:extLst>
            <a:ext uri="{FF2B5EF4-FFF2-40B4-BE49-F238E27FC236}">
              <a16:creationId xmlns:a16="http://schemas.microsoft.com/office/drawing/2014/main" id="{82DA1AA9-4A89-4CC3-8B1D-C554BF1007F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9" name="テキスト ボックス 248">
          <a:extLst>
            <a:ext uri="{FF2B5EF4-FFF2-40B4-BE49-F238E27FC236}">
              <a16:creationId xmlns:a16="http://schemas.microsoft.com/office/drawing/2014/main" id="{1E5CCA6C-F79F-4005-8BCA-33349571B30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0" name="直線コネクタ 249">
          <a:extLst>
            <a:ext uri="{FF2B5EF4-FFF2-40B4-BE49-F238E27FC236}">
              <a16:creationId xmlns:a16="http://schemas.microsoft.com/office/drawing/2014/main" id="{4451D1C4-AD21-4157-9EDC-D1F75CCCABC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1" name="テキスト ボックス 250">
          <a:extLst>
            <a:ext uri="{FF2B5EF4-FFF2-40B4-BE49-F238E27FC236}">
              <a16:creationId xmlns:a16="http://schemas.microsoft.com/office/drawing/2014/main" id="{B850B26B-6814-4B71-B6AC-E4031818596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2" name="直線コネクタ 251">
          <a:extLst>
            <a:ext uri="{FF2B5EF4-FFF2-40B4-BE49-F238E27FC236}">
              <a16:creationId xmlns:a16="http://schemas.microsoft.com/office/drawing/2014/main" id="{8C5F4C9C-D987-4270-BE3A-5D831F382FB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3" name="テキスト ボックス 252">
          <a:extLst>
            <a:ext uri="{FF2B5EF4-FFF2-40B4-BE49-F238E27FC236}">
              <a16:creationId xmlns:a16="http://schemas.microsoft.com/office/drawing/2014/main" id="{302FB1D8-D0F1-4EF2-890D-F0D6B25FE42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a:extLst>
            <a:ext uri="{FF2B5EF4-FFF2-40B4-BE49-F238E27FC236}">
              <a16:creationId xmlns:a16="http://schemas.microsoft.com/office/drawing/2014/main" id="{63BEF22A-EA01-4C91-86E1-30784E6CCD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a:extLst>
            <a:ext uri="{FF2B5EF4-FFF2-40B4-BE49-F238E27FC236}">
              <a16:creationId xmlns:a16="http://schemas.microsoft.com/office/drawing/2014/main" id="{53EDB637-8B84-46F0-8DEF-5A5FF3BB380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公営住宅】&#10;一人当たり面積グラフ枠">
          <a:extLst>
            <a:ext uri="{FF2B5EF4-FFF2-40B4-BE49-F238E27FC236}">
              <a16:creationId xmlns:a16="http://schemas.microsoft.com/office/drawing/2014/main" id="{8D285422-D30C-4E01-8898-308223FC2E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38100</xdr:rowOff>
    </xdr:from>
    <xdr:to>
      <xdr:col>15</xdr:col>
      <xdr:colOff>180340</xdr:colOff>
      <xdr:row>85</xdr:row>
      <xdr:rowOff>125730</xdr:rowOff>
    </xdr:to>
    <xdr:cxnSp macro="">
      <xdr:nvCxnSpPr>
        <xdr:cNvPr id="257" name="直線コネクタ 256">
          <a:extLst>
            <a:ext uri="{FF2B5EF4-FFF2-40B4-BE49-F238E27FC236}">
              <a16:creationId xmlns:a16="http://schemas.microsoft.com/office/drawing/2014/main" id="{5919786A-74F8-4221-9429-EEE97EC3073A}"/>
            </a:ext>
          </a:extLst>
        </xdr:cNvPr>
        <xdr:cNvCxnSpPr/>
      </xdr:nvCxnSpPr>
      <xdr:spPr>
        <a:xfrm flipV="1">
          <a:off x="10476865"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129557</xdr:rowOff>
    </xdr:from>
    <xdr:ext cx="469744" cy="259045"/>
    <xdr:sp macro="" textlink="">
      <xdr:nvSpPr>
        <xdr:cNvPr id="258" name="【公営住宅】&#10;一人当たり面積最小値テキスト">
          <a:extLst>
            <a:ext uri="{FF2B5EF4-FFF2-40B4-BE49-F238E27FC236}">
              <a16:creationId xmlns:a16="http://schemas.microsoft.com/office/drawing/2014/main" id="{18283CBE-41E7-4902-BAD3-2832A442D174}"/>
            </a:ext>
          </a:extLst>
        </xdr:cNvPr>
        <xdr:cNvSpPr txBox="1"/>
      </xdr:nvSpPr>
      <xdr:spPr>
        <a:xfrm>
          <a:off x="105664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0.126</a:t>
          </a:r>
          <a:endParaRPr kumimoji="1" lang="ja-JP" altLang="en-US" sz="1000" b="1">
            <a:latin typeface="ＭＳ Ｐゴシック"/>
          </a:endParaRPr>
        </a:p>
      </xdr:txBody>
    </xdr:sp>
    <xdr:clientData/>
  </xdr:oneCellAnchor>
  <xdr:twoCellAnchor>
    <xdr:from>
      <xdr:col>15</xdr:col>
      <xdr:colOff>92075</xdr:colOff>
      <xdr:row>85</xdr:row>
      <xdr:rowOff>125730</xdr:rowOff>
    </xdr:from>
    <xdr:to>
      <xdr:col>15</xdr:col>
      <xdr:colOff>269875</xdr:colOff>
      <xdr:row>85</xdr:row>
      <xdr:rowOff>125730</xdr:rowOff>
    </xdr:to>
    <xdr:cxnSp macro="">
      <xdr:nvCxnSpPr>
        <xdr:cNvPr id="259" name="直線コネクタ 258">
          <a:extLst>
            <a:ext uri="{FF2B5EF4-FFF2-40B4-BE49-F238E27FC236}">
              <a16:creationId xmlns:a16="http://schemas.microsoft.com/office/drawing/2014/main" id="{E437C6CD-7346-4D73-BA01-C0B0B2066121}"/>
            </a:ext>
          </a:extLst>
        </xdr:cNvPr>
        <xdr:cNvCxnSpPr/>
      </xdr:nvCxnSpPr>
      <xdr:spPr>
        <a:xfrm>
          <a:off x="10388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156227</xdr:rowOff>
    </xdr:from>
    <xdr:ext cx="469744" cy="259045"/>
    <xdr:sp macro="" textlink="">
      <xdr:nvSpPr>
        <xdr:cNvPr id="260" name="【公営住宅】&#10;一人当たり面積最大値テキスト">
          <a:extLst>
            <a:ext uri="{FF2B5EF4-FFF2-40B4-BE49-F238E27FC236}">
              <a16:creationId xmlns:a16="http://schemas.microsoft.com/office/drawing/2014/main" id="{F2CE412B-8ADF-49B8-AEC4-81BF7D22AE92}"/>
            </a:ext>
          </a:extLst>
        </xdr:cNvPr>
        <xdr:cNvSpPr txBox="1"/>
      </xdr:nvSpPr>
      <xdr:spPr>
        <a:xfrm>
          <a:off x="10566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15</xdr:col>
      <xdr:colOff>92075</xdr:colOff>
      <xdr:row>78</xdr:row>
      <xdr:rowOff>38100</xdr:rowOff>
    </xdr:from>
    <xdr:to>
      <xdr:col>15</xdr:col>
      <xdr:colOff>269875</xdr:colOff>
      <xdr:row>78</xdr:row>
      <xdr:rowOff>38100</xdr:rowOff>
    </xdr:to>
    <xdr:cxnSp macro="">
      <xdr:nvCxnSpPr>
        <xdr:cNvPr id="261" name="直線コネクタ 260">
          <a:extLst>
            <a:ext uri="{FF2B5EF4-FFF2-40B4-BE49-F238E27FC236}">
              <a16:creationId xmlns:a16="http://schemas.microsoft.com/office/drawing/2014/main" id="{6ABA3CB9-CB5C-4A70-9728-E70AFA45A2EB}"/>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8907</xdr:rowOff>
    </xdr:from>
    <xdr:ext cx="469744" cy="259045"/>
    <xdr:sp macro="" textlink="">
      <xdr:nvSpPr>
        <xdr:cNvPr id="262" name="【公営住宅】&#10;一人当たり面積平均値テキスト">
          <a:extLst>
            <a:ext uri="{FF2B5EF4-FFF2-40B4-BE49-F238E27FC236}">
              <a16:creationId xmlns:a16="http://schemas.microsoft.com/office/drawing/2014/main" id="{E7C6A2FE-AEC3-44B0-B6BC-6E063AD91147}"/>
            </a:ext>
          </a:extLst>
        </xdr:cNvPr>
        <xdr:cNvSpPr txBox="1"/>
      </xdr:nvSpPr>
      <xdr:spPr>
        <a:xfrm>
          <a:off x="10566400" y="1406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0.566</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30480</xdr:rowOff>
    </xdr:from>
    <xdr:to>
      <xdr:col>15</xdr:col>
      <xdr:colOff>231775</xdr:colOff>
      <xdr:row>82</xdr:row>
      <xdr:rowOff>132080</xdr:rowOff>
    </xdr:to>
    <xdr:sp macro="" textlink="">
      <xdr:nvSpPr>
        <xdr:cNvPr id="263" name="フローチャート : 判断 262">
          <a:extLst>
            <a:ext uri="{FF2B5EF4-FFF2-40B4-BE49-F238E27FC236}">
              <a16:creationId xmlns:a16="http://schemas.microsoft.com/office/drawing/2014/main" id="{F0A0AA73-735D-49C3-8C83-226C9FC9533A}"/>
            </a:ext>
          </a:extLst>
        </xdr:cNvPr>
        <xdr:cNvSpPr/>
      </xdr:nvSpPr>
      <xdr:spPr>
        <a:xfrm>
          <a:off x="10426700" y="1408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85089</xdr:rowOff>
    </xdr:from>
    <xdr:to>
      <xdr:col>14</xdr:col>
      <xdr:colOff>79375</xdr:colOff>
      <xdr:row>82</xdr:row>
      <xdr:rowOff>15239</xdr:rowOff>
    </xdr:to>
    <xdr:sp macro="" textlink="">
      <xdr:nvSpPr>
        <xdr:cNvPr id="264" name="フローチャート : 判断 263">
          <a:extLst>
            <a:ext uri="{FF2B5EF4-FFF2-40B4-BE49-F238E27FC236}">
              <a16:creationId xmlns:a16="http://schemas.microsoft.com/office/drawing/2014/main" id="{485C3483-1CC8-40B3-AADF-F62965008F91}"/>
            </a:ext>
          </a:extLst>
        </xdr:cNvPr>
        <xdr:cNvSpPr/>
      </xdr:nvSpPr>
      <xdr:spPr>
        <a:xfrm>
          <a:off x="9588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F393DF2-EA19-46B0-86FB-7F289B2EAA3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D879FFA9-E44C-40F5-9D40-42E1F14C98E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60003E13-728E-4838-9A80-63DBA26311F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76879426-C8F0-4AB7-93CF-CE27536D6F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2DD91F93-58EF-4BDF-ABDA-632D7E843F6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93980</xdr:rowOff>
    </xdr:from>
    <xdr:to>
      <xdr:col>14</xdr:col>
      <xdr:colOff>79375</xdr:colOff>
      <xdr:row>84</xdr:row>
      <xdr:rowOff>24130</xdr:rowOff>
    </xdr:to>
    <xdr:sp macro="" textlink="">
      <xdr:nvSpPr>
        <xdr:cNvPr id="270" name="円/楕円 269">
          <a:extLst>
            <a:ext uri="{FF2B5EF4-FFF2-40B4-BE49-F238E27FC236}">
              <a16:creationId xmlns:a16="http://schemas.microsoft.com/office/drawing/2014/main" id="{602A1C34-F06C-4026-9F3F-11C19CD593A8}"/>
            </a:ext>
          </a:extLst>
        </xdr:cNvPr>
        <xdr:cNvSpPr/>
      </xdr:nvSpPr>
      <xdr:spPr>
        <a:xfrm>
          <a:off x="9588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31766</xdr:rowOff>
    </xdr:from>
    <xdr:ext cx="469744" cy="259045"/>
    <xdr:sp macro="" textlink="">
      <xdr:nvSpPr>
        <xdr:cNvPr id="271" name="n_1aveValue【公営住宅】&#10;一人当たり面積">
          <a:extLst>
            <a:ext uri="{FF2B5EF4-FFF2-40B4-BE49-F238E27FC236}">
              <a16:creationId xmlns:a16="http://schemas.microsoft.com/office/drawing/2014/main" id="{D174485F-8BB4-4804-8AD3-1EEFE9C90170}"/>
            </a:ext>
          </a:extLst>
        </xdr:cNvPr>
        <xdr:cNvSpPr txBox="1"/>
      </xdr:nvSpPr>
      <xdr:spPr>
        <a:xfrm>
          <a:off x="9391727" y="1374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15257</xdr:rowOff>
    </xdr:from>
    <xdr:ext cx="469744" cy="259045"/>
    <xdr:sp macro="" textlink="">
      <xdr:nvSpPr>
        <xdr:cNvPr id="272" name="n_1mainValue【公営住宅】&#10;一人当たり面積">
          <a:extLst>
            <a:ext uri="{FF2B5EF4-FFF2-40B4-BE49-F238E27FC236}">
              <a16:creationId xmlns:a16="http://schemas.microsoft.com/office/drawing/2014/main" id="{AD812B78-2BDC-4001-AC91-0711D8E8BF60}"/>
            </a:ext>
          </a:extLst>
        </xdr:cNvPr>
        <xdr:cNvSpPr txBox="1"/>
      </xdr:nvSpPr>
      <xdr:spPr>
        <a:xfrm>
          <a:off x="9391727" y="1441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a:extLst>
            <a:ext uri="{FF2B5EF4-FFF2-40B4-BE49-F238E27FC236}">
              <a16:creationId xmlns:a16="http://schemas.microsoft.com/office/drawing/2014/main" id="{18DC9507-07FC-4682-9220-3BB7E9F34C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4" name="正方形/長方形 273">
          <a:extLst>
            <a:ext uri="{FF2B5EF4-FFF2-40B4-BE49-F238E27FC236}">
              <a16:creationId xmlns:a16="http://schemas.microsoft.com/office/drawing/2014/main" id="{B9C0D89F-39F3-4A24-8474-03D6458F807B}"/>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5" name="正方形/長方形 274">
          <a:extLst>
            <a:ext uri="{FF2B5EF4-FFF2-40B4-BE49-F238E27FC236}">
              <a16:creationId xmlns:a16="http://schemas.microsoft.com/office/drawing/2014/main" id="{388124D4-4E7C-4E43-B07F-78C47B9DE945}"/>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6" name="正方形/長方形 275">
          <a:extLst>
            <a:ext uri="{FF2B5EF4-FFF2-40B4-BE49-F238E27FC236}">
              <a16:creationId xmlns:a16="http://schemas.microsoft.com/office/drawing/2014/main" id="{BF5ABFC6-6B7D-45CA-BFE5-F1BB9D1AE1C6}"/>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7" name="正方形/長方形 276">
          <a:extLst>
            <a:ext uri="{FF2B5EF4-FFF2-40B4-BE49-F238E27FC236}">
              <a16:creationId xmlns:a16="http://schemas.microsoft.com/office/drawing/2014/main" id="{49F77B9B-F528-4D85-AE82-BDA2D9997D6D}"/>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a:extLst>
            <a:ext uri="{FF2B5EF4-FFF2-40B4-BE49-F238E27FC236}">
              <a16:creationId xmlns:a16="http://schemas.microsoft.com/office/drawing/2014/main" id="{6613DED9-A0AE-428E-9125-DF7CD7E56EB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9" name="テキスト ボックス 278">
          <a:extLst>
            <a:ext uri="{FF2B5EF4-FFF2-40B4-BE49-F238E27FC236}">
              <a16:creationId xmlns:a16="http://schemas.microsoft.com/office/drawing/2014/main" id="{716E8A62-0725-4B7B-BA25-65F6C67A4EE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0" name="直線コネクタ 279">
          <a:extLst>
            <a:ext uri="{FF2B5EF4-FFF2-40B4-BE49-F238E27FC236}">
              <a16:creationId xmlns:a16="http://schemas.microsoft.com/office/drawing/2014/main" id="{A7A9CBA7-E96F-48EF-822C-0F0148BBDEA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81" name="直線コネクタ 280">
          <a:extLst>
            <a:ext uri="{FF2B5EF4-FFF2-40B4-BE49-F238E27FC236}">
              <a16:creationId xmlns:a16="http://schemas.microsoft.com/office/drawing/2014/main" id="{0FE4BFCB-EAD4-43D7-923B-077FF49F3DA1}"/>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82" name="テキスト ボックス 281">
          <a:extLst>
            <a:ext uri="{FF2B5EF4-FFF2-40B4-BE49-F238E27FC236}">
              <a16:creationId xmlns:a16="http://schemas.microsoft.com/office/drawing/2014/main" id="{22F67BF0-4990-44B1-9F28-4874A5266D42}"/>
            </a:ext>
          </a:extLst>
        </xdr:cNvPr>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3" name="直線コネクタ 282">
          <a:extLst>
            <a:ext uri="{FF2B5EF4-FFF2-40B4-BE49-F238E27FC236}">
              <a16:creationId xmlns:a16="http://schemas.microsoft.com/office/drawing/2014/main" id="{2E7767EC-2F10-4E08-89CA-AD6DE942081D}"/>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4" name="テキスト ボックス 283">
          <a:extLst>
            <a:ext uri="{FF2B5EF4-FFF2-40B4-BE49-F238E27FC236}">
              <a16:creationId xmlns:a16="http://schemas.microsoft.com/office/drawing/2014/main" id="{6C806F2A-89C7-465F-BB57-F081A70FF7F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5" name="直線コネクタ 284">
          <a:extLst>
            <a:ext uri="{FF2B5EF4-FFF2-40B4-BE49-F238E27FC236}">
              <a16:creationId xmlns:a16="http://schemas.microsoft.com/office/drawing/2014/main" id="{EDC2A629-24EA-49E8-879C-1ECF6F0769B3}"/>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6" name="テキスト ボックス 285">
          <a:extLst>
            <a:ext uri="{FF2B5EF4-FFF2-40B4-BE49-F238E27FC236}">
              <a16:creationId xmlns:a16="http://schemas.microsoft.com/office/drawing/2014/main" id="{EA50959D-2C81-4331-8609-0C82EF83F43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7" name="直線コネクタ 286">
          <a:extLst>
            <a:ext uri="{FF2B5EF4-FFF2-40B4-BE49-F238E27FC236}">
              <a16:creationId xmlns:a16="http://schemas.microsoft.com/office/drawing/2014/main" id="{F2D15DD1-604C-40E1-9711-DA95BBDDB26F}"/>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8" name="テキスト ボックス 287">
          <a:extLst>
            <a:ext uri="{FF2B5EF4-FFF2-40B4-BE49-F238E27FC236}">
              <a16:creationId xmlns:a16="http://schemas.microsoft.com/office/drawing/2014/main" id="{5CFD031B-C011-4CF5-A10B-1003A2E59DF6}"/>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a:extLst>
            <a:ext uri="{FF2B5EF4-FFF2-40B4-BE49-F238E27FC236}">
              <a16:creationId xmlns:a16="http://schemas.microsoft.com/office/drawing/2014/main" id="{D04973CD-F1AC-4010-AA34-7E583694FAD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a:extLst>
            <a:ext uri="{FF2B5EF4-FFF2-40B4-BE49-F238E27FC236}">
              <a16:creationId xmlns:a16="http://schemas.microsoft.com/office/drawing/2014/main" id="{5E199C1C-BEB8-488C-94F7-BB1C15FB6A1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港湾・漁港】&#10;有形固定資産減価償却率グラフ枠">
          <a:extLst>
            <a:ext uri="{FF2B5EF4-FFF2-40B4-BE49-F238E27FC236}">
              <a16:creationId xmlns:a16="http://schemas.microsoft.com/office/drawing/2014/main" id="{ACE1BB9E-7CFA-4EFD-B45B-18ECE6CD6C3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100</xdr:row>
      <xdr:rowOff>148844</xdr:rowOff>
    </xdr:from>
    <xdr:to>
      <xdr:col>5</xdr:col>
      <xdr:colOff>409575</xdr:colOff>
      <xdr:row>101</xdr:row>
      <xdr:rowOff>78994</xdr:rowOff>
    </xdr:to>
    <xdr:sp macro="" textlink="">
      <xdr:nvSpPr>
        <xdr:cNvPr id="292" name="フローチャート : 判断 291">
          <a:extLst>
            <a:ext uri="{FF2B5EF4-FFF2-40B4-BE49-F238E27FC236}">
              <a16:creationId xmlns:a16="http://schemas.microsoft.com/office/drawing/2014/main" id="{68D81BFB-18DF-4C24-B8BB-354F780CB2B2}"/>
            </a:ext>
          </a:extLst>
        </xdr:cNvPr>
        <xdr:cNvSpPr/>
      </xdr:nvSpPr>
      <xdr:spPr>
        <a:xfrm>
          <a:off x="3746500" y="172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D4D2C17D-F0BF-4959-B390-22DB48325D5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35B7B476-66AF-4209-B30E-0449803A9E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A142E368-F63B-4CA6-A5D7-D37628A78CB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ECA3A864-A317-453E-9EE8-B458224231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A3FAA39F-FAF5-4AD5-BD80-F11D2B637E3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146558</xdr:rowOff>
    </xdr:from>
    <xdr:to>
      <xdr:col>5</xdr:col>
      <xdr:colOff>409575</xdr:colOff>
      <xdr:row>108</xdr:row>
      <xdr:rowOff>76708</xdr:rowOff>
    </xdr:to>
    <xdr:sp macro="" textlink="">
      <xdr:nvSpPr>
        <xdr:cNvPr id="298" name="円/楕円 297">
          <a:extLst>
            <a:ext uri="{FF2B5EF4-FFF2-40B4-BE49-F238E27FC236}">
              <a16:creationId xmlns:a16="http://schemas.microsoft.com/office/drawing/2014/main" id="{DB1579E4-628D-4DAA-A827-A1F02F389839}"/>
            </a:ext>
          </a:extLst>
        </xdr:cNvPr>
        <xdr:cNvSpPr/>
      </xdr:nvSpPr>
      <xdr:spPr>
        <a:xfrm>
          <a:off x="3746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95521</xdr:rowOff>
    </xdr:from>
    <xdr:ext cx="405111" cy="259045"/>
    <xdr:sp macro="" textlink="">
      <xdr:nvSpPr>
        <xdr:cNvPr id="299" name="n_1aveValue【港湾・漁港】&#10;有形固定資産減価償却率">
          <a:extLst>
            <a:ext uri="{FF2B5EF4-FFF2-40B4-BE49-F238E27FC236}">
              <a16:creationId xmlns:a16="http://schemas.microsoft.com/office/drawing/2014/main" id="{EA8485C5-7DFE-4D87-82AC-C3957D37CA9F}"/>
            </a:ext>
          </a:extLst>
        </xdr:cNvPr>
        <xdr:cNvSpPr txBox="1"/>
      </xdr:nvSpPr>
      <xdr:spPr>
        <a:xfrm>
          <a:off x="3582043" y="1706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175835</xdr:colOff>
      <xdr:row>108</xdr:row>
      <xdr:rowOff>67835</xdr:rowOff>
    </xdr:from>
    <xdr:ext cx="340478" cy="259045"/>
    <xdr:sp macro="" textlink="">
      <xdr:nvSpPr>
        <xdr:cNvPr id="300" name="n_1mainValue【港湾・漁港】&#10;有形固定資産減価償却率">
          <a:extLst>
            <a:ext uri="{FF2B5EF4-FFF2-40B4-BE49-F238E27FC236}">
              <a16:creationId xmlns:a16="http://schemas.microsoft.com/office/drawing/2014/main" id="{C060EDCD-29AE-4ADD-834D-6075A50BA043}"/>
            </a:ext>
          </a:extLst>
        </xdr:cNvPr>
        <xdr:cNvSpPr txBox="1"/>
      </xdr:nvSpPr>
      <xdr:spPr>
        <a:xfrm>
          <a:off x="3614360" y="185844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1" name="正方形/長方形 300">
          <a:extLst>
            <a:ext uri="{FF2B5EF4-FFF2-40B4-BE49-F238E27FC236}">
              <a16:creationId xmlns:a16="http://schemas.microsoft.com/office/drawing/2014/main" id="{16E3F732-BDE6-4706-B005-AD9C55EB81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302" name="正方形/長方形 301">
          <a:extLst>
            <a:ext uri="{FF2B5EF4-FFF2-40B4-BE49-F238E27FC236}">
              <a16:creationId xmlns:a16="http://schemas.microsoft.com/office/drawing/2014/main" id="{853E652A-BB14-4421-A427-367D76B12A22}"/>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303" name="正方形/長方形 302">
          <a:extLst>
            <a:ext uri="{FF2B5EF4-FFF2-40B4-BE49-F238E27FC236}">
              <a16:creationId xmlns:a16="http://schemas.microsoft.com/office/drawing/2014/main" id="{ED97691A-16C6-4583-9D6E-F19A9858254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304" name="正方形/長方形 303">
          <a:extLst>
            <a:ext uri="{FF2B5EF4-FFF2-40B4-BE49-F238E27FC236}">
              <a16:creationId xmlns:a16="http://schemas.microsoft.com/office/drawing/2014/main" id="{4C204A44-3D03-4480-9F7C-5A1324DF06A2}"/>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305" name="正方形/長方形 304">
          <a:extLst>
            <a:ext uri="{FF2B5EF4-FFF2-40B4-BE49-F238E27FC236}">
              <a16:creationId xmlns:a16="http://schemas.microsoft.com/office/drawing/2014/main" id="{0BE5EE4C-95F7-44ED-8B6F-79F41941F01B}"/>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6" name="正方形/長方形 305">
          <a:extLst>
            <a:ext uri="{FF2B5EF4-FFF2-40B4-BE49-F238E27FC236}">
              <a16:creationId xmlns:a16="http://schemas.microsoft.com/office/drawing/2014/main" id="{41608A95-F0C1-4917-9E60-F1133776825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a:extLst>
            <a:ext uri="{FF2B5EF4-FFF2-40B4-BE49-F238E27FC236}">
              <a16:creationId xmlns:a16="http://schemas.microsoft.com/office/drawing/2014/main" id="{314FC603-55CA-418C-81E4-6CEA01E7FD8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a:extLst>
            <a:ext uri="{FF2B5EF4-FFF2-40B4-BE49-F238E27FC236}">
              <a16:creationId xmlns:a16="http://schemas.microsoft.com/office/drawing/2014/main" id="{B8A8B3EC-104F-4B22-A291-D092CD79BCA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a:extLst>
            <a:ext uri="{FF2B5EF4-FFF2-40B4-BE49-F238E27FC236}">
              <a16:creationId xmlns:a16="http://schemas.microsoft.com/office/drawing/2014/main" id="{6CC97AE3-44E5-44F1-BFBC-C8268B1F11E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a:extLst>
            <a:ext uri="{FF2B5EF4-FFF2-40B4-BE49-F238E27FC236}">
              <a16:creationId xmlns:a16="http://schemas.microsoft.com/office/drawing/2014/main" id="{D69BF4DB-217E-49B3-BE3E-181E272AE86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a:extLst>
            <a:ext uri="{FF2B5EF4-FFF2-40B4-BE49-F238E27FC236}">
              <a16:creationId xmlns:a16="http://schemas.microsoft.com/office/drawing/2014/main" id="{9001B26E-B7AF-4B8B-BFE6-DDCE9519439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105</xdr:row>
      <xdr:rowOff>143527</xdr:rowOff>
    </xdr:from>
    <xdr:ext cx="531299" cy="259045"/>
    <xdr:sp macro="" textlink="">
      <xdr:nvSpPr>
        <xdr:cNvPr id="312" name="テキスト ボックス 311">
          <a:extLst>
            <a:ext uri="{FF2B5EF4-FFF2-40B4-BE49-F238E27FC236}">
              <a16:creationId xmlns:a16="http://schemas.microsoft.com/office/drawing/2014/main" id="{0A4701B9-8AB4-4CC1-9ECA-58BCEC71DEBB}"/>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a:extLst>
            <a:ext uri="{FF2B5EF4-FFF2-40B4-BE49-F238E27FC236}">
              <a16:creationId xmlns:a16="http://schemas.microsoft.com/office/drawing/2014/main" id="{B206BAA0-972E-4AB2-8848-91B0BD51928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103</xdr:row>
      <xdr:rowOff>105427</xdr:rowOff>
    </xdr:from>
    <xdr:ext cx="531299" cy="259045"/>
    <xdr:sp macro="" textlink="">
      <xdr:nvSpPr>
        <xdr:cNvPr id="314" name="テキスト ボックス 313">
          <a:extLst>
            <a:ext uri="{FF2B5EF4-FFF2-40B4-BE49-F238E27FC236}">
              <a16:creationId xmlns:a16="http://schemas.microsoft.com/office/drawing/2014/main" id="{F5D63DA9-A1F9-41CE-AA69-02C93D716F6D}"/>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a:extLst>
            <a:ext uri="{FF2B5EF4-FFF2-40B4-BE49-F238E27FC236}">
              <a16:creationId xmlns:a16="http://schemas.microsoft.com/office/drawing/2014/main" id="{849727F2-B884-4EAA-8D26-F18F7CB3FDF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101</xdr:row>
      <xdr:rowOff>67327</xdr:rowOff>
    </xdr:from>
    <xdr:ext cx="531299" cy="259045"/>
    <xdr:sp macro="" textlink="">
      <xdr:nvSpPr>
        <xdr:cNvPr id="316" name="テキスト ボックス 315">
          <a:extLst>
            <a:ext uri="{FF2B5EF4-FFF2-40B4-BE49-F238E27FC236}">
              <a16:creationId xmlns:a16="http://schemas.microsoft.com/office/drawing/2014/main" id="{2919432E-7F09-4FDC-A561-417C29BA3A1B}"/>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a:extLst>
            <a:ext uri="{FF2B5EF4-FFF2-40B4-BE49-F238E27FC236}">
              <a16:creationId xmlns:a16="http://schemas.microsoft.com/office/drawing/2014/main" id="{687FF923-39CD-480E-8FC6-62BBF445ED1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a:extLst>
            <a:ext uri="{FF2B5EF4-FFF2-40B4-BE49-F238E27FC236}">
              <a16:creationId xmlns:a16="http://schemas.microsoft.com/office/drawing/2014/main" id="{DB6C0BEB-F8CC-4EBC-828A-FAF98775DD1E}"/>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a:extLst>
            <a:ext uri="{FF2B5EF4-FFF2-40B4-BE49-F238E27FC236}">
              <a16:creationId xmlns:a16="http://schemas.microsoft.com/office/drawing/2014/main" id="{2EE40BA5-A29E-4621-A13F-493A2C4DE1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a:extLst>
            <a:ext uri="{FF2B5EF4-FFF2-40B4-BE49-F238E27FC236}">
              <a16:creationId xmlns:a16="http://schemas.microsoft.com/office/drawing/2014/main" id="{7F3090ED-1C01-4BB2-ACFC-805BA84BE2EF}"/>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a:extLst>
            <a:ext uri="{FF2B5EF4-FFF2-40B4-BE49-F238E27FC236}">
              <a16:creationId xmlns:a16="http://schemas.microsoft.com/office/drawing/2014/main" id="{F39AE183-684A-43FF-AA69-71992FB98A1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100</xdr:row>
      <xdr:rowOff>151346</xdr:rowOff>
    </xdr:from>
    <xdr:to>
      <xdr:col>14</xdr:col>
      <xdr:colOff>79375</xdr:colOff>
      <xdr:row>101</xdr:row>
      <xdr:rowOff>81496</xdr:rowOff>
    </xdr:to>
    <xdr:sp macro="" textlink="">
      <xdr:nvSpPr>
        <xdr:cNvPr id="322" name="フローチャート : 判断 321">
          <a:extLst>
            <a:ext uri="{FF2B5EF4-FFF2-40B4-BE49-F238E27FC236}">
              <a16:creationId xmlns:a16="http://schemas.microsoft.com/office/drawing/2014/main" id="{5950BA57-C87E-40CE-B11B-1BB2F8891C74}"/>
            </a:ext>
          </a:extLst>
        </xdr:cNvPr>
        <xdr:cNvSpPr/>
      </xdr:nvSpPr>
      <xdr:spPr>
        <a:xfrm>
          <a:off x="9588500" y="1729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5C618634-EC7C-45E8-BD75-B8B69942EA5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53DBAB1C-212E-45A4-B2A5-ED31ED8BF46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48EB77C2-F4D0-4CF8-B7A1-4F8E9F78B95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26" name="テキスト ボックス 325">
          <a:extLst>
            <a:ext uri="{FF2B5EF4-FFF2-40B4-BE49-F238E27FC236}">
              <a16:creationId xmlns:a16="http://schemas.microsoft.com/office/drawing/2014/main" id="{B501EDC9-C73C-4756-A391-7A695786788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27" name="テキスト ボックス 326">
          <a:extLst>
            <a:ext uri="{FF2B5EF4-FFF2-40B4-BE49-F238E27FC236}">
              <a16:creationId xmlns:a16="http://schemas.microsoft.com/office/drawing/2014/main" id="{84D6B0F6-F215-452B-8961-312F19CD167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81635</xdr:rowOff>
    </xdr:from>
    <xdr:to>
      <xdr:col>14</xdr:col>
      <xdr:colOff>79375</xdr:colOff>
      <xdr:row>109</xdr:row>
      <xdr:rowOff>11785</xdr:rowOff>
    </xdr:to>
    <xdr:sp macro="" textlink="">
      <xdr:nvSpPr>
        <xdr:cNvPr id="328" name="円/楕円 327">
          <a:extLst>
            <a:ext uri="{FF2B5EF4-FFF2-40B4-BE49-F238E27FC236}">
              <a16:creationId xmlns:a16="http://schemas.microsoft.com/office/drawing/2014/main" id="{251F5303-B827-4221-A7F0-57ECE71D3685}"/>
            </a:ext>
          </a:extLst>
        </xdr:cNvPr>
        <xdr:cNvSpPr/>
      </xdr:nvSpPr>
      <xdr:spPr>
        <a:xfrm>
          <a:off x="9588500" y="185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99</xdr:row>
      <xdr:rowOff>98023</xdr:rowOff>
    </xdr:from>
    <xdr:ext cx="599010" cy="259045"/>
    <xdr:sp macro="" textlink="">
      <xdr:nvSpPr>
        <xdr:cNvPr id="329" name="n_1aveValue【港湾・漁港】&#10;一人当たり有形固定資産（償却資産）額">
          <a:extLst>
            <a:ext uri="{FF2B5EF4-FFF2-40B4-BE49-F238E27FC236}">
              <a16:creationId xmlns:a16="http://schemas.microsoft.com/office/drawing/2014/main" id="{B2E06E73-83FF-445B-9446-877CF562091A}"/>
            </a:ext>
          </a:extLst>
        </xdr:cNvPr>
        <xdr:cNvSpPr txBox="1"/>
      </xdr:nvSpPr>
      <xdr:spPr>
        <a:xfrm>
          <a:off x="9327094" y="1707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104,083</a:t>
          </a:r>
          <a:endParaRPr kumimoji="1" lang="ja-JP" altLang="en-US" sz="1000" b="1">
            <a:solidFill>
              <a:srgbClr val="000080"/>
            </a:solidFill>
            <a:latin typeface="ＭＳ Ｐゴシック"/>
          </a:endParaRPr>
        </a:p>
      </xdr:txBody>
    </xdr:sp>
    <xdr:clientData/>
  </xdr:oneCellAnchor>
  <xdr:oneCellAnchor>
    <xdr:from>
      <xdr:col>13</xdr:col>
      <xdr:colOff>466802</xdr:colOff>
      <xdr:row>109</xdr:row>
      <xdr:rowOff>2912</xdr:rowOff>
    </xdr:from>
    <xdr:ext cx="469744" cy="259045"/>
    <xdr:sp macro="" textlink="">
      <xdr:nvSpPr>
        <xdr:cNvPr id="330" name="n_1mainValue【港湾・漁港】&#10;一人当たり有形固定資産（償却資産）額">
          <a:extLst>
            <a:ext uri="{FF2B5EF4-FFF2-40B4-BE49-F238E27FC236}">
              <a16:creationId xmlns:a16="http://schemas.microsoft.com/office/drawing/2014/main" id="{D3BD0935-DB82-4A7C-9E26-4ABECFE48C6E}"/>
            </a:ext>
          </a:extLst>
        </xdr:cNvPr>
        <xdr:cNvSpPr txBox="1"/>
      </xdr:nvSpPr>
      <xdr:spPr>
        <a:xfrm>
          <a:off x="9391727" y="1869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1" name="正方形/長方形 330">
          <a:extLst>
            <a:ext uri="{FF2B5EF4-FFF2-40B4-BE49-F238E27FC236}">
              <a16:creationId xmlns:a16="http://schemas.microsoft.com/office/drawing/2014/main" id="{35EF00CA-EA05-4548-8D98-762711461E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2" name="正方形/長方形 331">
          <a:extLst>
            <a:ext uri="{FF2B5EF4-FFF2-40B4-BE49-F238E27FC236}">
              <a16:creationId xmlns:a16="http://schemas.microsoft.com/office/drawing/2014/main" id="{017B431F-CC97-4E45-B78F-04338628921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33" name="正方形/長方形 332">
          <a:extLst>
            <a:ext uri="{FF2B5EF4-FFF2-40B4-BE49-F238E27FC236}">
              <a16:creationId xmlns:a16="http://schemas.microsoft.com/office/drawing/2014/main" id="{D18FA651-3A64-4C41-9CE8-DB485664A86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34" name="正方形/長方形 333">
          <a:extLst>
            <a:ext uri="{FF2B5EF4-FFF2-40B4-BE49-F238E27FC236}">
              <a16:creationId xmlns:a16="http://schemas.microsoft.com/office/drawing/2014/main" id="{889C1BD3-1A13-4C76-A636-A388C80E3E9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35" name="正方形/長方形 334">
          <a:extLst>
            <a:ext uri="{FF2B5EF4-FFF2-40B4-BE49-F238E27FC236}">
              <a16:creationId xmlns:a16="http://schemas.microsoft.com/office/drawing/2014/main" id="{BAFCE6A6-99CE-4C46-BDA3-C9B70E92A3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36" name="正方形/長方形 335">
          <a:extLst>
            <a:ext uri="{FF2B5EF4-FFF2-40B4-BE49-F238E27FC236}">
              <a16:creationId xmlns:a16="http://schemas.microsoft.com/office/drawing/2014/main" id="{01AE3362-C1CA-4052-AD35-D0CC8E8E02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37" name="正方形/長方形 336">
          <a:extLst>
            <a:ext uri="{FF2B5EF4-FFF2-40B4-BE49-F238E27FC236}">
              <a16:creationId xmlns:a16="http://schemas.microsoft.com/office/drawing/2014/main" id="{5EAC8ADB-1FA2-4D37-B2FE-64E83B4F3E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38" name="正方形/長方形 337">
          <a:extLst>
            <a:ext uri="{FF2B5EF4-FFF2-40B4-BE49-F238E27FC236}">
              <a16:creationId xmlns:a16="http://schemas.microsoft.com/office/drawing/2014/main" id="{687C0033-7264-40A0-BA94-18F704F891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39" name="テキスト ボックス 338">
          <a:extLst>
            <a:ext uri="{FF2B5EF4-FFF2-40B4-BE49-F238E27FC236}">
              <a16:creationId xmlns:a16="http://schemas.microsoft.com/office/drawing/2014/main" id="{C29F4E89-1D85-424F-924F-3D6DE173DE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0" name="直線コネクタ 339">
          <a:extLst>
            <a:ext uri="{FF2B5EF4-FFF2-40B4-BE49-F238E27FC236}">
              <a16:creationId xmlns:a16="http://schemas.microsoft.com/office/drawing/2014/main" id="{952E9EF2-EC72-4520-80BE-C479FE1756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41" name="テキスト ボックス 340">
          <a:extLst>
            <a:ext uri="{FF2B5EF4-FFF2-40B4-BE49-F238E27FC236}">
              <a16:creationId xmlns:a16="http://schemas.microsoft.com/office/drawing/2014/main" id="{FCDFA2DE-DA15-4771-A756-14920C99584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42" name="直線コネクタ 341">
          <a:extLst>
            <a:ext uri="{FF2B5EF4-FFF2-40B4-BE49-F238E27FC236}">
              <a16:creationId xmlns:a16="http://schemas.microsoft.com/office/drawing/2014/main" id="{B664DCAF-A764-4EDE-9A4E-E481C3EE47B9}"/>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43" name="テキスト ボックス 342">
          <a:extLst>
            <a:ext uri="{FF2B5EF4-FFF2-40B4-BE49-F238E27FC236}">
              <a16:creationId xmlns:a16="http://schemas.microsoft.com/office/drawing/2014/main" id="{A3EECAEA-554B-4BAD-BE00-BE8F8AB6F3C6}"/>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44" name="直線コネクタ 343">
          <a:extLst>
            <a:ext uri="{FF2B5EF4-FFF2-40B4-BE49-F238E27FC236}">
              <a16:creationId xmlns:a16="http://schemas.microsoft.com/office/drawing/2014/main" id="{1F8AC565-5CE9-486C-B9FA-D1CE5858C99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45" name="テキスト ボックス 344">
          <a:extLst>
            <a:ext uri="{FF2B5EF4-FFF2-40B4-BE49-F238E27FC236}">
              <a16:creationId xmlns:a16="http://schemas.microsoft.com/office/drawing/2014/main" id="{518BD642-BE96-4AA9-BC65-6DB5BCC82F9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46" name="直線コネクタ 345">
          <a:extLst>
            <a:ext uri="{FF2B5EF4-FFF2-40B4-BE49-F238E27FC236}">
              <a16:creationId xmlns:a16="http://schemas.microsoft.com/office/drawing/2014/main" id="{8571ED2D-BCBE-44CC-9A15-DBFA841B452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47" name="テキスト ボックス 346">
          <a:extLst>
            <a:ext uri="{FF2B5EF4-FFF2-40B4-BE49-F238E27FC236}">
              <a16:creationId xmlns:a16="http://schemas.microsoft.com/office/drawing/2014/main" id="{BE30D23D-CFAA-423B-9069-CEC3B5A97FA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48" name="直線コネクタ 347">
          <a:extLst>
            <a:ext uri="{FF2B5EF4-FFF2-40B4-BE49-F238E27FC236}">
              <a16:creationId xmlns:a16="http://schemas.microsoft.com/office/drawing/2014/main" id="{00977CFD-0E33-46DB-B5E6-D2222B277203}"/>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49" name="テキスト ボックス 348">
          <a:extLst>
            <a:ext uri="{FF2B5EF4-FFF2-40B4-BE49-F238E27FC236}">
              <a16:creationId xmlns:a16="http://schemas.microsoft.com/office/drawing/2014/main" id="{F9B183B3-BA11-4FDE-9FF6-398CAF95A891}"/>
            </a:ext>
          </a:extLst>
        </xdr:cNvPr>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0" name="直線コネクタ 349">
          <a:extLst>
            <a:ext uri="{FF2B5EF4-FFF2-40B4-BE49-F238E27FC236}">
              <a16:creationId xmlns:a16="http://schemas.microsoft.com/office/drawing/2014/main" id="{C92C98D2-E046-4C7F-A465-C374EC8DEE0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51" name="テキスト ボックス 350">
          <a:extLst>
            <a:ext uri="{FF2B5EF4-FFF2-40B4-BE49-F238E27FC236}">
              <a16:creationId xmlns:a16="http://schemas.microsoft.com/office/drawing/2014/main" id="{6A44C6CF-68E8-4E7A-B2C9-9CBEA2DB021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52" name="【認定こども園・幼稚園・保育所】&#10;有形固定資産減価償却率グラフ枠">
          <a:extLst>
            <a:ext uri="{FF2B5EF4-FFF2-40B4-BE49-F238E27FC236}">
              <a16:creationId xmlns:a16="http://schemas.microsoft.com/office/drawing/2014/main" id="{5E76E843-EBCC-4068-8C8A-7C397572359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101346</xdr:rowOff>
    </xdr:to>
    <xdr:cxnSp macro="">
      <xdr:nvCxnSpPr>
        <xdr:cNvPr id="353" name="直線コネクタ 352">
          <a:extLst>
            <a:ext uri="{FF2B5EF4-FFF2-40B4-BE49-F238E27FC236}">
              <a16:creationId xmlns:a16="http://schemas.microsoft.com/office/drawing/2014/main" id="{0312F781-60F5-48A0-A7E0-9A01A7390A50}"/>
            </a:ext>
          </a:extLst>
        </xdr:cNvPr>
        <xdr:cNvCxnSpPr/>
      </xdr:nvCxnSpPr>
      <xdr:spPr>
        <a:xfrm flipV="1">
          <a:off x="16318864" y="579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105173</xdr:rowOff>
    </xdr:from>
    <xdr:ext cx="405111" cy="259045"/>
    <xdr:sp macro="" textlink="">
      <xdr:nvSpPr>
        <xdr:cNvPr id="354" name="【認定こども園・幼稚園・保育所】&#10;有形固定資産減価償却率最小値テキスト">
          <a:extLst>
            <a:ext uri="{FF2B5EF4-FFF2-40B4-BE49-F238E27FC236}">
              <a16:creationId xmlns:a16="http://schemas.microsoft.com/office/drawing/2014/main" id="{874AB535-040B-4CD1-A91C-CD0A149B1797}"/>
            </a:ext>
          </a:extLst>
        </xdr:cNvPr>
        <xdr:cNvSpPr txBox="1"/>
      </xdr:nvSpPr>
      <xdr:spPr>
        <a:xfrm>
          <a:off x="16408400" y="713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23</xdr:col>
      <xdr:colOff>428625</xdr:colOff>
      <xdr:row>41</xdr:row>
      <xdr:rowOff>101346</xdr:rowOff>
    </xdr:from>
    <xdr:to>
      <xdr:col>23</xdr:col>
      <xdr:colOff>606425</xdr:colOff>
      <xdr:row>41</xdr:row>
      <xdr:rowOff>101346</xdr:rowOff>
    </xdr:to>
    <xdr:cxnSp macro="">
      <xdr:nvCxnSpPr>
        <xdr:cNvPr id="355" name="直線コネクタ 354">
          <a:extLst>
            <a:ext uri="{FF2B5EF4-FFF2-40B4-BE49-F238E27FC236}">
              <a16:creationId xmlns:a16="http://schemas.microsoft.com/office/drawing/2014/main" id="{F3217E12-868B-4314-972C-2CFF4AF39693}"/>
            </a:ext>
          </a:extLst>
        </xdr:cNvPr>
        <xdr:cNvCxnSpPr/>
      </xdr:nvCxnSpPr>
      <xdr:spPr>
        <a:xfrm>
          <a:off x="16230600" y="713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69744" cy="259045"/>
    <xdr:sp macro="" textlink="">
      <xdr:nvSpPr>
        <xdr:cNvPr id="356" name="【認定こども園・幼稚園・保育所】&#10;有形固定資産減価償却率最大値テキスト">
          <a:extLst>
            <a:ext uri="{FF2B5EF4-FFF2-40B4-BE49-F238E27FC236}">
              <a16:creationId xmlns:a16="http://schemas.microsoft.com/office/drawing/2014/main" id="{792F471F-160C-40C2-A23D-ACAB762F58EE}"/>
            </a:ext>
          </a:extLst>
        </xdr:cNvPr>
        <xdr:cNvSpPr txBox="1"/>
      </xdr:nvSpPr>
      <xdr:spPr>
        <a:xfrm>
          <a:off x="16408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57" name="直線コネクタ 356">
          <a:extLst>
            <a:ext uri="{FF2B5EF4-FFF2-40B4-BE49-F238E27FC236}">
              <a16:creationId xmlns:a16="http://schemas.microsoft.com/office/drawing/2014/main" id="{72AF51C9-F28B-4A78-8A5C-5C80039A55ED}"/>
            </a:ext>
          </a:extLst>
        </xdr:cNvPr>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134129</xdr:rowOff>
    </xdr:from>
    <xdr:ext cx="405111" cy="259045"/>
    <xdr:sp macro="" textlink="">
      <xdr:nvSpPr>
        <xdr:cNvPr id="358" name="【認定こども園・幼稚園・保育所】&#10;有形固定資産減価償却率平均値テキスト">
          <a:extLst>
            <a:ext uri="{FF2B5EF4-FFF2-40B4-BE49-F238E27FC236}">
              <a16:creationId xmlns:a16="http://schemas.microsoft.com/office/drawing/2014/main" id="{C6A07924-ECC2-46E2-A8F5-FDB5D724BB1E}"/>
            </a:ext>
          </a:extLst>
        </xdr:cNvPr>
        <xdr:cNvSpPr txBox="1"/>
      </xdr:nvSpPr>
      <xdr:spPr>
        <a:xfrm>
          <a:off x="16408400" y="66492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155702</xdr:rowOff>
    </xdr:from>
    <xdr:to>
      <xdr:col>23</xdr:col>
      <xdr:colOff>568325</xdr:colOff>
      <xdr:row>39</xdr:row>
      <xdr:rowOff>85852</xdr:rowOff>
    </xdr:to>
    <xdr:sp macro="" textlink="">
      <xdr:nvSpPr>
        <xdr:cNvPr id="359" name="フローチャート : 判断 358">
          <a:extLst>
            <a:ext uri="{FF2B5EF4-FFF2-40B4-BE49-F238E27FC236}">
              <a16:creationId xmlns:a16="http://schemas.microsoft.com/office/drawing/2014/main" id="{9264E13E-8547-415B-ADF3-3B79E89E45B1}"/>
            </a:ext>
          </a:extLst>
        </xdr:cNvPr>
        <xdr:cNvSpPr/>
      </xdr:nvSpPr>
      <xdr:spPr>
        <a:xfrm>
          <a:off x="162687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160274</xdr:rowOff>
    </xdr:from>
    <xdr:to>
      <xdr:col>22</xdr:col>
      <xdr:colOff>415925</xdr:colOff>
      <xdr:row>38</xdr:row>
      <xdr:rowOff>90424</xdr:rowOff>
    </xdr:to>
    <xdr:sp macro="" textlink="">
      <xdr:nvSpPr>
        <xdr:cNvPr id="360" name="フローチャート : 判断 359">
          <a:extLst>
            <a:ext uri="{FF2B5EF4-FFF2-40B4-BE49-F238E27FC236}">
              <a16:creationId xmlns:a16="http://schemas.microsoft.com/office/drawing/2014/main" id="{40CDC9F2-A877-4CB3-AFF1-504BB8E13BCC}"/>
            </a:ext>
          </a:extLst>
        </xdr:cNvPr>
        <xdr:cNvSpPr/>
      </xdr:nvSpPr>
      <xdr:spPr>
        <a:xfrm>
          <a:off x="15430500" y="650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0216B32A-BC69-4452-9F50-821738354D3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22917791-DF1F-4ED1-859B-DADF339CEC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DE24097C-082E-44AC-92E2-7F1F0A6B45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ABB6B28C-0AA6-42A1-9E2B-4D22E3CD5E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91A65F17-20F3-452F-80A7-03EE862B42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87122</xdr:rowOff>
    </xdr:from>
    <xdr:to>
      <xdr:col>22</xdr:col>
      <xdr:colOff>415925</xdr:colOff>
      <xdr:row>36</xdr:row>
      <xdr:rowOff>17272</xdr:rowOff>
    </xdr:to>
    <xdr:sp macro="" textlink="">
      <xdr:nvSpPr>
        <xdr:cNvPr id="366" name="円/楕円 365">
          <a:extLst>
            <a:ext uri="{FF2B5EF4-FFF2-40B4-BE49-F238E27FC236}">
              <a16:creationId xmlns:a16="http://schemas.microsoft.com/office/drawing/2014/main" id="{FF684E14-AF4C-4332-9878-830E60B1D696}"/>
            </a:ext>
          </a:extLst>
        </xdr:cNvPr>
        <xdr:cNvSpPr/>
      </xdr:nvSpPr>
      <xdr:spPr>
        <a:xfrm>
          <a:off x="15430500" y="6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81551</xdr:rowOff>
    </xdr:from>
    <xdr:ext cx="405111" cy="259045"/>
    <xdr:sp macro="" textlink="">
      <xdr:nvSpPr>
        <xdr:cNvPr id="367" name="n_1aveValue【認定こども園・幼稚園・保育所】&#10;有形固定資産減価償却率">
          <a:extLst>
            <a:ext uri="{FF2B5EF4-FFF2-40B4-BE49-F238E27FC236}">
              <a16:creationId xmlns:a16="http://schemas.microsoft.com/office/drawing/2014/main" id="{0976AE8E-6A26-4F1C-A509-2456744AC649}"/>
            </a:ext>
          </a:extLst>
        </xdr:cNvPr>
        <xdr:cNvSpPr txBox="1"/>
      </xdr:nvSpPr>
      <xdr:spPr>
        <a:xfrm>
          <a:off x="15266043"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33799</xdr:rowOff>
    </xdr:from>
    <xdr:ext cx="405111" cy="259045"/>
    <xdr:sp macro="" textlink="">
      <xdr:nvSpPr>
        <xdr:cNvPr id="368" name="n_1mainValue【認定こども園・幼稚園・保育所】&#10;有形固定資産減価償却率">
          <a:extLst>
            <a:ext uri="{FF2B5EF4-FFF2-40B4-BE49-F238E27FC236}">
              <a16:creationId xmlns:a16="http://schemas.microsoft.com/office/drawing/2014/main" id="{4BB67A6B-009D-48DE-A8C4-957DD0C3FA32}"/>
            </a:ext>
          </a:extLst>
        </xdr:cNvPr>
        <xdr:cNvSpPr txBox="1"/>
      </xdr:nvSpPr>
      <xdr:spPr>
        <a:xfrm>
          <a:off x="15266043"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69" name="正方形/長方形 368">
          <a:extLst>
            <a:ext uri="{FF2B5EF4-FFF2-40B4-BE49-F238E27FC236}">
              <a16:creationId xmlns:a16="http://schemas.microsoft.com/office/drawing/2014/main" id="{F7AC08DC-EDFA-473E-BEA3-AE7C705EEE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0" name="正方形/長方形 369">
          <a:extLst>
            <a:ext uri="{FF2B5EF4-FFF2-40B4-BE49-F238E27FC236}">
              <a16:creationId xmlns:a16="http://schemas.microsoft.com/office/drawing/2014/main" id="{3DD3B2E4-69F5-4620-BB77-07AA3E003AC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71" name="正方形/長方形 370">
          <a:extLst>
            <a:ext uri="{FF2B5EF4-FFF2-40B4-BE49-F238E27FC236}">
              <a16:creationId xmlns:a16="http://schemas.microsoft.com/office/drawing/2014/main" id="{57FEAFF3-9B76-4379-A86B-36348290C63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72" name="正方形/長方形 371">
          <a:extLst>
            <a:ext uri="{FF2B5EF4-FFF2-40B4-BE49-F238E27FC236}">
              <a16:creationId xmlns:a16="http://schemas.microsoft.com/office/drawing/2014/main" id="{7431728A-047F-43F6-AF8B-712AEFEDDBA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73" name="正方形/長方形 372">
          <a:extLst>
            <a:ext uri="{FF2B5EF4-FFF2-40B4-BE49-F238E27FC236}">
              <a16:creationId xmlns:a16="http://schemas.microsoft.com/office/drawing/2014/main" id="{D33A16EA-8AEA-4800-B8FD-594C78A4533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74" name="正方形/長方形 373">
          <a:extLst>
            <a:ext uri="{FF2B5EF4-FFF2-40B4-BE49-F238E27FC236}">
              <a16:creationId xmlns:a16="http://schemas.microsoft.com/office/drawing/2014/main" id="{433C8309-4D41-4366-8493-69D30E8CE79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5" name="正方形/長方形 374">
          <a:extLst>
            <a:ext uri="{FF2B5EF4-FFF2-40B4-BE49-F238E27FC236}">
              <a16:creationId xmlns:a16="http://schemas.microsoft.com/office/drawing/2014/main" id="{697BE4CE-E370-4EFC-9F18-F04FD0CEF3D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6" name="正方形/長方形 375">
          <a:extLst>
            <a:ext uri="{FF2B5EF4-FFF2-40B4-BE49-F238E27FC236}">
              <a16:creationId xmlns:a16="http://schemas.microsoft.com/office/drawing/2014/main" id="{B17FAB14-0EDB-4333-9793-8DB51264D4C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77" name="テキスト ボックス 376">
          <a:extLst>
            <a:ext uri="{FF2B5EF4-FFF2-40B4-BE49-F238E27FC236}">
              <a16:creationId xmlns:a16="http://schemas.microsoft.com/office/drawing/2014/main" id="{B6C3D630-A30A-4AD3-B16B-E84E560C3C7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78" name="直線コネクタ 377">
          <a:extLst>
            <a:ext uri="{FF2B5EF4-FFF2-40B4-BE49-F238E27FC236}">
              <a16:creationId xmlns:a16="http://schemas.microsoft.com/office/drawing/2014/main" id="{AD3014BB-4D7F-4C56-A32C-02B502496E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79" name="直線コネクタ 378">
          <a:extLst>
            <a:ext uri="{FF2B5EF4-FFF2-40B4-BE49-F238E27FC236}">
              <a16:creationId xmlns:a16="http://schemas.microsoft.com/office/drawing/2014/main" id="{E598C34A-464B-4290-8A09-B940036A8B6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80" name="テキスト ボックス 379">
          <a:extLst>
            <a:ext uri="{FF2B5EF4-FFF2-40B4-BE49-F238E27FC236}">
              <a16:creationId xmlns:a16="http://schemas.microsoft.com/office/drawing/2014/main" id="{5B0FBB6D-EC4A-4214-9127-B54ACE2950A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81" name="直線コネクタ 380">
          <a:extLst>
            <a:ext uri="{FF2B5EF4-FFF2-40B4-BE49-F238E27FC236}">
              <a16:creationId xmlns:a16="http://schemas.microsoft.com/office/drawing/2014/main" id="{063232A5-0EBA-4E65-BA58-AB328CC6716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82" name="テキスト ボックス 381">
          <a:extLst>
            <a:ext uri="{FF2B5EF4-FFF2-40B4-BE49-F238E27FC236}">
              <a16:creationId xmlns:a16="http://schemas.microsoft.com/office/drawing/2014/main" id="{ACBF48B2-09A1-4CE4-8578-B7898D64417E}"/>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83" name="直線コネクタ 382">
          <a:extLst>
            <a:ext uri="{FF2B5EF4-FFF2-40B4-BE49-F238E27FC236}">
              <a16:creationId xmlns:a16="http://schemas.microsoft.com/office/drawing/2014/main" id="{5235E870-A0C3-4201-B107-1EBE3321F4B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84" name="テキスト ボックス 383">
          <a:extLst>
            <a:ext uri="{FF2B5EF4-FFF2-40B4-BE49-F238E27FC236}">
              <a16:creationId xmlns:a16="http://schemas.microsoft.com/office/drawing/2014/main" id="{20B65DC1-902D-4777-8679-A2744EC7FC8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85" name="直線コネクタ 384">
          <a:extLst>
            <a:ext uri="{FF2B5EF4-FFF2-40B4-BE49-F238E27FC236}">
              <a16:creationId xmlns:a16="http://schemas.microsoft.com/office/drawing/2014/main" id="{57D4B2CA-4F1F-45E4-84A2-4D06670CEBE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86" name="テキスト ボックス 385">
          <a:extLst>
            <a:ext uri="{FF2B5EF4-FFF2-40B4-BE49-F238E27FC236}">
              <a16:creationId xmlns:a16="http://schemas.microsoft.com/office/drawing/2014/main" id="{6E834159-C746-4D51-A5CC-C9861382AAE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87" name="直線コネクタ 386">
          <a:extLst>
            <a:ext uri="{FF2B5EF4-FFF2-40B4-BE49-F238E27FC236}">
              <a16:creationId xmlns:a16="http://schemas.microsoft.com/office/drawing/2014/main" id="{16214E30-2FD4-47D3-AC5C-0BF80B7E9BB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88" name="テキスト ボックス 387">
          <a:extLst>
            <a:ext uri="{FF2B5EF4-FFF2-40B4-BE49-F238E27FC236}">
              <a16:creationId xmlns:a16="http://schemas.microsoft.com/office/drawing/2014/main" id="{405CF4E7-44BE-447C-B41F-9096B398EF5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89" name="直線コネクタ 388">
          <a:extLst>
            <a:ext uri="{FF2B5EF4-FFF2-40B4-BE49-F238E27FC236}">
              <a16:creationId xmlns:a16="http://schemas.microsoft.com/office/drawing/2014/main" id="{A90D8B76-3DD3-4CCA-A477-4317E8D2A7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BE3B7E58-6D97-4F38-B8E6-5CA75A08210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1" name="【認定こども園・幼稚園・保育所】&#10;一人当たり面積グラフ枠">
          <a:extLst>
            <a:ext uri="{FF2B5EF4-FFF2-40B4-BE49-F238E27FC236}">
              <a16:creationId xmlns:a16="http://schemas.microsoft.com/office/drawing/2014/main" id="{DDFE50CC-DB18-4AB4-BC61-E5289DACB4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102870</xdr:rowOff>
    </xdr:from>
    <xdr:to>
      <xdr:col>32</xdr:col>
      <xdr:colOff>186689</xdr:colOff>
      <xdr:row>41</xdr:row>
      <xdr:rowOff>11430</xdr:rowOff>
    </xdr:to>
    <xdr:cxnSp macro="">
      <xdr:nvCxnSpPr>
        <xdr:cNvPr id="392" name="直線コネクタ 391">
          <a:extLst>
            <a:ext uri="{FF2B5EF4-FFF2-40B4-BE49-F238E27FC236}">
              <a16:creationId xmlns:a16="http://schemas.microsoft.com/office/drawing/2014/main" id="{013CA20F-FC18-4B00-8ACF-A9ED67BBABA9}"/>
            </a:ext>
          </a:extLst>
        </xdr:cNvPr>
        <xdr:cNvCxnSpPr/>
      </xdr:nvCxnSpPr>
      <xdr:spPr>
        <a:xfrm flipV="1">
          <a:off x="22160864" y="593217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15257</xdr:rowOff>
    </xdr:from>
    <xdr:ext cx="469744" cy="259045"/>
    <xdr:sp macro="" textlink="">
      <xdr:nvSpPr>
        <xdr:cNvPr id="393" name="【認定こども園・幼稚園・保育所】&#10;一人当たり面積最小値テキスト">
          <a:extLst>
            <a:ext uri="{FF2B5EF4-FFF2-40B4-BE49-F238E27FC236}">
              <a16:creationId xmlns:a16="http://schemas.microsoft.com/office/drawing/2014/main" id="{399679C3-6EC2-4521-9D00-7EE12CD75F05}"/>
            </a:ext>
          </a:extLst>
        </xdr:cNvPr>
        <xdr:cNvSpPr txBox="1"/>
      </xdr:nvSpPr>
      <xdr:spPr>
        <a:xfrm>
          <a:off x="222504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0.052</a:t>
          </a:r>
          <a:endParaRPr kumimoji="1" lang="ja-JP" altLang="en-US" sz="1000" b="1">
            <a:latin typeface="ＭＳ Ｐゴシック"/>
          </a:endParaRPr>
        </a:p>
      </xdr:txBody>
    </xdr:sp>
    <xdr:clientData/>
  </xdr:oneCellAnchor>
  <xdr:twoCellAnchor>
    <xdr:from>
      <xdr:col>32</xdr:col>
      <xdr:colOff>98425</xdr:colOff>
      <xdr:row>41</xdr:row>
      <xdr:rowOff>11430</xdr:rowOff>
    </xdr:from>
    <xdr:to>
      <xdr:col>32</xdr:col>
      <xdr:colOff>276225</xdr:colOff>
      <xdr:row>41</xdr:row>
      <xdr:rowOff>11430</xdr:rowOff>
    </xdr:to>
    <xdr:cxnSp macro="">
      <xdr:nvCxnSpPr>
        <xdr:cNvPr id="394" name="直線コネクタ 393">
          <a:extLst>
            <a:ext uri="{FF2B5EF4-FFF2-40B4-BE49-F238E27FC236}">
              <a16:creationId xmlns:a16="http://schemas.microsoft.com/office/drawing/2014/main" id="{8AD4CE03-141A-4BAE-9200-CEED27978A42}"/>
            </a:ext>
          </a:extLst>
        </xdr:cNvPr>
        <xdr:cNvCxnSpPr/>
      </xdr:nvCxnSpPr>
      <xdr:spPr>
        <a:xfrm>
          <a:off x="22072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49547</xdr:rowOff>
    </xdr:from>
    <xdr:ext cx="469744" cy="259045"/>
    <xdr:sp macro="" textlink="">
      <xdr:nvSpPr>
        <xdr:cNvPr id="395" name="【認定こども園・幼稚園・保育所】&#10;一人当たり面積最大値テキスト">
          <a:extLst>
            <a:ext uri="{FF2B5EF4-FFF2-40B4-BE49-F238E27FC236}">
              <a16:creationId xmlns:a16="http://schemas.microsoft.com/office/drawing/2014/main" id="{60DDD935-5B6F-4556-9616-294A1414F1A2}"/>
            </a:ext>
          </a:extLst>
        </xdr:cNvPr>
        <xdr:cNvSpPr txBox="1"/>
      </xdr:nvSpPr>
      <xdr:spPr>
        <a:xfrm>
          <a:off x="22250400" y="570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0.343</a:t>
          </a:r>
          <a:endParaRPr kumimoji="1" lang="ja-JP" altLang="en-US" sz="1000" b="1">
            <a:latin typeface="ＭＳ Ｐゴシック"/>
          </a:endParaRPr>
        </a:p>
      </xdr:txBody>
    </xdr:sp>
    <xdr:clientData/>
  </xdr:oneCellAnchor>
  <xdr:twoCellAnchor>
    <xdr:from>
      <xdr:col>32</xdr:col>
      <xdr:colOff>98425</xdr:colOff>
      <xdr:row>34</xdr:row>
      <xdr:rowOff>102870</xdr:rowOff>
    </xdr:from>
    <xdr:to>
      <xdr:col>32</xdr:col>
      <xdr:colOff>276225</xdr:colOff>
      <xdr:row>34</xdr:row>
      <xdr:rowOff>102870</xdr:rowOff>
    </xdr:to>
    <xdr:cxnSp macro="">
      <xdr:nvCxnSpPr>
        <xdr:cNvPr id="396" name="直線コネクタ 395">
          <a:extLst>
            <a:ext uri="{FF2B5EF4-FFF2-40B4-BE49-F238E27FC236}">
              <a16:creationId xmlns:a16="http://schemas.microsoft.com/office/drawing/2014/main" id="{6068682C-F0A7-452B-8D70-45287C83748F}"/>
            </a:ext>
          </a:extLst>
        </xdr:cNvPr>
        <xdr:cNvCxnSpPr/>
      </xdr:nvCxnSpPr>
      <xdr:spPr>
        <a:xfrm>
          <a:off x="22072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133367</xdr:rowOff>
    </xdr:from>
    <xdr:ext cx="469744" cy="259045"/>
    <xdr:sp macro="" textlink="">
      <xdr:nvSpPr>
        <xdr:cNvPr id="397" name="【認定こども園・幼稚園・保育所】&#10;一人当たり面積平均値テキスト">
          <a:extLst>
            <a:ext uri="{FF2B5EF4-FFF2-40B4-BE49-F238E27FC236}">
              <a16:creationId xmlns:a16="http://schemas.microsoft.com/office/drawing/2014/main" id="{D077DAE4-912F-43DC-83F6-8DEF727CA82D}"/>
            </a:ext>
          </a:extLst>
        </xdr:cNvPr>
        <xdr:cNvSpPr txBox="1"/>
      </xdr:nvSpPr>
      <xdr:spPr>
        <a:xfrm>
          <a:off x="22250400" y="630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154940</xdr:rowOff>
    </xdr:from>
    <xdr:to>
      <xdr:col>32</xdr:col>
      <xdr:colOff>238125</xdr:colOff>
      <xdr:row>37</xdr:row>
      <xdr:rowOff>85090</xdr:rowOff>
    </xdr:to>
    <xdr:sp macro="" textlink="">
      <xdr:nvSpPr>
        <xdr:cNvPr id="398" name="フローチャート : 判断 397">
          <a:extLst>
            <a:ext uri="{FF2B5EF4-FFF2-40B4-BE49-F238E27FC236}">
              <a16:creationId xmlns:a16="http://schemas.microsoft.com/office/drawing/2014/main" id="{04633512-7E18-4B6A-8182-F6ED1EB72ECF}"/>
            </a:ext>
          </a:extLst>
        </xdr:cNvPr>
        <xdr:cNvSpPr/>
      </xdr:nvSpPr>
      <xdr:spPr>
        <a:xfrm>
          <a:off x="22110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154940</xdr:rowOff>
    </xdr:from>
    <xdr:to>
      <xdr:col>31</xdr:col>
      <xdr:colOff>85725</xdr:colOff>
      <xdr:row>37</xdr:row>
      <xdr:rowOff>85090</xdr:rowOff>
    </xdr:to>
    <xdr:sp macro="" textlink="">
      <xdr:nvSpPr>
        <xdr:cNvPr id="399" name="フローチャート : 判断 398">
          <a:extLst>
            <a:ext uri="{FF2B5EF4-FFF2-40B4-BE49-F238E27FC236}">
              <a16:creationId xmlns:a16="http://schemas.microsoft.com/office/drawing/2014/main" id="{4CFEF5CB-078A-4FE1-9E3E-11AD162CF111}"/>
            </a:ext>
          </a:extLst>
        </xdr:cNvPr>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4C9572CE-8419-47F5-81F5-21707282D8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79BC779C-A77F-440A-8885-0F32E9DEAE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D8B4D841-6854-4FD3-900B-5ABA779194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E00536CC-8D34-4188-BB14-2CE61882675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D1BAE5EF-3D1E-418F-8A0F-C368C8E62F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132080</xdr:rowOff>
    </xdr:from>
    <xdr:to>
      <xdr:col>31</xdr:col>
      <xdr:colOff>85725</xdr:colOff>
      <xdr:row>41</xdr:row>
      <xdr:rowOff>62230</xdr:rowOff>
    </xdr:to>
    <xdr:sp macro="" textlink="">
      <xdr:nvSpPr>
        <xdr:cNvPr id="405" name="円/楕円 404">
          <a:extLst>
            <a:ext uri="{FF2B5EF4-FFF2-40B4-BE49-F238E27FC236}">
              <a16:creationId xmlns:a16="http://schemas.microsoft.com/office/drawing/2014/main" id="{10D9895D-315E-4510-AE98-A5C80EF4FF38}"/>
            </a:ext>
          </a:extLst>
        </xdr:cNvPr>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35</xdr:row>
      <xdr:rowOff>101617</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38C6F45B-803A-4538-B9AF-500050115557}"/>
            </a:ext>
          </a:extLst>
        </xdr:cNvPr>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53357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F563ACCF-2E56-4EEF-ABA9-860C320A768E}"/>
            </a:ext>
          </a:extLst>
        </xdr:cNvPr>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08" name="正方形/長方形 407">
          <a:extLst>
            <a:ext uri="{FF2B5EF4-FFF2-40B4-BE49-F238E27FC236}">
              <a16:creationId xmlns:a16="http://schemas.microsoft.com/office/drawing/2014/main" id="{650ED9B9-72F3-4E15-AAB5-6465F0E860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09" name="正方形/長方形 408">
          <a:extLst>
            <a:ext uri="{FF2B5EF4-FFF2-40B4-BE49-F238E27FC236}">
              <a16:creationId xmlns:a16="http://schemas.microsoft.com/office/drawing/2014/main" id="{869418BA-3A29-4946-965A-3AC41521524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0" name="正方形/長方形 409">
          <a:extLst>
            <a:ext uri="{FF2B5EF4-FFF2-40B4-BE49-F238E27FC236}">
              <a16:creationId xmlns:a16="http://schemas.microsoft.com/office/drawing/2014/main" id="{0887DD57-C77C-4128-A058-991FF3FC3A2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1" name="正方形/長方形 410">
          <a:extLst>
            <a:ext uri="{FF2B5EF4-FFF2-40B4-BE49-F238E27FC236}">
              <a16:creationId xmlns:a16="http://schemas.microsoft.com/office/drawing/2014/main" id="{42B33EFA-62D9-453F-92BE-B4845FC40CA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2" name="正方形/長方形 411">
          <a:extLst>
            <a:ext uri="{FF2B5EF4-FFF2-40B4-BE49-F238E27FC236}">
              <a16:creationId xmlns:a16="http://schemas.microsoft.com/office/drawing/2014/main" id="{F6E77318-411F-4E5C-B74D-6A152CFB66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13" name="正方形/長方形 412">
          <a:extLst>
            <a:ext uri="{FF2B5EF4-FFF2-40B4-BE49-F238E27FC236}">
              <a16:creationId xmlns:a16="http://schemas.microsoft.com/office/drawing/2014/main" id="{D9469AC5-6846-468D-9F88-1864044024E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14" name="正方形/長方形 413">
          <a:extLst>
            <a:ext uri="{FF2B5EF4-FFF2-40B4-BE49-F238E27FC236}">
              <a16:creationId xmlns:a16="http://schemas.microsoft.com/office/drawing/2014/main" id="{B86D9EE4-CD41-452F-B08D-ECDA47D8DC3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15" name="正方形/長方形 414">
          <a:extLst>
            <a:ext uri="{FF2B5EF4-FFF2-40B4-BE49-F238E27FC236}">
              <a16:creationId xmlns:a16="http://schemas.microsoft.com/office/drawing/2014/main" id="{E01C36B1-57B7-4D9F-9C1C-20113D4121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C8A5FAE5-DC3F-479D-9294-CE9CD07CF14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17" name="直線コネクタ 416">
          <a:extLst>
            <a:ext uri="{FF2B5EF4-FFF2-40B4-BE49-F238E27FC236}">
              <a16:creationId xmlns:a16="http://schemas.microsoft.com/office/drawing/2014/main" id="{6A863876-C20C-4EE1-A488-573B5A81949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18" name="テキスト ボックス 417">
          <a:extLst>
            <a:ext uri="{FF2B5EF4-FFF2-40B4-BE49-F238E27FC236}">
              <a16:creationId xmlns:a16="http://schemas.microsoft.com/office/drawing/2014/main" id="{05E95A03-CC2C-40CE-8901-6E957CE9DA69}"/>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419" name="直線コネクタ 418">
          <a:extLst>
            <a:ext uri="{FF2B5EF4-FFF2-40B4-BE49-F238E27FC236}">
              <a16:creationId xmlns:a16="http://schemas.microsoft.com/office/drawing/2014/main" id="{DBB6CB2C-3801-4BBC-A8F3-358FE82C9AF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420" name="テキスト ボックス 419">
          <a:extLst>
            <a:ext uri="{FF2B5EF4-FFF2-40B4-BE49-F238E27FC236}">
              <a16:creationId xmlns:a16="http://schemas.microsoft.com/office/drawing/2014/main" id="{739A544B-9E09-4C5B-A427-7528D314616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421" name="直線コネクタ 420">
          <a:extLst>
            <a:ext uri="{FF2B5EF4-FFF2-40B4-BE49-F238E27FC236}">
              <a16:creationId xmlns:a16="http://schemas.microsoft.com/office/drawing/2014/main" id="{2AF919F5-0D76-4FA0-9329-5B5187D6827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F555CD5B-EC72-4CD6-B3B8-EF1883B568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423" name="直線コネクタ 422">
          <a:extLst>
            <a:ext uri="{FF2B5EF4-FFF2-40B4-BE49-F238E27FC236}">
              <a16:creationId xmlns:a16="http://schemas.microsoft.com/office/drawing/2014/main" id="{4BD21DA9-C29A-4B36-B8F6-96C60408205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E7F66DC9-EC14-4460-8F49-5597339F30E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425" name="直線コネクタ 424">
          <a:extLst>
            <a:ext uri="{FF2B5EF4-FFF2-40B4-BE49-F238E27FC236}">
              <a16:creationId xmlns:a16="http://schemas.microsoft.com/office/drawing/2014/main" id="{EF0B4D97-3593-436C-9B19-8A81055F6E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1F50E387-C80E-47EF-9946-3F87E5249E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427" name="直線コネクタ 426">
          <a:extLst>
            <a:ext uri="{FF2B5EF4-FFF2-40B4-BE49-F238E27FC236}">
              <a16:creationId xmlns:a16="http://schemas.microsoft.com/office/drawing/2014/main" id="{488728CA-2CE6-4879-8DD6-F9CC8CC123A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C7BCFE74-26B8-4D4C-88C6-BA819FD392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429" name="直線コネクタ 428">
          <a:extLst>
            <a:ext uri="{FF2B5EF4-FFF2-40B4-BE49-F238E27FC236}">
              <a16:creationId xmlns:a16="http://schemas.microsoft.com/office/drawing/2014/main" id="{5F4B833D-1C61-41B8-981D-01BB6F83B2F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430" name="テキスト ボックス 429">
          <a:extLst>
            <a:ext uri="{FF2B5EF4-FFF2-40B4-BE49-F238E27FC236}">
              <a16:creationId xmlns:a16="http://schemas.microsoft.com/office/drawing/2014/main" id="{97868472-EB7A-484B-B2B7-68F776195E0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1" name="直線コネクタ 430">
          <a:extLst>
            <a:ext uri="{FF2B5EF4-FFF2-40B4-BE49-F238E27FC236}">
              <a16:creationId xmlns:a16="http://schemas.microsoft.com/office/drawing/2014/main" id="{EE9B5A09-4A2C-4A27-923F-8C54BE3A53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2" name="テキスト ボックス 431">
          <a:extLst>
            <a:ext uri="{FF2B5EF4-FFF2-40B4-BE49-F238E27FC236}">
              <a16:creationId xmlns:a16="http://schemas.microsoft.com/office/drawing/2014/main" id="{23A07FB7-4D0F-4821-9E45-12DDE16C80A2}"/>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624A93ED-C7F3-4BDB-AB6B-0DED609B76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16328</xdr:rowOff>
    </xdr:from>
    <xdr:to>
      <xdr:col>23</xdr:col>
      <xdr:colOff>516889</xdr:colOff>
      <xdr:row>64</xdr:row>
      <xdr:rowOff>104503</xdr:rowOff>
    </xdr:to>
    <xdr:cxnSp macro="">
      <xdr:nvCxnSpPr>
        <xdr:cNvPr id="434" name="直線コネクタ 433">
          <a:extLst>
            <a:ext uri="{FF2B5EF4-FFF2-40B4-BE49-F238E27FC236}">
              <a16:creationId xmlns:a16="http://schemas.microsoft.com/office/drawing/2014/main" id="{062192FE-5675-4EC4-9086-57DDD36B1812}"/>
            </a:ext>
          </a:extLst>
        </xdr:cNvPr>
        <xdr:cNvCxnSpPr/>
      </xdr:nvCxnSpPr>
      <xdr:spPr>
        <a:xfrm flipV="1">
          <a:off x="16318864" y="9617528"/>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108330</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0642F837-BF89-4893-A00D-D3C11C0EC993}"/>
            </a:ext>
          </a:extLst>
        </xdr:cNvPr>
        <xdr:cNvSpPr txBox="1"/>
      </xdr:nvSpPr>
      <xdr:spPr>
        <a:xfrm>
          <a:off x="164084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a:t>
          </a:r>
          <a:endParaRPr kumimoji="1" lang="ja-JP" altLang="en-US" sz="1000" b="1">
            <a:latin typeface="ＭＳ Ｐゴシック"/>
          </a:endParaRPr>
        </a:p>
      </xdr:txBody>
    </xdr:sp>
    <xdr:clientData/>
  </xdr:oneCellAnchor>
  <xdr:twoCellAnchor>
    <xdr:from>
      <xdr:col>23</xdr:col>
      <xdr:colOff>428625</xdr:colOff>
      <xdr:row>64</xdr:row>
      <xdr:rowOff>104503</xdr:rowOff>
    </xdr:from>
    <xdr:to>
      <xdr:col>23</xdr:col>
      <xdr:colOff>606425</xdr:colOff>
      <xdr:row>64</xdr:row>
      <xdr:rowOff>104503</xdr:rowOff>
    </xdr:to>
    <xdr:cxnSp macro="">
      <xdr:nvCxnSpPr>
        <xdr:cNvPr id="436" name="直線コネクタ 435">
          <a:extLst>
            <a:ext uri="{FF2B5EF4-FFF2-40B4-BE49-F238E27FC236}">
              <a16:creationId xmlns:a16="http://schemas.microsoft.com/office/drawing/2014/main" id="{1A1BBDD3-10A3-405A-8ADC-6315DA53917C}"/>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134455</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5123D4F2-FD88-4778-8451-0C71F889BDF5}"/>
            </a:ext>
          </a:extLst>
        </xdr:cNvPr>
        <xdr:cNvSpPr txBox="1"/>
      </xdr:nvSpPr>
      <xdr:spPr>
        <a:xfrm>
          <a:off x="16408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428625</xdr:colOff>
      <xdr:row>56</xdr:row>
      <xdr:rowOff>16328</xdr:rowOff>
    </xdr:from>
    <xdr:to>
      <xdr:col>23</xdr:col>
      <xdr:colOff>606425</xdr:colOff>
      <xdr:row>56</xdr:row>
      <xdr:rowOff>16328</xdr:rowOff>
    </xdr:to>
    <xdr:cxnSp macro="">
      <xdr:nvCxnSpPr>
        <xdr:cNvPr id="438" name="直線コネクタ 437">
          <a:extLst>
            <a:ext uri="{FF2B5EF4-FFF2-40B4-BE49-F238E27FC236}">
              <a16:creationId xmlns:a16="http://schemas.microsoft.com/office/drawing/2014/main" id="{B0FF9729-B0AA-42AD-A80A-31BD4F57D4BD}"/>
            </a:ext>
          </a:extLst>
        </xdr:cNvPr>
        <xdr:cNvCxnSpPr/>
      </xdr:nvCxnSpPr>
      <xdr:spPr>
        <a:xfrm>
          <a:off x="16230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170923</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83462447-412A-4922-9E73-642FAB060C49}"/>
            </a:ext>
          </a:extLst>
        </xdr:cNvPr>
        <xdr:cNvSpPr txBox="1"/>
      </xdr:nvSpPr>
      <xdr:spPr>
        <a:xfrm>
          <a:off x="16408400" y="10286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21046</xdr:rowOff>
    </xdr:from>
    <xdr:to>
      <xdr:col>23</xdr:col>
      <xdr:colOff>568325</xdr:colOff>
      <xdr:row>60</xdr:row>
      <xdr:rowOff>122646</xdr:rowOff>
    </xdr:to>
    <xdr:sp macro="" textlink="">
      <xdr:nvSpPr>
        <xdr:cNvPr id="440" name="フローチャート : 判断 439">
          <a:extLst>
            <a:ext uri="{FF2B5EF4-FFF2-40B4-BE49-F238E27FC236}">
              <a16:creationId xmlns:a16="http://schemas.microsoft.com/office/drawing/2014/main" id="{4FA057E3-E574-4706-B23B-88774424B726}"/>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21046</xdr:rowOff>
    </xdr:from>
    <xdr:to>
      <xdr:col>22</xdr:col>
      <xdr:colOff>415925</xdr:colOff>
      <xdr:row>60</xdr:row>
      <xdr:rowOff>122646</xdr:rowOff>
    </xdr:to>
    <xdr:sp macro="" textlink="">
      <xdr:nvSpPr>
        <xdr:cNvPr id="441" name="フローチャート : 判断 440">
          <a:extLst>
            <a:ext uri="{FF2B5EF4-FFF2-40B4-BE49-F238E27FC236}">
              <a16:creationId xmlns:a16="http://schemas.microsoft.com/office/drawing/2014/main" id="{CBE4D513-787E-4115-BC11-EA995152B98E}"/>
            </a:ext>
          </a:extLst>
        </xdr:cNvPr>
        <xdr:cNvSpPr/>
      </xdr:nvSpPr>
      <xdr:spPr>
        <a:xfrm>
          <a:off x="154305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A2D96CCE-CD18-4240-94F2-B2BC5A4350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BD8F8D9E-3065-4F3A-AB56-5F63F56EC5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B88EAB2C-2DE7-4CED-A7EB-360BABCE540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5EAD2F4-8F81-41DE-8142-1804810DEB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C149E0C1-43F8-480F-B16F-1209883DEE9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148409</xdr:rowOff>
    </xdr:from>
    <xdr:to>
      <xdr:col>22</xdr:col>
      <xdr:colOff>415925</xdr:colOff>
      <xdr:row>61</xdr:row>
      <xdr:rowOff>78559</xdr:rowOff>
    </xdr:to>
    <xdr:sp macro="" textlink="">
      <xdr:nvSpPr>
        <xdr:cNvPr id="447" name="円/楕円 446">
          <a:extLst>
            <a:ext uri="{FF2B5EF4-FFF2-40B4-BE49-F238E27FC236}">
              <a16:creationId xmlns:a16="http://schemas.microsoft.com/office/drawing/2014/main" id="{FCDBB572-5E43-476A-99AA-9FB23A224C36}"/>
            </a:ext>
          </a:extLst>
        </xdr:cNvPr>
        <xdr:cNvSpPr/>
      </xdr:nvSpPr>
      <xdr:spPr>
        <a:xfrm>
          <a:off x="15430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139173</xdr:rowOff>
    </xdr:from>
    <xdr:ext cx="405111" cy="259045"/>
    <xdr:sp macro="" textlink="">
      <xdr:nvSpPr>
        <xdr:cNvPr id="448" name="n_1aveValue【学校施設】&#10;有形固定資産減価償却率">
          <a:extLst>
            <a:ext uri="{FF2B5EF4-FFF2-40B4-BE49-F238E27FC236}">
              <a16:creationId xmlns:a16="http://schemas.microsoft.com/office/drawing/2014/main" id="{80CA99B6-6865-46C4-8A32-694A043DBB2D}"/>
            </a:ext>
          </a:extLst>
        </xdr:cNvPr>
        <xdr:cNvSpPr txBox="1"/>
      </xdr:nvSpPr>
      <xdr:spPr>
        <a:xfrm>
          <a:off x="15266043"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69686</xdr:rowOff>
    </xdr:from>
    <xdr:ext cx="405111" cy="259045"/>
    <xdr:sp macro="" textlink="">
      <xdr:nvSpPr>
        <xdr:cNvPr id="449" name="n_1mainValue【学校施設】&#10;有形固定資産減価償却率">
          <a:extLst>
            <a:ext uri="{FF2B5EF4-FFF2-40B4-BE49-F238E27FC236}">
              <a16:creationId xmlns:a16="http://schemas.microsoft.com/office/drawing/2014/main" id="{37769701-A47F-471A-8F19-5E5E58032767}"/>
            </a:ext>
          </a:extLst>
        </xdr:cNvPr>
        <xdr:cNvSpPr txBox="1"/>
      </xdr:nvSpPr>
      <xdr:spPr>
        <a:xfrm>
          <a:off x="15266043"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0" name="正方形/長方形 449">
          <a:extLst>
            <a:ext uri="{FF2B5EF4-FFF2-40B4-BE49-F238E27FC236}">
              <a16:creationId xmlns:a16="http://schemas.microsoft.com/office/drawing/2014/main" id="{C3E1BF89-B88B-4D55-8B56-B4B6E40D9B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1" name="正方形/長方形 450">
          <a:extLst>
            <a:ext uri="{FF2B5EF4-FFF2-40B4-BE49-F238E27FC236}">
              <a16:creationId xmlns:a16="http://schemas.microsoft.com/office/drawing/2014/main" id="{D58CDDDD-F277-48F5-9664-66EA49F6024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2" name="正方形/長方形 451">
          <a:extLst>
            <a:ext uri="{FF2B5EF4-FFF2-40B4-BE49-F238E27FC236}">
              <a16:creationId xmlns:a16="http://schemas.microsoft.com/office/drawing/2014/main" id="{FF94E0DE-ADEF-4100-9878-092B06C1149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3" name="正方形/長方形 452">
          <a:extLst>
            <a:ext uri="{FF2B5EF4-FFF2-40B4-BE49-F238E27FC236}">
              <a16:creationId xmlns:a16="http://schemas.microsoft.com/office/drawing/2014/main" id="{C5DE5D67-EAD0-4DBE-81A2-E9DD3B013F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4" name="正方形/長方形 453">
          <a:extLst>
            <a:ext uri="{FF2B5EF4-FFF2-40B4-BE49-F238E27FC236}">
              <a16:creationId xmlns:a16="http://schemas.microsoft.com/office/drawing/2014/main" id="{928CDEE8-3559-4591-87DF-D8CD1388D92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5" name="正方形/長方形 454">
          <a:extLst>
            <a:ext uri="{FF2B5EF4-FFF2-40B4-BE49-F238E27FC236}">
              <a16:creationId xmlns:a16="http://schemas.microsoft.com/office/drawing/2014/main" id="{5E00A81F-E953-49A9-80FA-F3259FFAC1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6" name="正方形/長方形 455">
          <a:extLst>
            <a:ext uri="{FF2B5EF4-FFF2-40B4-BE49-F238E27FC236}">
              <a16:creationId xmlns:a16="http://schemas.microsoft.com/office/drawing/2014/main" id="{715BC573-7547-482B-A2F9-E4BFD4553C5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57" name="正方形/長方形 456">
          <a:extLst>
            <a:ext uri="{FF2B5EF4-FFF2-40B4-BE49-F238E27FC236}">
              <a16:creationId xmlns:a16="http://schemas.microsoft.com/office/drawing/2014/main" id="{D70F9837-3AE5-47C9-88D6-A4721268DE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701640E5-6C39-4284-B60C-EED66CF36A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59" name="直線コネクタ 458">
          <a:extLst>
            <a:ext uri="{FF2B5EF4-FFF2-40B4-BE49-F238E27FC236}">
              <a16:creationId xmlns:a16="http://schemas.microsoft.com/office/drawing/2014/main" id="{345ADF16-20BC-4AA2-ADB6-CA754E1C9E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60" name="テキスト ボックス 459">
          <a:extLst>
            <a:ext uri="{FF2B5EF4-FFF2-40B4-BE49-F238E27FC236}">
              <a16:creationId xmlns:a16="http://schemas.microsoft.com/office/drawing/2014/main" id="{8452B216-68F1-43CD-AC5F-D4289372660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61" name="直線コネクタ 460">
          <a:extLst>
            <a:ext uri="{FF2B5EF4-FFF2-40B4-BE49-F238E27FC236}">
              <a16:creationId xmlns:a16="http://schemas.microsoft.com/office/drawing/2014/main" id="{BC8E0966-F25B-4B6A-8BEE-8E09E4898F9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62" name="テキスト ボックス 461">
          <a:extLst>
            <a:ext uri="{FF2B5EF4-FFF2-40B4-BE49-F238E27FC236}">
              <a16:creationId xmlns:a16="http://schemas.microsoft.com/office/drawing/2014/main" id="{7885FDFE-B8AE-4E94-8337-A129AE193C2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63" name="直線コネクタ 462">
          <a:extLst>
            <a:ext uri="{FF2B5EF4-FFF2-40B4-BE49-F238E27FC236}">
              <a16:creationId xmlns:a16="http://schemas.microsoft.com/office/drawing/2014/main" id="{853E88E8-583C-46E8-85B3-45B338D10C5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64" name="テキスト ボックス 463">
          <a:extLst>
            <a:ext uri="{FF2B5EF4-FFF2-40B4-BE49-F238E27FC236}">
              <a16:creationId xmlns:a16="http://schemas.microsoft.com/office/drawing/2014/main" id="{E2C8BB3D-C96D-41F9-8F73-6F0C69F9283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65" name="直線コネクタ 464">
          <a:extLst>
            <a:ext uri="{FF2B5EF4-FFF2-40B4-BE49-F238E27FC236}">
              <a16:creationId xmlns:a16="http://schemas.microsoft.com/office/drawing/2014/main" id="{9C09887C-3B92-4975-97E4-12C283E08C5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66" name="テキスト ボックス 465">
          <a:extLst>
            <a:ext uri="{FF2B5EF4-FFF2-40B4-BE49-F238E27FC236}">
              <a16:creationId xmlns:a16="http://schemas.microsoft.com/office/drawing/2014/main" id="{5D6FD28A-7F66-490C-BBDB-70FCCFF0225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67" name="直線コネクタ 466">
          <a:extLst>
            <a:ext uri="{FF2B5EF4-FFF2-40B4-BE49-F238E27FC236}">
              <a16:creationId xmlns:a16="http://schemas.microsoft.com/office/drawing/2014/main" id="{81569BDB-041E-4182-A741-90765A4B459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68" name="テキスト ボックス 467">
          <a:extLst>
            <a:ext uri="{FF2B5EF4-FFF2-40B4-BE49-F238E27FC236}">
              <a16:creationId xmlns:a16="http://schemas.microsoft.com/office/drawing/2014/main" id="{696F3632-C703-45F8-B2E9-A7C3DE47393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69" name="直線コネクタ 468">
          <a:extLst>
            <a:ext uri="{FF2B5EF4-FFF2-40B4-BE49-F238E27FC236}">
              <a16:creationId xmlns:a16="http://schemas.microsoft.com/office/drawing/2014/main" id="{FE138505-F82F-49E2-ADE7-773ACD1AE3C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0" name="テキスト ボックス 469">
          <a:extLst>
            <a:ext uri="{FF2B5EF4-FFF2-40B4-BE49-F238E27FC236}">
              <a16:creationId xmlns:a16="http://schemas.microsoft.com/office/drawing/2014/main" id="{6501EC99-AD46-40EC-BACA-8778733AEF8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1" name="【学校施設】&#10;一人当たり面積グラフ枠">
          <a:extLst>
            <a:ext uri="{FF2B5EF4-FFF2-40B4-BE49-F238E27FC236}">
              <a16:creationId xmlns:a16="http://schemas.microsoft.com/office/drawing/2014/main" id="{E56AC0EB-E978-4BAC-926D-8B1E7244811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63</xdr:row>
      <xdr:rowOff>141732</xdr:rowOff>
    </xdr:to>
    <xdr:cxnSp macro="">
      <xdr:nvCxnSpPr>
        <xdr:cNvPr id="472" name="直線コネクタ 471">
          <a:extLst>
            <a:ext uri="{FF2B5EF4-FFF2-40B4-BE49-F238E27FC236}">
              <a16:creationId xmlns:a16="http://schemas.microsoft.com/office/drawing/2014/main" id="{8602E068-2448-4C0C-AA1A-0B842BFE5CEB}"/>
            </a:ext>
          </a:extLst>
        </xdr:cNvPr>
        <xdr:cNvCxnSpPr/>
      </xdr:nvCxnSpPr>
      <xdr:spPr>
        <a:xfrm flipV="1">
          <a:off x="22160864" y="975664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145559</xdr:rowOff>
    </xdr:from>
    <xdr:ext cx="469744" cy="259045"/>
    <xdr:sp macro="" textlink="">
      <xdr:nvSpPr>
        <xdr:cNvPr id="473" name="【学校施設】&#10;一人当たり面積最小値テキスト">
          <a:extLst>
            <a:ext uri="{FF2B5EF4-FFF2-40B4-BE49-F238E27FC236}">
              <a16:creationId xmlns:a16="http://schemas.microsoft.com/office/drawing/2014/main" id="{47312AB7-F3CA-4D76-965C-935DD8462E98}"/>
            </a:ext>
          </a:extLst>
        </xdr:cNvPr>
        <xdr:cNvSpPr txBox="1"/>
      </xdr:nvSpPr>
      <xdr:spPr>
        <a:xfrm>
          <a:off x="22250400"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1.413</a:t>
          </a:r>
          <a:endParaRPr kumimoji="1" lang="ja-JP" altLang="en-US" sz="1000" b="1">
            <a:latin typeface="ＭＳ Ｐゴシック"/>
          </a:endParaRPr>
        </a:p>
      </xdr:txBody>
    </xdr:sp>
    <xdr:clientData/>
  </xdr:oneCellAnchor>
  <xdr:twoCellAnchor>
    <xdr:from>
      <xdr:col>32</xdr:col>
      <xdr:colOff>98425</xdr:colOff>
      <xdr:row>63</xdr:row>
      <xdr:rowOff>141732</xdr:rowOff>
    </xdr:from>
    <xdr:to>
      <xdr:col>32</xdr:col>
      <xdr:colOff>276225</xdr:colOff>
      <xdr:row>63</xdr:row>
      <xdr:rowOff>141732</xdr:rowOff>
    </xdr:to>
    <xdr:cxnSp macro="">
      <xdr:nvCxnSpPr>
        <xdr:cNvPr id="474" name="直線コネクタ 473">
          <a:extLst>
            <a:ext uri="{FF2B5EF4-FFF2-40B4-BE49-F238E27FC236}">
              <a16:creationId xmlns:a16="http://schemas.microsoft.com/office/drawing/2014/main" id="{5C0E9B2F-CA6E-4995-972E-3F0F08593D77}"/>
            </a:ext>
          </a:extLst>
        </xdr:cNvPr>
        <xdr:cNvCxnSpPr/>
      </xdr:nvCxnSpPr>
      <xdr:spPr>
        <a:xfrm>
          <a:off x="22072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475" name="【学校施設】&#10;一人当たり面積最大値テキスト">
          <a:extLst>
            <a:ext uri="{FF2B5EF4-FFF2-40B4-BE49-F238E27FC236}">
              <a16:creationId xmlns:a16="http://schemas.microsoft.com/office/drawing/2014/main" id="{E3C49094-6D83-4ACF-B49A-22AA2657D690}"/>
            </a:ext>
          </a:extLst>
        </xdr:cNvPr>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476" name="直線コネクタ 475">
          <a:extLst>
            <a:ext uri="{FF2B5EF4-FFF2-40B4-BE49-F238E27FC236}">
              <a16:creationId xmlns:a16="http://schemas.microsoft.com/office/drawing/2014/main" id="{F52241D2-F648-46F6-9385-FBE1CABAC26E}"/>
            </a:ext>
          </a:extLst>
        </xdr:cNvPr>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128795</xdr:rowOff>
    </xdr:from>
    <xdr:ext cx="469744" cy="259045"/>
    <xdr:sp macro="" textlink="">
      <xdr:nvSpPr>
        <xdr:cNvPr id="477" name="【学校施設】&#10;一人当たり面積平均値テキスト">
          <a:extLst>
            <a:ext uri="{FF2B5EF4-FFF2-40B4-BE49-F238E27FC236}">
              <a16:creationId xmlns:a16="http://schemas.microsoft.com/office/drawing/2014/main" id="{806F6A49-4F84-4214-9A19-3C8A38D63992}"/>
            </a:ext>
          </a:extLst>
        </xdr:cNvPr>
        <xdr:cNvSpPr txBox="1"/>
      </xdr:nvSpPr>
      <xdr:spPr>
        <a:xfrm>
          <a:off x="22250400" y="1041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150368</xdr:rowOff>
    </xdr:from>
    <xdr:to>
      <xdr:col>32</xdr:col>
      <xdr:colOff>238125</xdr:colOff>
      <xdr:row>61</xdr:row>
      <xdr:rowOff>80518</xdr:rowOff>
    </xdr:to>
    <xdr:sp macro="" textlink="">
      <xdr:nvSpPr>
        <xdr:cNvPr id="478" name="フローチャート : 判断 477">
          <a:extLst>
            <a:ext uri="{FF2B5EF4-FFF2-40B4-BE49-F238E27FC236}">
              <a16:creationId xmlns:a16="http://schemas.microsoft.com/office/drawing/2014/main" id="{25635C45-A583-47DB-A20C-2F478061F6DE}"/>
            </a:ext>
          </a:extLst>
        </xdr:cNvPr>
        <xdr:cNvSpPr/>
      </xdr:nvSpPr>
      <xdr:spPr>
        <a:xfrm>
          <a:off x="22110700" y="1043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148082</xdr:rowOff>
    </xdr:from>
    <xdr:to>
      <xdr:col>31</xdr:col>
      <xdr:colOff>85725</xdr:colOff>
      <xdr:row>59</xdr:row>
      <xdr:rowOff>78232</xdr:rowOff>
    </xdr:to>
    <xdr:sp macro="" textlink="">
      <xdr:nvSpPr>
        <xdr:cNvPr id="479" name="フローチャート : 判断 478">
          <a:extLst>
            <a:ext uri="{FF2B5EF4-FFF2-40B4-BE49-F238E27FC236}">
              <a16:creationId xmlns:a16="http://schemas.microsoft.com/office/drawing/2014/main" id="{3AA4E935-E16E-4E9C-B56A-7E455124996D}"/>
            </a:ext>
          </a:extLst>
        </xdr:cNvPr>
        <xdr:cNvSpPr/>
      </xdr:nvSpPr>
      <xdr:spPr>
        <a:xfrm>
          <a:off x="21272500" y="1009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B0C4CEB-E3A2-4CBA-8628-1E93754BC94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E28262A-36C1-4D4A-9133-9C3B9511C98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95C0AA7E-A86F-4E0E-BB7D-FD5BB73B6B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9510CFE8-F700-428D-81EA-F8513CAA6BB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4529A6E3-1EB6-42F8-A51A-5354CF34944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166370</xdr:rowOff>
    </xdr:from>
    <xdr:to>
      <xdr:col>31</xdr:col>
      <xdr:colOff>85725</xdr:colOff>
      <xdr:row>55</xdr:row>
      <xdr:rowOff>96520</xdr:rowOff>
    </xdr:to>
    <xdr:sp macro="" textlink="">
      <xdr:nvSpPr>
        <xdr:cNvPr id="485" name="円/楕円 484">
          <a:extLst>
            <a:ext uri="{FF2B5EF4-FFF2-40B4-BE49-F238E27FC236}">
              <a16:creationId xmlns:a16="http://schemas.microsoft.com/office/drawing/2014/main" id="{B718BF6A-9C2A-4CC9-AE76-5D8E3F307265}"/>
            </a:ext>
          </a:extLst>
        </xdr:cNvPr>
        <xdr:cNvSpPr/>
      </xdr:nvSpPr>
      <xdr:spPr>
        <a:xfrm>
          <a:off x="212725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69359</xdr:rowOff>
    </xdr:from>
    <xdr:ext cx="469744" cy="259045"/>
    <xdr:sp macro="" textlink="">
      <xdr:nvSpPr>
        <xdr:cNvPr id="486" name="n_1aveValue【学校施設】&#10;一人当たり面積">
          <a:extLst>
            <a:ext uri="{FF2B5EF4-FFF2-40B4-BE49-F238E27FC236}">
              <a16:creationId xmlns:a16="http://schemas.microsoft.com/office/drawing/2014/main" id="{27D89C67-10B3-4F74-8315-BD04E3033DAE}"/>
            </a:ext>
          </a:extLst>
        </xdr:cNvPr>
        <xdr:cNvSpPr txBox="1"/>
      </xdr:nvSpPr>
      <xdr:spPr>
        <a:xfrm>
          <a:off x="21075727" y="1018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1.763</a:t>
          </a:r>
          <a:endParaRPr kumimoji="1" lang="ja-JP" altLang="en-US" sz="1000" b="1">
            <a:solidFill>
              <a:srgbClr val="000080"/>
            </a:solidFill>
            <a:latin typeface="ＭＳ Ｐゴシック"/>
          </a:endParaRPr>
        </a:p>
      </xdr:txBody>
    </xdr:sp>
    <xdr:clientData/>
  </xdr:oneCellAnchor>
  <xdr:oneCellAnchor>
    <xdr:from>
      <xdr:col>30</xdr:col>
      <xdr:colOff>473152</xdr:colOff>
      <xdr:row>53</xdr:row>
      <xdr:rowOff>113047</xdr:rowOff>
    </xdr:from>
    <xdr:ext cx="469744" cy="259045"/>
    <xdr:sp macro="" textlink="">
      <xdr:nvSpPr>
        <xdr:cNvPr id="487" name="n_1mainValue【学校施設】&#10;一人当たり面積">
          <a:extLst>
            <a:ext uri="{FF2B5EF4-FFF2-40B4-BE49-F238E27FC236}">
              <a16:creationId xmlns:a16="http://schemas.microsoft.com/office/drawing/2014/main" id="{CB1902C9-A271-4EF4-BD06-AB10BD7903E2}"/>
            </a:ext>
          </a:extLst>
        </xdr:cNvPr>
        <xdr:cNvSpPr txBox="1"/>
      </xdr:nvSpPr>
      <xdr:spPr>
        <a:xfrm>
          <a:off x="21075727" y="919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88" name="正方形/長方形 487">
          <a:extLst>
            <a:ext uri="{FF2B5EF4-FFF2-40B4-BE49-F238E27FC236}">
              <a16:creationId xmlns:a16="http://schemas.microsoft.com/office/drawing/2014/main" id="{2FCA9A01-1F8B-4E52-8959-256A4334AA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89" name="正方形/長方形 488">
          <a:extLst>
            <a:ext uri="{FF2B5EF4-FFF2-40B4-BE49-F238E27FC236}">
              <a16:creationId xmlns:a16="http://schemas.microsoft.com/office/drawing/2014/main" id="{157FF753-79E0-4A56-B484-8CFC10FAE1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0" name="正方形/長方形 489">
          <a:extLst>
            <a:ext uri="{FF2B5EF4-FFF2-40B4-BE49-F238E27FC236}">
              <a16:creationId xmlns:a16="http://schemas.microsoft.com/office/drawing/2014/main" id="{F92E7D20-41C9-429B-B858-523B3F8C97F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1" name="正方形/長方形 490">
          <a:extLst>
            <a:ext uri="{FF2B5EF4-FFF2-40B4-BE49-F238E27FC236}">
              <a16:creationId xmlns:a16="http://schemas.microsoft.com/office/drawing/2014/main" id="{9A7C2474-A39D-419A-A253-F63845345C6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2" name="正方形/長方形 491">
          <a:extLst>
            <a:ext uri="{FF2B5EF4-FFF2-40B4-BE49-F238E27FC236}">
              <a16:creationId xmlns:a16="http://schemas.microsoft.com/office/drawing/2014/main" id="{9D4AEED2-22AC-4AB4-971C-716408D4899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3" name="正方形/長方形 492">
          <a:extLst>
            <a:ext uri="{FF2B5EF4-FFF2-40B4-BE49-F238E27FC236}">
              <a16:creationId xmlns:a16="http://schemas.microsoft.com/office/drawing/2014/main" id="{F35305B2-EBF0-428D-91BD-BC73721E8AF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94" name="正方形/長方形 493">
          <a:extLst>
            <a:ext uri="{FF2B5EF4-FFF2-40B4-BE49-F238E27FC236}">
              <a16:creationId xmlns:a16="http://schemas.microsoft.com/office/drawing/2014/main" id="{69A1087D-F978-4F80-BD63-1F610A118F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95" name="正方形/長方形 494">
          <a:extLst>
            <a:ext uri="{FF2B5EF4-FFF2-40B4-BE49-F238E27FC236}">
              <a16:creationId xmlns:a16="http://schemas.microsoft.com/office/drawing/2014/main" id="{05EA7965-53AF-464E-B55F-F25893DF644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96" name="正方形/長方形 495">
          <a:extLst>
            <a:ext uri="{FF2B5EF4-FFF2-40B4-BE49-F238E27FC236}">
              <a16:creationId xmlns:a16="http://schemas.microsoft.com/office/drawing/2014/main" id="{F0DB2715-D998-4562-B360-65BC8A6D03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7" name="正方形/長方形 496">
          <a:extLst>
            <a:ext uri="{FF2B5EF4-FFF2-40B4-BE49-F238E27FC236}">
              <a16:creationId xmlns:a16="http://schemas.microsoft.com/office/drawing/2014/main" id="{CF3C88E9-F7ED-4CDF-81E4-437D1CD350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8" name="正方形/長方形 497">
          <a:extLst>
            <a:ext uri="{FF2B5EF4-FFF2-40B4-BE49-F238E27FC236}">
              <a16:creationId xmlns:a16="http://schemas.microsoft.com/office/drawing/2014/main" id="{841D2D89-35BF-4D5D-8F7D-506B255A60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9" name="正方形/長方形 498">
          <a:extLst>
            <a:ext uri="{FF2B5EF4-FFF2-40B4-BE49-F238E27FC236}">
              <a16:creationId xmlns:a16="http://schemas.microsoft.com/office/drawing/2014/main" id="{D424BD26-D557-41BF-94C8-E6BD77C5C2B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0" name="正方形/長方形 499">
          <a:extLst>
            <a:ext uri="{FF2B5EF4-FFF2-40B4-BE49-F238E27FC236}">
              <a16:creationId xmlns:a16="http://schemas.microsoft.com/office/drawing/2014/main" id="{87C02C69-92E9-4E44-BFE3-B9619B13C4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1" name="正方形/長方形 500">
          <a:extLst>
            <a:ext uri="{FF2B5EF4-FFF2-40B4-BE49-F238E27FC236}">
              <a16:creationId xmlns:a16="http://schemas.microsoft.com/office/drawing/2014/main" id="{9DA959B1-1E11-4BB3-9C61-6636356D07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2" name="正方形/長方形 501">
          <a:extLst>
            <a:ext uri="{FF2B5EF4-FFF2-40B4-BE49-F238E27FC236}">
              <a16:creationId xmlns:a16="http://schemas.microsoft.com/office/drawing/2014/main" id="{248E8AB6-C3C3-4A1C-BD6F-67ED478FB1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3" name="正方形/長方形 502">
          <a:extLst>
            <a:ext uri="{FF2B5EF4-FFF2-40B4-BE49-F238E27FC236}">
              <a16:creationId xmlns:a16="http://schemas.microsoft.com/office/drawing/2014/main" id="{CA86BF83-B391-4D7E-A788-9B5CCB3CDCE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04" name="正方形/長方形 503">
          <a:extLst>
            <a:ext uri="{FF2B5EF4-FFF2-40B4-BE49-F238E27FC236}">
              <a16:creationId xmlns:a16="http://schemas.microsoft.com/office/drawing/2014/main" id="{63EB1E68-FD90-4699-97CA-A58D6649B4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05" name="正方形/長方形 504">
          <a:extLst>
            <a:ext uri="{FF2B5EF4-FFF2-40B4-BE49-F238E27FC236}">
              <a16:creationId xmlns:a16="http://schemas.microsoft.com/office/drawing/2014/main" id="{6860D54F-3A60-495D-9295-7231E0D743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06" name="正方形/長方形 505">
          <a:extLst>
            <a:ext uri="{FF2B5EF4-FFF2-40B4-BE49-F238E27FC236}">
              <a16:creationId xmlns:a16="http://schemas.microsoft.com/office/drawing/2014/main" id="{780F84B4-04DD-4394-B270-302D489B1A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07" name="正方形/長方形 506">
          <a:extLst>
            <a:ext uri="{FF2B5EF4-FFF2-40B4-BE49-F238E27FC236}">
              <a16:creationId xmlns:a16="http://schemas.microsoft.com/office/drawing/2014/main" id="{C3AD6F4D-BD56-40F9-84BD-4D633132D9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08" name="正方形/長方形 507">
          <a:extLst>
            <a:ext uri="{FF2B5EF4-FFF2-40B4-BE49-F238E27FC236}">
              <a16:creationId xmlns:a16="http://schemas.microsoft.com/office/drawing/2014/main" id="{E01D36A1-7240-4EE1-9859-E54AE25058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09" name="正方形/長方形 508">
          <a:extLst>
            <a:ext uri="{FF2B5EF4-FFF2-40B4-BE49-F238E27FC236}">
              <a16:creationId xmlns:a16="http://schemas.microsoft.com/office/drawing/2014/main" id="{3E4FEB08-6772-413E-8B10-77653D1FC5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0" name="正方形/長方形 509">
          <a:extLst>
            <a:ext uri="{FF2B5EF4-FFF2-40B4-BE49-F238E27FC236}">
              <a16:creationId xmlns:a16="http://schemas.microsoft.com/office/drawing/2014/main" id="{19E81417-3573-4404-B7D5-59EEE5F735D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1" name="正方形/長方形 510">
          <a:extLst>
            <a:ext uri="{FF2B5EF4-FFF2-40B4-BE49-F238E27FC236}">
              <a16:creationId xmlns:a16="http://schemas.microsoft.com/office/drawing/2014/main" id="{E4098074-00D1-4727-8A9B-2B57AF380E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2" name="テキスト ボックス 511">
          <a:extLst>
            <a:ext uri="{FF2B5EF4-FFF2-40B4-BE49-F238E27FC236}">
              <a16:creationId xmlns:a16="http://schemas.microsoft.com/office/drawing/2014/main" id="{5B650CCD-9C47-40F5-B60E-646C297E09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3" name="直線コネクタ 512">
          <a:extLst>
            <a:ext uri="{FF2B5EF4-FFF2-40B4-BE49-F238E27FC236}">
              <a16:creationId xmlns:a16="http://schemas.microsoft.com/office/drawing/2014/main" id="{C644CA2A-9453-4C3F-9421-A331FE632AE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14" name="テキスト ボックス 513">
          <a:extLst>
            <a:ext uri="{FF2B5EF4-FFF2-40B4-BE49-F238E27FC236}">
              <a16:creationId xmlns:a16="http://schemas.microsoft.com/office/drawing/2014/main" id="{0D6CF1FA-EB8F-45CE-ACD2-50C2BDA595C5}"/>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15" name="直線コネクタ 514">
          <a:extLst>
            <a:ext uri="{FF2B5EF4-FFF2-40B4-BE49-F238E27FC236}">
              <a16:creationId xmlns:a16="http://schemas.microsoft.com/office/drawing/2014/main" id="{70C5C291-7A7D-47A5-9C1D-CBD975A6511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16" name="テキスト ボックス 515">
          <a:extLst>
            <a:ext uri="{FF2B5EF4-FFF2-40B4-BE49-F238E27FC236}">
              <a16:creationId xmlns:a16="http://schemas.microsoft.com/office/drawing/2014/main" id="{23AA3C3C-08D3-484D-A221-6D4AF259126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17" name="直線コネクタ 516">
          <a:extLst>
            <a:ext uri="{FF2B5EF4-FFF2-40B4-BE49-F238E27FC236}">
              <a16:creationId xmlns:a16="http://schemas.microsoft.com/office/drawing/2014/main" id="{AB1D51B6-8792-4A90-ADCE-6E7C6F37D7D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18" name="テキスト ボックス 517">
          <a:extLst>
            <a:ext uri="{FF2B5EF4-FFF2-40B4-BE49-F238E27FC236}">
              <a16:creationId xmlns:a16="http://schemas.microsoft.com/office/drawing/2014/main" id="{B962CB04-F798-4CD9-94FB-F4EABD53E62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9" name="直線コネクタ 518">
          <a:extLst>
            <a:ext uri="{FF2B5EF4-FFF2-40B4-BE49-F238E27FC236}">
              <a16:creationId xmlns:a16="http://schemas.microsoft.com/office/drawing/2014/main" id="{F79F51FD-8EBF-4CCF-9F61-E06D738FA6E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20" name="テキスト ボックス 519">
          <a:extLst>
            <a:ext uri="{FF2B5EF4-FFF2-40B4-BE49-F238E27FC236}">
              <a16:creationId xmlns:a16="http://schemas.microsoft.com/office/drawing/2014/main" id="{E857B703-8973-4969-AE5C-495F436863C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21" name="直線コネクタ 520">
          <a:extLst>
            <a:ext uri="{FF2B5EF4-FFF2-40B4-BE49-F238E27FC236}">
              <a16:creationId xmlns:a16="http://schemas.microsoft.com/office/drawing/2014/main" id="{A83EE083-4537-4648-A0E8-951215BE3F9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22" name="テキスト ボックス 521">
          <a:extLst>
            <a:ext uri="{FF2B5EF4-FFF2-40B4-BE49-F238E27FC236}">
              <a16:creationId xmlns:a16="http://schemas.microsoft.com/office/drawing/2014/main" id="{2F0527A7-1EFC-4A6C-B687-49733DA7869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23" name="直線コネクタ 522">
          <a:extLst>
            <a:ext uri="{FF2B5EF4-FFF2-40B4-BE49-F238E27FC236}">
              <a16:creationId xmlns:a16="http://schemas.microsoft.com/office/drawing/2014/main" id="{EA26D63E-A8FC-44AE-9D5B-3C85BA8406C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24" name="テキスト ボックス 523">
          <a:extLst>
            <a:ext uri="{FF2B5EF4-FFF2-40B4-BE49-F238E27FC236}">
              <a16:creationId xmlns:a16="http://schemas.microsoft.com/office/drawing/2014/main" id="{0DBA885D-9C7C-4789-8455-9226009CB545}"/>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25" name="直線コネクタ 524">
          <a:extLst>
            <a:ext uri="{FF2B5EF4-FFF2-40B4-BE49-F238E27FC236}">
              <a16:creationId xmlns:a16="http://schemas.microsoft.com/office/drawing/2014/main" id="{CFD0880F-3E0D-49D5-9629-B2733BC5A3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26" name="テキスト ボックス 525">
          <a:extLst>
            <a:ext uri="{FF2B5EF4-FFF2-40B4-BE49-F238E27FC236}">
              <a16:creationId xmlns:a16="http://schemas.microsoft.com/office/drawing/2014/main" id="{4D33AAAA-810C-410D-B824-0687DE20692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7" name="【公民館】&#10;有形固定資産減価償却率グラフ枠">
          <a:extLst>
            <a:ext uri="{FF2B5EF4-FFF2-40B4-BE49-F238E27FC236}">
              <a16:creationId xmlns:a16="http://schemas.microsoft.com/office/drawing/2014/main" id="{7A5A082A-AAC3-46BF-9087-728386DDF88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87630</xdr:rowOff>
    </xdr:from>
    <xdr:to>
      <xdr:col>23</xdr:col>
      <xdr:colOff>516889</xdr:colOff>
      <xdr:row>108</xdr:row>
      <xdr:rowOff>9525</xdr:rowOff>
    </xdr:to>
    <xdr:cxnSp macro="">
      <xdr:nvCxnSpPr>
        <xdr:cNvPr id="528" name="直線コネクタ 527">
          <a:extLst>
            <a:ext uri="{FF2B5EF4-FFF2-40B4-BE49-F238E27FC236}">
              <a16:creationId xmlns:a16="http://schemas.microsoft.com/office/drawing/2014/main" id="{D8BBF554-73F1-45E2-8C82-D4D108C632C8}"/>
            </a:ext>
          </a:extLst>
        </xdr:cNvPr>
        <xdr:cNvCxnSpPr/>
      </xdr:nvCxnSpPr>
      <xdr:spPr>
        <a:xfrm flipV="1">
          <a:off x="16318864" y="17404080"/>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13352</xdr:rowOff>
    </xdr:from>
    <xdr:ext cx="405111" cy="259045"/>
    <xdr:sp macro="" textlink="">
      <xdr:nvSpPr>
        <xdr:cNvPr id="529" name="【公民館】&#10;有形固定資産減価償却率最小値テキスト">
          <a:extLst>
            <a:ext uri="{FF2B5EF4-FFF2-40B4-BE49-F238E27FC236}">
              <a16:creationId xmlns:a16="http://schemas.microsoft.com/office/drawing/2014/main" id="{2291E590-9264-4236-99AB-4DEF580E8069}"/>
            </a:ext>
          </a:extLst>
        </xdr:cNvPr>
        <xdr:cNvSpPr txBox="1"/>
      </xdr:nvSpPr>
      <xdr:spPr>
        <a:xfrm>
          <a:off x="164084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428625</xdr:colOff>
      <xdr:row>108</xdr:row>
      <xdr:rowOff>9525</xdr:rowOff>
    </xdr:from>
    <xdr:to>
      <xdr:col>23</xdr:col>
      <xdr:colOff>606425</xdr:colOff>
      <xdr:row>108</xdr:row>
      <xdr:rowOff>9525</xdr:rowOff>
    </xdr:to>
    <xdr:cxnSp macro="">
      <xdr:nvCxnSpPr>
        <xdr:cNvPr id="530" name="直線コネクタ 529">
          <a:extLst>
            <a:ext uri="{FF2B5EF4-FFF2-40B4-BE49-F238E27FC236}">
              <a16:creationId xmlns:a16="http://schemas.microsoft.com/office/drawing/2014/main" id="{B3E1A08E-23C6-4399-B0CE-DFAA8BD734C6}"/>
            </a:ext>
          </a:extLst>
        </xdr:cNvPr>
        <xdr:cNvCxnSpPr/>
      </xdr:nvCxnSpPr>
      <xdr:spPr>
        <a:xfrm>
          <a:off x="16230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34307</xdr:rowOff>
    </xdr:from>
    <xdr:ext cx="405111" cy="259045"/>
    <xdr:sp macro="" textlink="">
      <xdr:nvSpPr>
        <xdr:cNvPr id="531" name="【公民館】&#10;有形固定資産減価償却率最大値テキスト">
          <a:extLst>
            <a:ext uri="{FF2B5EF4-FFF2-40B4-BE49-F238E27FC236}">
              <a16:creationId xmlns:a16="http://schemas.microsoft.com/office/drawing/2014/main" id="{AF283282-3E57-4F05-87C6-1F756BE37E54}"/>
            </a:ext>
          </a:extLst>
        </xdr:cNvPr>
        <xdr:cNvSpPr txBox="1"/>
      </xdr:nvSpPr>
      <xdr:spPr>
        <a:xfrm>
          <a:off x="164084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23</xdr:col>
      <xdr:colOff>428625</xdr:colOff>
      <xdr:row>101</xdr:row>
      <xdr:rowOff>87630</xdr:rowOff>
    </xdr:from>
    <xdr:to>
      <xdr:col>23</xdr:col>
      <xdr:colOff>606425</xdr:colOff>
      <xdr:row>101</xdr:row>
      <xdr:rowOff>87630</xdr:rowOff>
    </xdr:to>
    <xdr:cxnSp macro="">
      <xdr:nvCxnSpPr>
        <xdr:cNvPr id="532" name="直線コネクタ 531">
          <a:extLst>
            <a:ext uri="{FF2B5EF4-FFF2-40B4-BE49-F238E27FC236}">
              <a16:creationId xmlns:a16="http://schemas.microsoft.com/office/drawing/2014/main" id="{BEC27F4F-FA37-4FDF-9689-216AD8CF2AFE}"/>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99077</xdr:rowOff>
    </xdr:from>
    <xdr:ext cx="405111" cy="259045"/>
    <xdr:sp macro="" textlink="">
      <xdr:nvSpPr>
        <xdr:cNvPr id="533" name="【公民館】&#10;有形固定資産減価償却率平均値テキスト">
          <a:extLst>
            <a:ext uri="{FF2B5EF4-FFF2-40B4-BE49-F238E27FC236}">
              <a16:creationId xmlns:a16="http://schemas.microsoft.com/office/drawing/2014/main" id="{835C3D52-4765-4B34-94C8-5DA1A611145F}"/>
            </a:ext>
          </a:extLst>
        </xdr:cNvPr>
        <xdr:cNvSpPr txBox="1"/>
      </xdr:nvSpPr>
      <xdr:spPr>
        <a:xfrm>
          <a:off x="16408400" y="1758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73.0</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120650</xdr:rowOff>
    </xdr:from>
    <xdr:to>
      <xdr:col>23</xdr:col>
      <xdr:colOff>568325</xdr:colOff>
      <xdr:row>103</xdr:row>
      <xdr:rowOff>50800</xdr:rowOff>
    </xdr:to>
    <xdr:sp macro="" textlink="">
      <xdr:nvSpPr>
        <xdr:cNvPr id="534" name="フローチャート : 判断 533">
          <a:extLst>
            <a:ext uri="{FF2B5EF4-FFF2-40B4-BE49-F238E27FC236}">
              <a16:creationId xmlns:a16="http://schemas.microsoft.com/office/drawing/2014/main" id="{A0F52370-982D-4C68-B205-1C24FD63F77E}"/>
            </a:ext>
          </a:extLst>
        </xdr:cNvPr>
        <xdr:cNvSpPr/>
      </xdr:nvSpPr>
      <xdr:spPr>
        <a:xfrm>
          <a:off x="162687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88264</xdr:rowOff>
    </xdr:from>
    <xdr:to>
      <xdr:col>22</xdr:col>
      <xdr:colOff>415925</xdr:colOff>
      <xdr:row>104</xdr:row>
      <xdr:rowOff>18414</xdr:rowOff>
    </xdr:to>
    <xdr:sp macro="" textlink="">
      <xdr:nvSpPr>
        <xdr:cNvPr id="535" name="フローチャート : 判断 534">
          <a:extLst>
            <a:ext uri="{FF2B5EF4-FFF2-40B4-BE49-F238E27FC236}">
              <a16:creationId xmlns:a16="http://schemas.microsoft.com/office/drawing/2014/main" id="{1341C2A6-A096-4936-B36D-7B91E67BBE43}"/>
            </a:ext>
          </a:extLst>
        </xdr:cNvPr>
        <xdr:cNvSpPr/>
      </xdr:nvSpPr>
      <xdr:spPr>
        <a:xfrm>
          <a:off x="15430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29DFFFA1-64A7-492C-A4B9-B01808FC89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2238802F-DE85-43D2-B092-4079A27F82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8184CA9A-FF39-4484-90CE-F2317843598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1E0B51E2-EBAB-4CAC-A38C-40EEE998C1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DA18C47B-8E35-4675-96E7-6B88C99F5D3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104</xdr:row>
      <xdr:rowOff>84455</xdr:rowOff>
    </xdr:from>
    <xdr:to>
      <xdr:col>22</xdr:col>
      <xdr:colOff>415925</xdr:colOff>
      <xdr:row>105</xdr:row>
      <xdr:rowOff>14605</xdr:rowOff>
    </xdr:to>
    <xdr:sp macro="" textlink="">
      <xdr:nvSpPr>
        <xdr:cNvPr id="541" name="円/楕円 540">
          <a:extLst>
            <a:ext uri="{FF2B5EF4-FFF2-40B4-BE49-F238E27FC236}">
              <a16:creationId xmlns:a16="http://schemas.microsoft.com/office/drawing/2014/main" id="{5CA9F7A7-6198-4C02-8E7B-314457536B2D}"/>
            </a:ext>
          </a:extLst>
        </xdr:cNvPr>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34941</xdr:rowOff>
    </xdr:from>
    <xdr:ext cx="405111" cy="259045"/>
    <xdr:sp macro="" textlink="">
      <xdr:nvSpPr>
        <xdr:cNvPr id="542" name="n_1aveValue【公民館】&#10;有形固定資産減価償却率">
          <a:extLst>
            <a:ext uri="{FF2B5EF4-FFF2-40B4-BE49-F238E27FC236}">
              <a16:creationId xmlns:a16="http://schemas.microsoft.com/office/drawing/2014/main" id="{19A7C54D-7541-41BA-B550-2A3BA0FC1D46}"/>
            </a:ext>
          </a:extLst>
        </xdr:cNvPr>
        <xdr:cNvSpPr txBox="1"/>
      </xdr:nvSpPr>
      <xdr:spPr>
        <a:xfrm>
          <a:off x="15266043"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5732</xdr:rowOff>
    </xdr:from>
    <xdr:ext cx="405111" cy="259045"/>
    <xdr:sp macro="" textlink="">
      <xdr:nvSpPr>
        <xdr:cNvPr id="543" name="n_1mainValue【公民館】&#10;有形固定資産減価償却率">
          <a:extLst>
            <a:ext uri="{FF2B5EF4-FFF2-40B4-BE49-F238E27FC236}">
              <a16:creationId xmlns:a16="http://schemas.microsoft.com/office/drawing/2014/main" id="{8000B4C4-3D2F-4D2E-AF7F-41FEBF57C7E1}"/>
            </a:ext>
          </a:extLst>
        </xdr:cNvPr>
        <xdr:cNvSpPr txBox="1"/>
      </xdr:nvSpPr>
      <xdr:spPr>
        <a:xfrm>
          <a:off x="15266043"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4" name="正方形/長方形 543">
          <a:extLst>
            <a:ext uri="{FF2B5EF4-FFF2-40B4-BE49-F238E27FC236}">
              <a16:creationId xmlns:a16="http://schemas.microsoft.com/office/drawing/2014/main" id="{DCA19FCC-D3B0-418C-842F-BB36B65309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5" name="正方形/長方形 544">
          <a:extLst>
            <a:ext uri="{FF2B5EF4-FFF2-40B4-BE49-F238E27FC236}">
              <a16:creationId xmlns:a16="http://schemas.microsoft.com/office/drawing/2014/main" id="{9768411F-6E13-464B-9A52-DD8BB64A68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6" name="正方形/長方形 545">
          <a:extLst>
            <a:ext uri="{FF2B5EF4-FFF2-40B4-BE49-F238E27FC236}">
              <a16:creationId xmlns:a16="http://schemas.microsoft.com/office/drawing/2014/main" id="{CBAB86F3-F1D4-4C34-8749-936753EC20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7" name="正方形/長方形 546">
          <a:extLst>
            <a:ext uri="{FF2B5EF4-FFF2-40B4-BE49-F238E27FC236}">
              <a16:creationId xmlns:a16="http://schemas.microsoft.com/office/drawing/2014/main" id="{81C7A197-2227-4C94-8DAD-963DCCCB7D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8" name="正方形/長方形 547">
          <a:extLst>
            <a:ext uri="{FF2B5EF4-FFF2-40B4-BE49-F238E27FC236}">
              <a16:creationId xmlns:a16="http://schemas.microsoft.com/office/drawing/2014/main" id="{7D8DE38B-6315-4268-9E7A-EB50621A5B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9" name="正方形/長方形 548">
          <a:extLst>
            <a:ext uri="{FF2B5EF4-FFF2-40B4-BE49-F238E27FC236}">
              <a16:creationId xmlns:a16="http://schemas.microsoft.com/office/drawing/2014/main" id="{7473360B-62A3-4124-AA5C-E76E4ACB09B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0" name="正方形/長方形 549">
          <a:extLst>
            <a:ext uri="{FF2B5EF4-FFF2-40B4-BE49-F238E27FC236}">
              <a16:creationId xmlns:a16="http://schemas.microsoft.com/office/drawing/2014/main" id="{D1F32E70-9547-4B76-86CE-E2A9B4B8383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1" name="正方形/長方形 550">
          <a:extLst>
            <a:ext uri="{FF2B5EF4-FFF2-40B4-BE49-F238E27FC236}">
              <a16:creationId xmlns:a16="http://schemas.microsoft.com/office/drawing/2014/main" id="{26E5AE10-7F14-4B07-AF8A-B907BAF4CA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52" name="テキスト ボックス 551">
          <a:extLst>
            <a:ext uri="{FF2B5EF4-FFF2-40B4-BE49-F238E27FC236}">
              <a16:creationId xmlns:a16="http://schemas.microsoft.com/office/drawing/2014/main" id="{790EE80A-EBEB-46BE-ABE9-3666DFBF570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53" name="直線コネクタ 552">
          <a:extLst>
            <a:ext uri="{FF2B5EF4-FFF2-40B4-BE49-F238E27FC236}">
              <a16:creationId xmlns:a16="http://schemas.microsoft.com/office/drawing/2014/main" id="{F3A5F7F9-58F5-4288-8448-18C1071CC1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54" name="直線コネクタ 553">
          <a:extLst>
            <a:ext uri="{FF2B5EF4-FFF2-40B4-BE49-F238E27FC236}">
              <a16:creationId xmlns:a16="http://schemas.microsoft.com/office/drawing/2014/main" id="{2A0B95A2-194D-491B-A9FB-AE74104B758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B72931FE-5B9D-4829-A841-0FE0CAFDE7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6" name="直線コネクタ 555">
          <a:extLst>
            <a:ext uri="{FF2B5EF4-FFF2-40B4-BE49-F238E27FC236}">
              <a16:creationId xmlns:a16="http://schemas.microsoft.com/office/drawing/2014/main" id="{C52DED8B-C0AD-4B6F-8753-F46AB66902D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7" name="テキスト ボックス 556">
          <a:extLst>
            <a:ext uri="{FF2B5EF4-FFF2-40B4-BE49-F238E27FC236}">
              <a16:creationId xmlns:a16="http://schemas.microsoft.com/office/drawing/2014/main" id="{2E109F4E-8DD0-48F1-A2C7-CECBEF45219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8" name="直線コネクタ 557">
          <a:extLst>
            <a:ext uri="{FF2B5EF4-FFF2-40B4-BE49-F238E27FC236}">
              <a16:creationId xmlns:a16="http://schemas.microsoft.com/office/drawing/2014/main" id="{38F12A24-83CE-4182-AD54-607BCFFAD35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9" name="テキスト ボックス 558">
          <a:extLst>
            <a:ext uri="{FF2B5EF4-FFF2-40B4-BE49-F238E27FC236}">
              <a16:creationId xmlns:a16="http://schemas.microsoft.com/office/drawing/2014/main" id="{E6A6E55D-3DBA-4F81-8323-FA12BF8276C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60" name="直線コネクタ 559">
          <a:extLst>
            <a:ext uri="{FF2B5EF4-FFF2-40B4-BE49-F238E27FC236}">
              <a16:creationId xmlns:a16="http://schemas.microsoft.com/office/drawing/2014/main" id="{96EB8A83-4993-4087-8D73-6929E388841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61" name="テキスト ボックス 560">
          <a:extLst>
            <a:ext uri="{FF2B5EF4-FFF2-40B4-BE49-F238E27FC236}">
              <a16:creationId xmlns:a16="http://schemas.microsoft.com/office/drawing/2014/main" id="{1987AFEE-20E6-45D9-A00D-E710415381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62" name="直線コネクタ 561">
          <a:extLst>
            <a:ext uri="{FF2B5EF4-FFF2-40B4-BE49-F238E27FC236}">
              <a16:creationId xmlns:a16="http://schemas.microsoft.com/office/drawing/2014/main" id="{0E84025A-1209-4A8F-AF64-0DAA86B4564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3" name="テキスト ボックス 562">
          <a:extLst>
            <a:ext uri="{FF2B5EF4-FFF2-40B4-BE49-F238E27FC236}">
              <a16:creationId xmlns:a16="http://schemas.microsoft.com/office/drawing/2014/main" id="{8F5925F7-78D8-434C-AE94-327E8F73809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4" name="直線コネクタ 563">
          <a:extLst>
            <a:ext uri="{FF2B5EF4-FFF2-40B4-BE49-F238E27FC236}">
              <a16:creationId xmlns:a16="http://schemas.microsoft.com/office/drawing/2014/main" id="{42D87283-2559-46AA-923D-25C9FDCC6CA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5" name="テキスト ボックス 564">
          <a:extLst>
            <a:ext uri="{FF2B5EF4-FFF2-40B4-BE49-F238E27FC236}">
              <a16:creationId xmlns:a16="http://schemas.microsoft.com/office/drawing/2014/main" id="{E7785036-CAC1-44F0-8112-75129D4CE5E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6" name="直線コネクタ 565">
          <a:extLst>
            <a:ext uri="{FF2B5EF4-FFF2-40B4-BE49-F238E27FC236}">
              <a16:creationId xmlns:a16="http://schemas.microsoft.com/office/drawing/2014/main" id="{21DB74DF-EE2D-4D30-A3FE-AD2E0C4C56B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7" name="テキスト ボックス 566">
          <a:extLst>
            <a:ext uri="{FF2B5EF4-FFF2-40B4-BE49-F238E27FC236}">
              <a16:creationId xmlns:a16="http://schemas.microsoft.com/office/drawing/2014/main" id="{94AAE998-BB96-41C7-871B-5548D54D31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8" name="【公民館】&#10;一人当たり面積グラフ枠">
          <a:extLst>
            <a:ext uri="{FF2B5EF4-FFF2-40B4-BE49-F238E27FC236}">
              <a16:creationId xmlns:a16="http://schemas.microsoft.com/office/drawing/2014/main" id="{502C1CCB-B1DC-43EB-8EDF-03A8ECBA70C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87630</xdr:rowOff>
    </xdr:to>
    <xdr:cxnSp macro="">
      <xdr:nvCxnSpPr>
        <xdr:cNvPr id="569" name="直線コネクタ 568">
          <a:extLst>
            <a:ext uri="{FF2B5EF4-FFF2-40B4-BE49-F238E27FC236}">
              <a16:creationId xmlns:a16="http://schemas.microsoft.com/office/drawing/2014/main" id="{55E55ACF-1BA5-46CF-93B1-FE45C16403E7}"/>
            </a:ext>
          </a:extLst>
        </xdr:cNvPr>
        <xdr:cNvCxnSpPr/>
      </xdr:nvCxnSpPr>
      <xdr:spPr>
        <a:xfrm flipV="1">
          <a:off x="22160864" y="17211402"/>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91457</xdr:rowOff>
    </xdr:from>
    <xdr:ext cx="469744" cy="259045"/>
    <xdr:sp macro="" textlink="">
      <xdr:nvSpPr>
        <xdr:cNvPr id="570" name="【公民館】&#10;一人当たり面積最小値テキスト">
          <a:extLst>
            <a:ext uri="{FF2B5EF4-FFF2-40B4-BE49-F238E27FC236}">
              <a16:creationId xmlns:a16="http://schemas.microsoft.com/office/drawing/2014/main" id="{610F2E10-193B-4F91-8581-996B9B30944E}"/>
            </a:ext>
          </a:extLst>
        </xdr:cNvPr>
        <xdr:cNvSpPr txBox="1"/>
      </xdr:nvSpPr>
      <xdr:spPr>
        <a:xfrm>
          <a:off x="222504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108</xdr:row>
      <xdr:rowOff>87630</xdr:rowOff>
    </xdr:from>
    <xdr:to>
      <xdr:col>32</xdr:col>
      <xdr:colOff>276225</xdr:colOff>
      <xdr:row>108</xdr:row>
      <xdr:rowOff>87630</xdr:rowOff>
    </xdr:to>
    <xdr:cxnSp macro="">
      <xdr:nvCxnSpPr>
        <xdr:cNvPr id="571" name="直線コネクタ 570">
          <a:extLst>
            <a:ext uri="{FF2B5EF4-FFF2-40B4-BE49-F238E27FC236}">
              <a16:creationId xmlns:a16="http://schemas.microsoft.com/office/drawing/2014/main" id="{AC867709-D1E6-4F52-8CB1-ACB2BF9EB4EC}"/>
            </a:ext>
          </a:extLst>
        </xdr:cNvPr>
        <xdr:cNvCxnSpPr/>
      </xdr:nvCxnSpPr>
      <xdr:spPr>
        <a:xfrm>
          <a:off x="22072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572" name="【公民館】&#10;一人当たり面積最大値テキスト">
          <a:extLst>
            <a:ext uri="{FF2B5EF4-FFF2-40B4-BE49-F238E27FC236}">
              <a16:creationId xmlns:a16="http://schemas.microsoft.com/office/drawing/2014/main" id="{3E46AD1C-50DF-4F72-950A-1A79E7495010}"/>
            </a:ext>
          </a:extLst>
        </xdr:cNvPr>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0.926</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573" name="直線コネクタ 572">
          <a:extLst>
            <a:ext uri="{FF2B5EF4-FFF2-40B4-BE49-F238E27FC236}">
              <a16:creationId xmlns:a16="http://schemas.microsoft.com/office/drawing/2014/main" id="{38FE4708-D148-4798-8D36-2BBD1ABFCC30}"/>
            </a:ext>
          </a:extLst>
        </xdr:cNvPr>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16890</xdr:rowOff>
    </xdr:from>
    <xdr:ext cx="469744" cy="259045"/>
    <xdr:sp macro="" textlink="">
      <xdr:nvSpPr>
        <xdr:cNvPr id="574" name="【公民館】&#10;一人当たり面積平均値テキスト">
          <a:extLst>
            <a:ext uri="{FF2B5EF4-FFF2-40B4-BE49-F238E27FC236}">
              <a16:creationId xmlns:a16="http://schemas.microsoft.com/office/drawing/2014/main" id="{3CF1FA39-B1F4-45C5-995F-298F1BACB338}"/>
            </a:ext>
          </a:extLst>
        </xdr:cNvPr>
        <xdr:cNvSpPr txBox="1"/>
      </xdr:nvSpPr>
      <xdr:spPr>
        <a:xfrm>
          <a:off x="22250400" y="18190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38463</xdr:rowOff>
    </xdr:from>
    <xdr:to>
      <xdr:col>32</xdr:col>
      <xdr:colOff>238125</xdr:colOff>
      <xdr:row>106</xdr:row>
      <xdr:rowOff>140063</xdr:rowOff>
    </xdr:to>
    <xdr:sp macro="" textlink="">
      <xdr:nvSpPr>
        <xdr:cNvPr id="575" name="フローチャート : 判断 574">
          <a:extLst>
            <a:ext uri="{FF2B5EF4-FFF2-40B4-BE49-F238E27FC236}">
              <a16:creationId xmlns:a16="http://schemas.microsoft.com/office/drawing/2014/main" id="{1B2B8C4F-49B5-43CA-9500-AE606CACB91F}"/>
            </a:ext>
          </a:extLst>
        </xdr:cNvPr>
        <xdr:cNvSpPr/>
      </xdr:nvSpPr>
      <xdr:spPr>
        <a:xfrm>
          <a:off x="221107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89081</xdr:rowOff>
    </xdr:from>
    <xdr:to>
      <xdr:col>31</xdr:col>
      <xdr:colOff>85725</xdr:colOff>
      <xdr:row>107</xdr:row>
      <xdr:rowOff>19231</xdr:rowOff>
    </xdr:to>
    <xdr:sp macro="" textlink="">
      <xdr:nvSpPr>
        <xdr:cNvPr id="576" name="フローチャート : 判断 575">
          <a:extLst>
            <a:ext uri="{FF2B5EF4-FFF2-40B4-BE49-F238E27FC236}">
              <a16:creationId xmlns:a16="http://schemas.microsoft.com/office/drawing/2014/main" id="{824B9527-AB07-46AC-BB72-A17C6FB6B1EA}"/>
            </a:ext>
          </a:extLst>
        </xdr:cNvPr>
        <xdr:cNvSpPr/>
      </xdr:nvSpPr>
      <xdr:spPr>
        <a:xfrm>
          <a:off x="21272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595A250-438F-4B5C-B028-4BAFCE5294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7EB883B7-0EF9-4791-9C87-09C37CAFBCE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9496C122-0FF0-466E-AB5A-9F303EBA0C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E53B9DE-0C7A-46A9-A2F4-79216B281C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B37F99E9-A48A-44D3-BB9D-458CF67759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23768</xdr:rowOff>
    </xdr:from>
    <xdr:to>
      <xdr:col>31</xdr:col>
      <xdr:colOff>85725</xdr:colOff>
      <xdr:row>108</xdr:row>
      <xdr:rowOff>125368</xdr:rowOff>
    </xdr:to>
    <xdr:sp macro="" textlink="">
      <xdr:nvSpPr>
        <xdr:cNvPr id="582" name="円/楕円 581">
          <a:extLst>
            <a:ext uri="{FF2B5EF4-FFF2-40B4-BE49-F238E27FC236}">
              <a16:creationId xmlns:a16="http://schemas.microsoft.com/office/drawing/2014/main" id="{BA9E2ABB-3DB2-49B9-BA17-3CEF57B27DC1}"/>
            </a:ext>
          </a:extLst>
        </xdr:cNvPr>
        <xdr:cNvSpPr/>
      </xdr:nvSpPr>
      <xdr:spPr>
        <a:xfrm>
          <a:off x="212725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35758</xdr:rowOff>
    </xdr:from>
    <xdr:ext cx="469744" cy="259045"/>
    <xdr:sp macro="" textlink="">
      <xdr:nvSpPr>
        <xdr:cNvPr id="583" name="n_1aveValue【公民館】&#10;一人当たり面積">
          <a:extLst>
            <a:ext uri="{FF2B5EF4-FFF2-40B4-BE49-F238E27FC236}">
              <a16:creationId xmlns:a16="http://schemas.microsoft.com/office/drawing/2014/main" id="{789D932B-7FA2-45A6-B34D-0C40DC1CDF9A}"/>
            </a:ext>
          </a:extLst>
        </xdr:cNvPr>
        <xdr:cNvSpPr txBox="1"/>
      </xdr:nvSpPr>
      <xdr:spPr>
        <a:xfrm>
          <a:off x="210757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0.251</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116495</xdr:rowOff>
    </xdr:from>
    <xdr:ext cx="469744" cy="259045"/>
    <xdr:sp macro="" textlink="">
      <xdr:nvSpPr>
        <xdr:cNvPr id="584" name="n_1mainValue【公民館】&#10;一人当たり面積">
          <a:extLst>
            <a:ext uri="{FF2B5EF4-FFF2-40B4-BE49-F238E27FC236}">
              <a16:creationId xmlns:a16="http://schemas.microsoft.com/office/drawing/2014/main" id="{3088357A-EBAB-4433-A13B-9AB20A4C7B50}"/>
            </a:ext>
          </a:extLst>
        </xdr:cNvPr>
        <xdr:cNvSpPr txBox="1"/>
      </xdr:nvSpPr>
      <xdr:spPr>
        <a:xfrm>
          <a:off x="21075727" y="186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5" name="正方形/長方形 584">
          <a:extLst>
            <a:ext uri="{FF2B5EF4-FFF2-40B4-BE49-F238E27FC236}">
              <a16:creationId xmlns:a16="http://schemas.microsoft.com/office/drawing/2014/main" id="{09CC3AD4-AA8F-4224-925D-BFF409FA9F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6" name="正方形/長方形 585">
          <a:extLst>
            <a:ext uri="{FF2B5EF4-FFF2-40B4-BE49-F238E27FC236}">
              <a16:creationId xmlns:a16="http://schemas.microsoft.com/office/drawing/2014/main" id="{C16DEAD5-20CF-4A2A-A490-76C9B6E9B5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7" name="テキスト ボックス 586">
          <a:extLst>
            <a:ext uri="{FF2B5EF4-FFF2-40B4-BE49-F238E27FC236}">
              <a16:creationId xmlns:a16="http://schemas.microsoft.com/office/drawing/2014/main" id="{E02440D5-8229-4B5A-9B48-A82711803F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を見ますと、類似団体に比べ、道路、公営住宅、保育所の有形固定資産減価償却率が高くなっています。道路については、財源等の問題もありこれまで事後保全型の管理となっていましたが、長寿命化計画の策定に取り組み予防保全型管理への転換を図ることで良好な道路環境を維持していまいります。また、公営住宅については、引き続き、町営住宅長寿命化計画による計画的な維持管理に取り組み、耐用年数及び実際の老朽度を勘案しつつ、集約化や建替の検討を行ってまいります。</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ED48717C-B7D3-4C8C-97B8-92D9F4C2570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81ABCCD4-32DC-4C08-819E-57F9804489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4497828E-E524-45CC-8860-973FDDF934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66DE926E-A235-497C-8C58-3261CDAAA19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43331345-EDB4-4F59-BDB2-CEFD5CECB91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1834601B-B8DC-454B-ACD6-B893B8BD78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79F5267C-B204-4477-A113-8198DBEEEA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1ACDC701-E528-49E9-A03A-C49A877C2A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9497FADB-A6B1-4622-B954-2AA61AC5BF8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220E7361-8E3B-42F7-A6CA-C58DFD0C5C42}"/>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EEB6426E-25E0-4C50-9979-F436A995B97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B578C183-230B-46F5-B48E-A1D147C785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19367B5C-2273-4D9F-98EB-179670AA83C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743610DD-E17E-41C5-9F6F-D11D426E82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EF91DA0-102D-48B9-81D1-C25EE83AF0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7145CC54-B097-4455-A39B-3EDA49B742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49538C36-257F-41AA-AF21-4B23E038BE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A823AB6D-AC0E-4AC9-AF59-4B9B67B163CB}"/>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A9A8B16C-409A-40B1-8869-A00CD8254477}"/>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6448FC74-CDF3-4B80-BEAA-A8A3748564E4}"/>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83D1656E-BD73-412C-BA7D-C8F9199E454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8A1F7082-5077-4264-B91F-25A31A3FC97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B6AC04F4-24A0-41AE-A51E-543911C2A4F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368378FC-0C7D-4218-BE39-C8342C021D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87E0BDEF-4C22-4D9E-8B89-3EB05E4F0D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282B4883-1B68-482A-87A8-D7570DFEC2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99BBDBB3-0179-49F6-B98E-13D09F08BA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6208773A-3F30-4DB5-AD45-63CE661644DB}"/>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6016300E-C19A-40F3-A8DB-803397CCDCB1}"/>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A0069444-2A7B-4399-8E59-E912A31F4AB1}"/>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A0C48C8B-E8CC-49BA-8131-F9405B07D34C}"/>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B8E1188D-A1EA-4C0D-9395-8928F827D0A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56B6B7BD-3950-4D8D-992E-02F1C8DAC52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7FF9A4D6-BE9E-46B1-90D9-7452102F4A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EA5D0563-1898-43CE-99B6-946E5995E3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1B9F2323-58AE-4CB1-BBBC-898056938D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5A3A68B7-445D-4D06-9E49-6EAC038FFA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102AD266-2A23-47C1-AD0F-7F83B80791C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ACAC1E9-6EFB-45C6-81A3-4B8206BC6C5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CAC70A97-EBBA-4152-AA05-06923867E4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67084682-E192-4368-BC52-E373FFBB54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79487DDE-5AB5-4A1E-8676-E5A76DBC3181}"/>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a:extLst>
            <a:ext uri="{FF2B5EF4-FFF2-40B4-BE49-F238E27FC236}">
              <a16:creationId xmlns:a16="http://schemas.microsoft.com/office/drawing/2014/main" id="{20F01B9C-524B-4E60-8250-65A440C7408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F45820E4-ABA5-4924-9FD2-A6846CE6DB28}"/>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a:extLst>
            <a:ext uri="{FF2B5EF4-FFF2-40B4-BE49-F238E27FC236}">
              <a16:creationId xmlns:a16="http://schemas.microsoft.com/office/drawing/2014/main" id="{E175767D-FC7A-4D40-8E56-DA45CA94E71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27E6064-2F0E-4628-8B1A-906FCA96E59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a:extLst>
            <a:ext uri="{FF2B5EF4-FFF2-40B4-BE49-F238E27FC236}">
              <a16:creationId xmlns:a16="http://schemas.microsoft.com/office/drawing/2014/main" id="{4C6872AB-2503-4A1F-A315-23657252D32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F74DD01-645E-4BB5-8FD8-0B89C25742C4}"/>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a:extLst>
            <a:ext uri="{FF2B5EF4-FFF2-40B4-BE49-F238E27FC236}">
              <a16:creationId xmlns:a16="http://schemas.microsoft.com/office/drawing/2014/main" id="{0DBE139D-D7FC-4026-BA4A-802EE54A71C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4807012-33A1-49E7-92B3-080512EB48F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a:extLst>
            <a:ext uri="{FF2B5EF4-FFF2-40B4-BE49-F238E27FC236}">
              <a16:creationId xmlns:a16="http://schemas.microsoft.com/office/drawing/2014/main" id="{77A019E3-8E76-48A2-A1D5-605F06F4686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5EB03230-1828-4D29-8716-F3730F68914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C43BEC4-8247-454E-9359-5E25E1CDE83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112776</xdr:rowOff>
    </xdr:from>
    <xdr:to>
      <xdr:col>6</xdr:col>
      <xdr:colOff>510540</xdr:colOff>
      <xdr:row>41</xdr:row>
      <xdr:rowOff>3048</xdr:rowOff>
    </xdr:to>
    <xdr:cxnSp macro="">
      <xdr:nvCxnSpPr>
        <xdr:cNvPr id="55" name="直線コネクタ 54">
          <a:extLst>
            <a:ext uri="{FF2B5EF4-FFF2-40B4-BE49-F238E27FC236}">
              <a16:creationId xmlns:a16="http://schemas.microsoft.com/office/drawing/2014/main" id="{9A06829D-6810-4981-A2F5-89821A234645}"/>
            </a:ext>
          </a:extLst>
        </xdr:cNvPr>
        <xdr:cNvCxnSpPr/>
      </xdr:nvCxnSpPr>
      <xdr:spPr>
        <a:xfrm flipV="1">
          <a:off x="4634865" y="5770626"/>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6875</xdr:rowOff>
    </xdr:from>
    <xdr:ext cx="405111" cy="259045"/>
    <xdr:sp macro="" textlink="">
      <xdr:nvSpPr>
        <xdr:cNvPr id="56" name="【図書館】&#10;有形固定資産減価償却率最小値テキスト">
          <a:extLst>
            <a:ext uri="{FF2B5EF4-FFF2-40B4-BE49-F238E27FC236}">
              <a16:creationId xmlns:a16="http://schemas.microsoft.com/office/drawing/2014/main" id="{A57B0326-7820-4B60-8136-E16C03B29765}"/>
            </a:ext>
          </a:extLst>
        </xdr:cNvPr>
        <xdr:cNvSpPr txBox="1"/>
      </xdr:nvSpPr>
      <xdr:spPr>
        <a:xfrm>
          <a:off x="4724400" y="7036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a:t>
          </a:r>
          <a:endParaRPr kumimoji="1" lang="ja-JP" altLang="en-US" sz="1000" b="1">
            <a:latin typeface="ＭＳ Ｐゴシック"/>
          </a:endParaRPr>
        </a:p>
      </xdr:txBody>
    </xdr:sp>
    <xdr:clientData/>
  </xdr:oneCellAnchor>
  <xdr:twoCellAnchor>
    <xdr:from>
      <xdr:col>6</xdr:col>
      <xdr:colOff>422275</xdr:colOff>
      <xdr:row>41</xdr:row>
      <xdr:rowOff>3048</xdr:rowOff>
    </xdr:from>
    <xdr:to>
      <xdr:col>6</xdr:col>
      <xdr:colOff>600075</xdr:colOff>
      <xdr:row>41</xdr:row>
      <xdr:rowOff>3048</xdr:rowOff>
    </xdr:to>
    <xdr:cxnSp macro="">
      <xdr:nvCxnSpPr>
        <xdr:cNvPr id="57" name="直線コネクタ 56">
          <a:extLst>
            <a:ext uri="{FF2B5EF4-FFF2-40B4-BE49-F238E27FC236}">
              <a16:creationId xmlns:a16="http://schemas.microsoft.com/office/drawing/2014/main" id="{EA27D77E-CD1B-4853-9B65-BFA54DD5635B}"/>
            </a:ext>
          </a:extLst>
        </xdr:cNvPr>
        <xdr:cNvCxnSpPr/>
      </xdr:nvCxnSpPr>
      <xdr:spPr>
        <a:xfrm>
          <a:off x="4546600" y="703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59453</xdr:rowOff>
    </xdr:from>
    <xdr:ext cx="405111" cy="259045"/>
    <xdr:sp macro="" textlink="">
      <xdr:nvSpPr>
        <xdr:cNvPr id="58" name="【図書館】&#10;有形固定資産減価償却率最大値テキスト">
          <a:extLst>
            <a:ext uri="{FF2B5EF4-FFF2-40B4-BE49-F238E27FC236}">
              <a16:creationId xmlns:a16="http://schemas.microsoft.com/office/drawing/2014/main" id="{017A14E3-6613-4ADA-88E6-CD783CC427F1}"/>
            </a:ext>
          </a:extLst>
        </xdr:cNvPr>
        <xdr:cNvSpPr txBox="1"/>
      </xdr:nvSpPr>
      <xdr:spPr>
        <a:xfrm>
          <a:off x="4724400" y="554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6</xdr:col>
      <xdr:colOff>422275</xdr:colOff>
      <xdr:row>33</xdr:row>
      <xdr:rowOff>112776</xdr:rowOff>
    </xdr:from>
    <xdr:to>
      <xdr:col>6</xdr:col>
      <xdr:colOff>600075</xdr:colOff>
      <xdr:row>33</xdr:row>
      <xdr:rowOff>112776</xdr:rowOff>
    </xdr:to>
    <xdr:cxnSp macro="">
      <xdr:nvCxnSpPr>
        <xdr:cNvPr id="59" name="直線コネクタ 58">
          <a:extLst>
            <a:ext uri="{FF2B5EF4-FFF2-40B4-BE49-F238E27FC236}">
              <a16:creationId xmlns:a16="http://schemas.microsoft.com/office/drawing/2014/main" id="{9AAC4C27-26C1-4449-8CC9-7724B07F2011}"/>
            </a:ext>
          </a:extLst>
        </xdr:cNvPr>
        <xdr:cNvCxnSpPr/>
      </xdr:nvCxnSpPr>
      <xdr:spPr>
        <a:xfrm>
          <a:off x="4546600" y="577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24401</xdr:rowOff>
    </xdr:from>
    <xdr:ext cx="405111" cy="259045"/>
    <xdr:sp macro="" textlink="">
      <xdr:nvSpPr>
        <xdr:cNvPr id="60" name="【図書館】&#10;有形固定資産減価償却率平均値テキスト">
          <a:extLst>
            <a:ext uri="{FF2B5EF4-FFF2-40B4-BE49-F238E27FC236}">
              <a16:creationId xmlns:a16="http://schemas.microsoft.com/office/drawing/2014/main" id="{2800B373-C715-4116-9215-D883C3D43624}"/>
            </a:ext>
          </a:extLst>
        </xdr:cNvPr>
        <xdr:cNvSpPr txBox="1"/>
      </xdr:nvSpPr>
      <xdr:spPr>
        <a:xfrm>
          <a:off x="4724400" y="6539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44.1</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45974</xdr:rowOff>
    </xdr:from>
    <xdr:to>
      <xdr:col>6</xdr:col>
      <xdr:colOff>561975</xdr:colOff>
      <xdr:row>38</xdr:row>
      <xdr:rowOff>147574</xdr:rowOff>
    </xdr:to>
    <xdr:sp macro="" textlink="">
      <xdr:nvSpPr>
        <xdr:cNvPr id="61" name="フローチャート : 判断 60">
          <a:extLst>
            <a:ext uri="{FF2B5EF4-FFF2-40B4-BE49-F238E27FC236}">
              <a16:creationId xmlns:a16="http://schemas.microsoft.com/office/drawing/2014/main" id="{10B697D6-B838-4B5A-9D16-5BB3AD86891E}"/>
            </a:ext>
          </a:extLst>
        </xdr:cNvPr>
        <xdr:cNvSpPr/>
      </xdr:nvSpPr>
      <xdr:spPr>
        <a:xfrm>
          <a:off x="4584700" y="656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96266</xdr:rowOff>
    </xdr:from>
    <xdr:to>
      <xdr:col>5</xdr:col>
      <xdr:colOff>409575</xdr:colOff>
      <xdr:row>39</xdr:row>
      <xdr:rowOff>26416</xdr:rowOff>
    </xdr:to>
    <xdr:sp macro="" textlink="">
      <xdr:nvSpPr>
        <xdr:cNvPr id="62" name="フローチャート : 判断 61">
          <a:extLst>
            <a:ext uri="{FF2B5EF4-FFF2-40B4-BE49-F238E27FC236}">
              <a16:creationId xmlns:a16="http://schemas.microsoft.com/office/drawing/2014/main" id="{AAA7D352-6532-4F09-A59D-7351CA88BA41}"/>
            </a:ext>
          </a:extLst>
        </xdr:cNvPr>
        <xdr:cNvSpPr/>
      </xdr:nvSpPr>
      <xdr:spPr>
        <a:xfrm>
          <a:off x="3746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17543</xdr:rowOff>
    </xdr:from>
    <xdr:ext cx="405111" cy="259045"/>
    <xdr:sp macro="" textlink="">
      <xdr:nvSpPr>
        <xdr:cNvPr id="63" name="n_1aveValue【図書館】&#10;有形固定資産減価償却率">
          <a:extLst>
            <a:ext uri="{FF2B5EF4-FFF2-40B4-BE49-F238E27FC236}">
              <a16:creationId xmlns:a16="http://schemas.microsoft.com/office/drawing/2014/main" id="{D2201CD5-6A60-4DC4-8AC6-FB69D70BE5BB}"/>
            </a:ext>
          </a:extLst>
        </xdr:cNvPr>
        <xdr:cNvSpPr txBox="1"/>
      </xdr:nvSpPr>
      <xdr:spPr>
        <a:xfrm>
          <a:off x="3582043"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a:extLst>
            <a:ext uri="{FF2B5EF4-FFF2-40B4-BE49-F238E27FC236}">
              <a16:creationId xmlns:a16="http://schemas.microsoft.com/office/drawing/2014/main" id="{8F9A4FEA-BEB0-45C1-877C-C4C762CC91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a:extLst>
            <a:ext uri="{FF2B5EF4-FFF2-40B4-BE49-F238E27FC236}">
              <a16:creationId xmlns:a16="http://schemas.microsoft.com/office/drawing/2014/main" id="{5CC6DA6C-8D1A-4222-820F-CC1D21DB56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5B60C4A1-2F2C-42E4-9E4A-075B0D3A9A1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4B617ADB-F973-4CFE-8764-9E42BDDABD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4CECAC-5C64-4188-A243-4DCB8C5241F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84836</xdr:rowOff>
    </xdr:from>
    <xdr:to>
      <xdr:col>5</xdr:col>
      <xdr:colOff>409575</xdr:colOff>
      <xdr:row>37</xdr:row>
      <xdr:rowOff>14986</xdr:rowOff>
    </xdr:to>
    <xdr:sp macro="" textlink="">
      <xdr:nvSpPr>
        <xdr:cNvPr id="69" name="円/楕円 68">
          <a:extLst>
            <a:ext uri="{FF2B5EF4-FFF2-40B4-BE49-F238E27FC236}">
              <a16:creationId xmlns:a16="http://schemas.microsoft.com/office/drawing/2014/main" id="{94091CB8-AE44-4D62-9831-46B8859FA0D8}"/>
            </a:ext>
          </a:extLst>
        </xdr:cNvPr>
        <xdr:cNvSpPr/>
      </xdr:nvSpPr>
      <xdr:spPr>
        <a:xfrm>
          <a:off x="3746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31513</xdr:rowOff>
    </xdr:from>
    <xdr:ext cx="405111" cy="259045"/>
    <xdr:sp macro="" textlink="">
      <xdr:nvSpPr>
        <xdr:cNvPr id="70" name="n_1mainValue【図書館】&#10;有形固定資産減価償却率">
          <a:extLst>
            <a:ext uri="{FF2B5EF4-FFF2-40B4-BE49-F238E27FC236}">
              <a16:creationId xmlns:a16="http://schemas.microsoft.com/office/drawing/2014/main" id="{C7CC0C5F-F454-4767-BC35-EAB999D46353}"/>
            </a:ext>
          </a:extLst>
        </xdr:cNvPr>
        <xdr:cNvSpPr txBox="1"/>
      </xdr:nvSpPr>
      <xdr:spPr>
        <a:xfrm>
          <a:off x="3582043"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a:extLst>
            <a:ext uri="{FF2B5EF4-FFF2-40B4-BE49-F238E27FC236}">
              <a16:creationId xmlns:a16="http://schemas.microsoft.com/office/drawing/2014/main" id="{E517C4A5-053E-4DF8-8E7B-D7A21742AA6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a:extLst>
            <a:ext uri="{FF2B5EF4-FFF2-40B4-BE49-F238E27FC236}">
              <a16:creationId xmlns:a16="http://schemas.microsoft.com/office/drawing/2014/main" id="{4F321D69-2DB1-4186-A6D4-7314A4F87B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a:extLst>
            <a:ext uri="{FF2B5EF4-FFF2-40B4-BE49-F238E27FC236}">
              <a16:creationId xmlns:a16="http://schemas.microsoft.com/office/drawing/2014/main" id="{D03E8F6D-1F0E-4C43-9D64-2A5ABBF073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a:extLst>
            <a:ext uri="{FF2B5EF4-FFF2-40B4-BE49-F238E27FC236}">
              <a16:creationId xmlns:a16="http://schemas.microsoft.com/office/drawing/2014/main" id="{56045559-18DF-4D82-839A-08CEA3E61A8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a:extLst>
            <a:ext uri="{FF2B5EF4-FFF2-40B4-BE49-F238E27FC236}">
              <a16:creationId xmlns:a16="http://schemas.microsoft.com/office/drawing/2014/main" id="{7C811CB6-D565-40AE-91E3-ED91E04339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a:extLst>
            <a:ext uri="{FF2B5EF4-FFF2-40B4-BE49-F238E27FC236}">
              <a16:creationId xmlns:a16="http://schemas.microsoft.com/office/drawing/2014/main" id="{E44F7291-8D5F-469A-A027-BC2296F9E03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a:extLst>
            <a:ext uri="{FF2B5EF4-FFF2-40B4-BE49-F238E27FC236}">
              <a16:creationId xmlns:a16="http://schemas.microsoft.com/office/drawing/2014/main" id="{B7D080A8-0154-42A0-B7D3-66B12A43C2F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a:extLst>
            <a:ext uri="{FF2B5EF4-FFF2-40B4-BE49-F238E27FC236}">
              <a16:creationId xmlns:a16="http://schemas.microsoft.com/office/drawing/2014/main" id="{055F3B82-E3A6-441F-87BC-E7812C3E82B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a:extLst>
            <a:ext uri="{FF2B5EF4-FFF2-40B4-BE49-F238E27FC236}">
              <a16:creationId xmlns:a16="http://schemas.microsoft.com/office/drawing/2014/main" id="{691B9C3F-6194-44C8-A627-B786144342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a:extLst>
            <a:ext uri="{FF2B5EF4-FFF2-40B4-BE49-F238E27FC236}">
              <a16:creationId xmlns:a16="http://schemas.microsoft.com/office/drawing/2014/main" id="{33C1D8CC-051E-40A0-9BE9-7B55E193C36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1" name="テキスト ボックス 80">
          <a:extLst>
            <a:ext uri="{FF2B5EF4-FFF2-40B4-BE49-F238E27FC236}">
              <a16:creationId xmlns:a16="http://schemas.microsoft.com/office/drawing/2014/main" id="{CFCA6117-CEEA-4C97-BFB9-492BF14CC674}"/>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a:extLst>
            <a:ext uri="{FF2B5EF4-FFF2-40B4-BE49-F238E27FC236}">
              <a16:creationId xmlns:a16="http://schemas.microsoft.com/office/drawing/2014/main" id="{9EDDD634-1BC7-4CFE-9D87-9B570C9F89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a:extLst>
            <a:ext uri="{FF2B5EF4-FFF2-40B4-BE49-F238E27FC236}">
              <a16:creationId xmlns:a16="http://schemas.microsoft.com/office/drawing/2014/main" id="{278D23DA-263F-4393-810D-905F1E697D7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a:extLst>
            <a:ext uri="{FF2B5EF4-FFF2-40B4-BE49-F238E27FC236}">
              <a16:creationId xmlns:a16="http://schemas.microsoft.com/office/drawing/2014/main" id="{A67FE216-14A7-493F-9574-914286DA1DA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a:extLst>
            <a:ext uri="{FF2B5EF4-FFF2-40B4-BE49-F238E27FC236}">
              <a16:creationId xmlns:a16="http://schemas.microsoft.com/office/drawing/2014/main" id="{386E10BB-15F9-480C-AFF3-953078B343C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a:extLst>
            <a:ext uri="{FF2B5EF4-FFF2-40B4-BE49-F238E27FC236}">
              <a16:creationId xmlns:a16="http://schemas.microsoft.com/office/drawing/2014/main" id="{6DC8EE5D-FE0D-49A0-B85A-33E665E9334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a:extLst>
            <a:ext uri="{FF2B5EF4-FFF2-40B4-BE49-F238E27FC236}">
              <a16:creationId xmlns:a16="http://schemas.microsoft.com/office/drawing/2014/main" id="{A4B90742-152A-4829-8D3E-9211EEF1816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a:extLst>
            <a:ext uri="{FF2B5EF4-FFF2-40B4-BE49-F238E27FC236}">
              <a16:creationId xmlns:a16="http://schemas.microsoft.com/office/drawing/2014/main" id="{1434E17A-78C0-4DFC-8496-FFA5A9B0A9A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a:extLst>
            <a:ext uri="{FF2B5EF4-FFF2-40B4-BE49-F238E27FC236}">
              <a16:creationId xmlns:a16="http://schemas.microsoft.com/office/drawing/2014/main" id="{86B9972E-24A0-484F-97FD-A406E4AC117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a:extLst>
            <a:ext uri="{FF2B5EF4-FFF2-40B4-BE49-F238E27FC236}">
              <a16:creationId xmlns:a16="http://schemas.microsoft.com/office/drawing/2014/main" id="{E5F2E12C-1D3B-4E9E-A9F9-65029326E83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a:extLst>
            <a:ext uri="{FF2B5EF4-FFF2-40B4-BE49-F238E27FC236}">
              <a16:creationId xmlns:a16="http://schemas.microsoft.com/office/drawing/2014/main" id="{364962EB-F4A7-4820-A2AA-E255F3C1885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a:extLst>
            <a:ext uri="{FF2B5EF4-FFF2-40B4-BE49-F238E27FC236}">
              <a16:creationId xmlns:a16="http://schemas.microsoft.com/office/drawing/2014/main" id="{1A00FC99-236C-47FC-A2C4-D97E707CD6E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a:extLst>
            <a:ext uri="{FF2B5EF4-FFF2-40B4-BE49-F238E27FC236}">
              <a16:creationId xmlns:a16="http://schemas.microsoft.com/office/drawing/2014/main" id="{C08FAA96-FA6E-43DA-971B-E44892F6862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a:extLst>
            <a:ext uri="{FF2B5EF4-FFF2-40B4-BE49-F238E27FC236}">
              <a16:creationId xmlns:a16="http://schemas.microsoft.com/office/drawing/2014/main" id="{6FD96AB2-6F49-41A5-96AF-3C02E745DE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44450</xdr:rowOff>
    </xdr:from>
    <xdr:to>
      <xdr:col>15</xdr:col>
      <xdr:colOff>180340</xdr:colOff>
      <xdr:row>40</xdr:row>
      <xdr:rowOff>152400</xdr:rowOff>
    </xdr:to>
    <xdr:cxnSp macro="">
      <xdr:nvCxnSpPr>
        <xdr:cNvPr id="95" name="直線コネクタ 94">
          <a:extLst>
            <a:ext uri="{FF2B5EF4-FFF2-40B4-BE49-F238E27FC236}">
              <a16:creationId xmlns:a16="http://schemas.microsoft.com/office/drawing/2014/main" id="{1EC51C34-B047-42F5-A183-689191560814}"/>
            </a:ext>
          </a:extLst>
        </xdr:cNvPr>
        <xdr:cNvCxnSpPr/>
      </xdr:nvCxnSpPr>
      <xdr:spPr>
        <a:xfrm flipV="1">
          <a:off x="10476865" y="5702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156227</xdr:rowOff>
    </xdr:from>
    <xdr:ext cx="469744" cy="259045"/>
    <xdr:sp macro="" textlink="">
      <xdr:nvSpPr>
        <xdr:cNvPr id="96" name="【図書館】&#10;一人当たり面積最小値テキスト">
          <a:extLst>
            <a:ext uri="{FF2B5EF4-FFF2-40B4-BE49-F238E27FC236}">
              <a16:creationId xmlns:a16="http://schemas.microsoft.com/office/drawing/2014/main" id="{DEBA2E18-5E8E-452B-A3EB-77DB54ED4235}"/>
            </a:ext>
          </a:extLst>
        </xdr:cNvPr>
        <xdr:cNvSpPr txBox="1"/>
      </xdr:nvSpPr>
      <xdr:spPr>
        <a:xfrm>
          <a:off x="10566400"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0.048</a:t>
          </a:r>
          <a:endParaRPr kumimoji="1" lang="ja-JP" altLang="en-US" sz="1000" b="1">
            <a:latin typeface="ＭＳ Ｐゴシック"/>
          </a:endParaRPr>
        </a:p>
      </xdr:txBody>
    </xdr:sp>
    <xdr:clientData/>
  </xdr:oneCellAnchor>
  <xdr:twoCellAnchor>
    <xdr:from>
      <xdr:col>15</xdr:col>
      <xdr:colOff>92075</xdr:colOff>
      <xdr:row>40</xdr:row>
      <xdr:rowOff>152400</xdr:rowOff>
    </xdr:from>
    <xdr:to>
      <xdr:col>15</xdr:col>
      <xdr:colOff>269875</xdr:colOff>
      <xdr:row>40</xdr:row>
      <xdr:rowOff>152400</xdr:rowOff>
    </xdr:to>
    <xdr:cxnSp macro="">
      <xdr:nvCxnSpPr>
        <xdr:cNvPr id="97" name="直線コネクタ 96">
          <a:extLst>
            <a:ext uri="{FF2B5EF4-FFF2-40B4-BE49-F238E27FC236}">
              <a16:creationId xmlns:a16="http://schemas.microsoft.com/office/drawing/2014/main" id="{5FDE5D65-F15A-4EC6-B281-0D900828744D}"/>
            </a:ext>
          </a:extLst>
        </xdr:cNvPr>
        <xdr:cNvCxnSpPr/>
      </xdr:nvCxnSpPr>
      <xdr:spPr>
        <a:xfrm>
          <a:off x="10388600" y="70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162577</xdr:rowOff>
    </xdr:from>
    <xdr:ext cx="469744" cy="259045"/>
    <xdr:sp macro="" textlink="">
      <xdr:nvSpPr>
        <xdr:cNvPr id="98" name="【図書館】&#10;一人当たり面積最大値テキスト">
          <a:extLst>
            <a:ext uri="{FF2B5EF4-FFF2-40B4-BE49-F238E27FC236}">
              <a16:creationId xmlns:a16="http://schemas.microsoft.com/office/drawing/2014/main" id="{85D6BFA6-A23C-4A2F-A9B2-C6A7A289BEEC}"/>
            </a:ext>
          </a:extLst>
        </xdr:cNvPr>
        <xdr:cNvSpPr txBox="1"/>
      </xdr:nvSpPr>
      <xdr:spPr>
        <a:xfrm>
          <a:off x="105664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0.151</a:t>
          </a:r>
          <a:endParaRPr kumimoji="1" lang="ja-JP" altLang="en-US" sz="1000" b="1">
            <a:latin typeface="ＭＳ Ｐゴシック"/>
          </a:endParaRPr>
        </a:p>
      </xdr:txBody>
    </xdr:sp>
    <xdr:clientData/>
  </xdr:oneCellAnchor>
  <xdr:twoCellAnchor>
    <xdr:from>
      <xdr:col>15</xdr:col>
      <xdr:colOff>92075</xdr:colOff>
      <xdr:row>33</xdr:row>
      <xdr:rowOff>44450</xdr:rowOff>
    </xdr:from>
    <xdr:to>
      <xdr:col>15</xdr:col>
      <xdr:colOff>269875</xdr:colOff>
      <xdr:row>33</xdr:row>
      <xdr:rowOff>44450</xdr:rowOff>
    </xdr:to>
    <xdr:cxnSp macro="">
      <xdr:nvCxnSpPr>
        <xdr:cNvPr id="99" name="直線コネクタ 98">
          <a:extLst>
            <a:ext uri="{FF2B5EF4-FFF2-40B4-BE49-F238E27FC236}">
              <a16:creationId xmlns:a16="http://schemas.microsoft.com/office/drawing/2014/main" id="{0C7C23DE-19A0-46A6-B731-96DF77D897C2}"/>
            </a:ext>
          </a:extLst>
        </xdr:cNvPr>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0" name="【図書館】&#10;一人当たり面積平均値テキスト">
          <a:extLst>
            <a:ext uri="{FF2B5EF4-FFF2-40B4-BE49-F238E27FC236}">
              <a16:creationId xmlns:a16="http://schemas.microsoft.com/office/drawing/2014/main" id="{63D62DA1-DD08-43A8-8560-FF03B63F92DD}"/>
            </a:ext>
          </a:extLst>
        </xdr:cNvPr>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120650</xdr:rowOff>
    </xdr:from>
    <xdr:to>
      <xdr:col>15</xdr:col>
      <xdr:colOff>231775</xdr:colOff>
      <xdr:row>38</xdr:row>
      <xdr:rowOff>50800</xdr:rowOff>
    </xdr:to>
    <xdr:sp macro="" textlink="">
      <xdr:nvSpPr>
        <xdr:cNvPr id="101" name="フローチャート : 判断 100">
          <a:extLst>
            <a:ext uri="{FF2B5EF4-FFF2-40B4-BE49-F238E27FC236}">
              <a16:creationId xmlns:a16="http://schemas.microsoft.com/office/drawing/2014/main" id="{88678A17-472B-4CB6-A039-6970A1179974}"/>
            </a:ext>
          </a:extLst>
        </xdr:cNvPr>
        <xdr:cNvSpPr/>
      </xdr:nvSpPr>
      <xdr:spPr>
        <a:xfrm>
          <a:off x="10426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120650</xdr:rowOff>
    </xdr:from>
    <xdr:to>
      <xdr:col>14</xdr:col>
      <xdr:colOff>79375</xdr:colOff>
      <xdr:row>40</xdr:row>
      <xdr:rowOff>50800</xdr:rowOff>
    </xdr:to>
    <xdr:sp macro="" textlink="">
      <xdr:nvSpPr>
        <xdr:cNvPr id="102" name="フローチャート : 判断 101">
          <a:extLst>
            <a:ext uri="{FF2B5EF4-FFF2-40B4-BE49-F238E27FC236}">
              <a16:creationId xmlns:a16="http://schemas.microsoft.com/office/drawing/2014/main" id="{71425A2D-A8C1-45A0-A38E-568042A049BF}"/>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67327</xdr:rowOff>
    </xdr:from>
    <xdr:ext cx="469744" cy="259045"/>
    <xdr:sp macro="" textlink="">
      <xdr:nvSpPr>
        <xdr:cNvPr id="103" name="n_1aveValue【図書館】&#10;一人当たり面積">
          <a:extLst>
            <a:ext uri="{FF2B5EF4-FFF2-40B4-BE49-F238E27FC236}">
              <a16:creationId xmlns:a16="http://schemas.microsoft.com/office/drawing/2014/main" id="{E8E3D4AD-EC57-4981-9F04-21F34AD6532A}"/>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FF9462DC-0F85-448B-AA8E-FE96D7EFA67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6B463F3C-529C-41B9-8A2C-3F7691269A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DB2FEFCD-A9DE-4E1A-8646-82B5A7C2363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17EBB115-02A3-41C4-B1CA-63FE53C6C2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C29AA7E5-8C81-4456-BFDF-6A3FED1996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6350</xdr:rowOff>
    </xdr:from>
    <xdr:to>
      <xdr:col>14</xdr:col>
      <xdr:colOff>79375</xdr:colOff>
      <xdr:row>41</xdr:row>
      <xdr:rowOff>107950</xdr:rowOff>
    </xdr:to>
    <xdr:sp macro="" textlink="">
      <xdr:nvSpPr>
        <xdr:cNvPr id="109" name="円/楕円 108">
          <a:extLst>
            <a:ext uri="{FF2B5EF4-FFF2-40B4-BE49-F238E27FC236}">
              <a16:creationId xmlns:a16="http://schemas.microsoft.com/office/drawing/2014/main" id="{4B59D283-BB90-4941-83BC-9BACBFFC5C28}"/>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99077</xdr:rowOff>
    </xdr:from>
    <xdr:ext cx="469744" cy="259045"/>
    <xdr:sp macro="" textlink="">
      <xdr:nvSpPr>
        <xdr:cNvPr id="110" name="n_1mainValue【図書館】&#10;一人当たり面積">
          <a:extLst>
            <a:ext uri="{FF2B5EF4-FFF2-40B4-BE49-F238E27FC236}">
              <a16:creationId xmlns:a16="http://schemas.microsoft.com/office/drawing/2014/main" id="{BAF47947-5DE7-4A26-9ECF-C188BC9216A4}"/>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a:extLst>
            <a:ext uri="{FF2B5EF4-FFF2-40B4-BE49-F238E27FC236}">
              <a16:creationId xmlns:a16="http://schemas.microsoft.com/office/drawing/2014/main" id="{3C603BAA-F79A-420B-93D4-04960C65C4E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a:extLst>
            <a:ext uri="{FF2B5EF4-FFF2-40B4-BE49-F238E27FC236}">
              <a16:creationId xmlns:a16="http://schemas.microsoft.com/office/drawing/2014/main" id="{3CA848E4-DE4B-498F-BBF0-362B62A6946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a:extLst>
            <a:ext uri="{FF2B5EF4-FFF2-40B4-BE49-F238E27FC236}">
              <a16:creationId xmlns:a16="http://schemas.microsoft.com/office/drawing/2014/main" id="{03634616-1710-4F62-8D52-BEC8076DD1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a:extLst>
            <a:ext uri="{FF2B5EF4-FFF2-40B4-BE49-F238E27FC236}">
              <a16:creationId xmlns:a16="http://schemas.microsoft.com/office/drawing/2014/main" id="{821CA1DA-137B-4F75-8D6E-BDC1E17348F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a:extLst>
            <a:ext uri="{FF2B5EF4-FFF2-40B4-BE49-F238E27FC236}">
              <a16:creationId xmlns:a16="http://schemas.microsoft.com/office/drawing/2014/main" id="{ECF29326-D1B2-44B3-84A3-705BEA88A9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a:extLst>
            <a:ext uri="{FF2B5EF4-FFF2-40B4-BE49-F238E27FC236}">
              <a16:creationId xmlns:a16="http://schemas.microsoft.com/office/drawing/2014/main" id="{7002D214-63CE-4629-B560-3BB1526206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a:extLst>
            <a:ext uri="{FF2B5EF4-FFF2-40B4-BE49-F238E27FC236}">
              <a16:creationId xmlns:a16="http://schemas.microsoft.com/office/drawing/2014/main" id="{8F269311-EA19-4224-83F5-2165D49DA3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a:extLst>
            <a:ext uri="{FF2B5EF4-FFF2-40B4-BE49-F238E27FC236}">
              <a16:creationId xmlns:a16="http://schemas.microsoft.com/office/drawing/2014/main" id="{F360CE21-80D3-4E7E-A6D5-A60FF47DA3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a:extLst>
            <a:ext uri="{FF2B5EF4-FFF2-40B4-BE49-F238E27FC236}">
              <a16:creationId xmlns:a16="http://schemas.microsoft.com/office/drawing/2014/main" id="{A0734D7B-C99B-4480-B161-CD1582E936D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a:extLst>
            <a:ext uri="{FF2B5EF4-FFF2-40B4-BE49-F238E27FC236}">
              <a16:creationId xmlns:a16="http://schemas.microsoft.com/office/drawing/2014/main" id="{26595679-66F3-497A-A3B0-F9C1CFDAF7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a:extLst>
            <a:ext uri="{FF2B5EF4-FFF2-40B4-BE49-F238E27FC236}">
              <a16:creationId xmlns:a16="http://schemas.microsoft.com/office/drawing/2014/main" id="{96B9C0CC-F0BA-49DB-9872-68F47D123962}"/>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a:extLst>
            <a:ext uri="{FF2B5EF4-FFF2-40B4-BE49-F238E27FC236}">
              <a16:creationId xmlns:a16="http://schemas.microsoft.com/office/drawing/2014/main" id="{55505DD2-671E-4B2C-B53C-1C2EC3CB23E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a:extLst>
            <a:ext uri="{FF2B5EF4-FFF2-40B4-BE49-F238E27FC236}">
              <a16:creationId xmlns:a16="http://schemas.microsoft.com/office/drawing/2014/main" id="{CA40EEBD-F08F-436A-8403-D28DFAF99B6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a:extLst>
            <a:ext uri="{FF2B5EF4-FFF2-40B4-BE49-F238E27FC236}">
              <a16:creationId xmlns:a16="http://schemas.microsoft.com/office/drawing/2014/main" id="{0B10E716-2011-421F-963C-E053C8E8ABF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a:extLst>
            <a:ext uri="{FF2B5EF4-FFF2-40B4-BE49-F238E27FC236}">
              <a16:creationId xmlns:a16="http://schemas.microsoft.com/office/drawing/2014/main" id="{6DEFE604-9A46-46B4-8406-24FE20F391A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a:extLst>
            <a:ext uri="{FF2B5EF4-FFF2-40B4-BE49-F238E27FC236}">
              <a16:creationId xmlns:a16="http://schemas.microsoft.com/office/drawing/2014/main" id="{86E56E7C-A167-4325-AA84-557305CB3E4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a:extLst>
            <a:ext uri="{FF2B5EF4-FFF2-40B4-BE49-F238E27FC236}">
              <a16:creationId xmlns:a16="http://schemas.microsoft.com/office/drawing/2014/main" id="{78E07CC4-344F-48B5-A078-077176E421A9}"/>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a:extLst>
            <a:ext uri="{FF2B5EF4-FFF2-40B4-BE49-F238E27FC236}">
              <a16:creationId xmlns:a16="http://schemas.microsoft.com/office/drawing/2014/main" id="{51FE5D39-8A7B-42B8-B4D6-F39CA1DB4B1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a:extLst>
            <a:ext uri="{FF2B5EF4-FFF2-40B4-BE49-F238E27FC236}">
              <a16:creationId xmlns:a16="http://schemas.microsoft.com/office/drawing/2014/main" id="{FF9DA0DC-6217-448C-9F14-67867282218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a:extLst>
            <a:ext uri="{FF2B5EF4-FFF2-40B4-BE49-F238E27FC236}">
              <a16:creationId xmlns:a16="http://schemas.microsoft.com/office/drawing/2014/main" id="{F306E5A2-FE51-4310-8231-7EBD3176C4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FEF45FF8-2BAD-456B-B755-E93863FC6CD3}"/>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体育館・プール】&#10;有形固定資産減価償却率グラフ枠">
          <a:extLst>
            <a:ext uri="{FF2B5EF4-FFF2-40B4-BE49-F238E27FC236}">
              <a16:creationId xmlns:a16="http://schemas.microsoft.com/office/drawing/2014/main" id="{74C6F9A2-8DD6-41BB-9A14-74E57DB16C4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139446</xdr:rowOff>
    </xdr:from>
    <xdr:to>
      <xdr:col>6</xdr:col>
      <xdr:colOff>510540</xdr:colOff>
      <xdr:row>59</xdr:row>
      <xdr:rowOff>48006</xdr:rowOff>
    </xdr:to>
    <xdr:cxnSp macro="">
      <xdr:nvCxnSpPr>
        <xdr:cNvPr id="133" name="直線コネクタ 132">
          <a:extLst>
            <a:ext uri="{FF2B5EF4-FFF2-40B4-BE49-F238E27FC236}">
              <a16:creationId xmlns:a16="http://schemas.microsoft.com/office/drawing/2014/main" id="{DDE3E64F-FDAC-48DE-9323-4BD1421A6948}"/>
            </a:ext>
          </a:extLst>
        </xdr:cNvPr>
        <xdr:cNvCxnSpPr/>
      </xdr:nvCxnSpPr>
      <xdr:spPr>
        <a:xfrm flipV="1">
          <a:off x="4634865" y="9569196"/>
          <a:ext cx="0" cy="594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51833</xdr:rowOff>
    </xdr:from>
    <xdr:ext cx="405111" cy="259045"/>
    <xdr:sp macro="" textlink="">
      <xdr:nvSpPr>
        <xdr:cNvPr id="134" name="【体育館・プール】&#10;有形固定資産減価償却率最小値テキスト">
          <a:extLst>
            <a:ext uri="{FF2B5EF4-FFF2-40B4-BE49-F238E27FC236}">
              <a16:creationId xmlns:a16="http://schemas.microsoft.com/office/drawing/2014/main" id="{4A18A7A7-10D6-416E-A5C3-7AB3E10918A8}"/>
            </a:ext>
          </a:extLst>
        </xdr:cNvPr>
        <xdr:cNvSpPr txBox="1"/>
      </xdr:nvSpPr>
      <xdr:spPr>
        <a:xfrm>
          <a:off x="4724400" y="1016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59</xdr:row>
      <xdr:rowOff>48006</xdr:rowOff>
    </xdr:from>
    <xdr:to>
      <xdr:col>6</xdr:col>
      <xdr:colOff>600075</xdr:colOff>
      <xdr:row>59</xdr:row>
      <xdr:rowOff>48006</xdr:rowOff>
    </xdr:to>
    <xdr:cxnSp macro="">
      <xdr:nvCxnSpPr>
        <xdr:cNvPr id="135" name="直線コネクタ 134">
          <a:extLst>
            <a:ext uri="{FF2B5EF4-FFF2-40B4-BE49-F238E27FC236}">
              <a16:creationId xmlns:a16="http://schemas.microsoft.com/office/drawing/2014/main" id="{F0D9A33E-3BE0-4072-A079-4A2E18F74B83}"/>
            </a:ext>
          </a:extLst>
        </xdr:cNvPr>
        <xdr:cNvCxnSpPr/>
      </xdr:nvCxnSpPr>
      <xdr:spPr>
        <a:xfrm>
          <a:off x="4546600" y="1016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86123</xdr:rowOff>
    </xdr:from>
    <xdr:ext cx="405111" cy="259045"/>
    <xdr:sp macro="" textlink="">
      <xdr:nvSpPr>
        <xdr:cNvPr id="136" name="【体育館・プール】&#10;有形固定資産減価償却率最大値テキスト">
          <a:extLst>
            <a:ext uri="{FF2B5EF4-FFF2-40B4-BE49-F238E27FC236}">
              <a16:creationId xmlns:a16="http://schemas.microsoft.com/office/drawing/2014/main" id="{B75716D4-8651-442C-B930-C8D602328D61}"/>
            </a:ext>
          </a:extLst>
        </xdr:cNvPr>
        <xdr:cNvSpPr txBox="1"/>
      </xdr:nvSpPr>
      <xdr:spPr>
        <a:xfrm>
          <a:off x="47244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6</xdr:col>
      <xdr:colOff>422275</xdr:colOff>
      <xdr:row>55</xdr:row>
      <xdr:rowOff>139446</xdr:rowOff>
    </xdr:from>
    <xdr:to>
      <xdr:col>6</xdr:col>
      <xdr:colOff>600075</xdr:colOff>
      <xdr:row>55</xdr:row>
      <xdr:rowOff>139446</xdr:rowOff>
    </xdr:to>
    <xdr:cxnSp macro="">
      <xdr:nvCxnSpPr>
        <xdr:cNvPr id="137" name="直線コネクタ 136">
          <a:extLst>
            <a:ext uri="{FF2B5EF4-FFF2-40B4-BE49-F238E27FC236}">
              <a16:creationId xmlns:a16="http://schemas.microsoft.com/office/drawing/2014/main" id="{81237039-B08C-429E-A96A-128C527B84E8}"/>
            </a:ext>
          </a:extLst>
        </xdr:cNvPr>
        <xdr:cNvCxnSpPr/>
      </xdr:nvCxnSpPr>
      <xdr:spPr>
        <a:xfrm>
          <a:off x="4546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169943</xdr:rowOff>
    </xdr:from>
    <xdr:ext cx="405111" cy="259045"/>
    <xdr:sp macro="" textlink="">
      <xdr:nvSpPr>
        <xdr:cNvPr id="138" name="【体育館・プール】&#10;有形固定資産減価償却率平均値テキスト">
          <a:extLst>
            <a:ext uri="{FF2B5EF4-FFF2-40B4-BE49-F238E27FC236}">
              <a16:creationId xmlns:a16="http://schemas.microsoft.com/office/drawing/2014/main" id="{16B957E0-5546-4D02-8AB7-B44546F9A78F}"/>
            </a:ext>
          </a:extLst>
        </xdr:cNvPr>
        <xdr:cNvSpPr txBox="1"/>
      </xdr:nvSpPr>
      <xdr:spPr>
        <a:xfrm>
          <a:off x="4724400" y="9771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20066</xdr:rowOff>
    </xdr:from>
    <xdr:to>
      <xdr:col>6</xdr:col>
      <xdr:colOff>561975</xdr:colOff>
      <xdr:row>57</xdr:row>
      <xdr:rowOff>121666</xdr:rowOff>
    </xdr:to>
    <xdr:sp macro="" textlink="">
      <xdr:nvSpPr>
        <xdr:cNvPr id="139" name="フローチャート : 判断 138">
          <a:extLst>
            <a:ext uri="{FF2B5EF4-FFF2-40B4-BE49-F238E27FC236}">
              <a16:creationId xmlns:a16="http://schemas.microsoft.com/office/drawing/2014/main" id="{C245E162-CA3B-412B-8CF7-11AF2B6115BE}"/>
            </a:ext>
          </a:extLst>
        </xdr:cNvPr>
        <xdr:cNvSpPr/>
      </xdr:nvSpPr>
      <xdr:spPr>
        <a:xfrm>
          <a:off x="4584700" y="97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38354</xdr:rowOff>
    </xdr:from>
    <xdr:to>
      <xdr:col>5</xdr:col>
      <xdr:colOff>409575</xdr:colOff>
      <xdr:row>59</xdr:row>
      <xdr:rowOff>139954</xdr:rowOff>
    </xdr:to>
    <xdr:sp macro="" textlink="">
      <xdr:nvSpPr>
        <xdr:cNvPr id="140" name="フローチャート : 判断 139">
          <a:extLst>
            <a:ext uri="{FF2B5EF4-FFF2-40B4-BE49-F238E27FC236}">
              <a16:creationId xmlns:a16="http://schemas.microsoft.com/office/drawing/2014/main" id="{48E20E52-51A6-4160-9AA9-0F5F4709F364}"/>
            </a:ext>
          </a:extLst>
        </xdr:cNvPr>
        <xdr:cNvSpPr/>
      </xdr:nvSpPr>
      <xdr:spPr>
        <a:xfrm>
          <a:off x="37465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156481</xdr:rowOff>
    </xdr:from>
    <xdr:ext cx="405111" cy="259045"/>
    <xdr:sp macro="" textlink="">
      <xdr:nvSpPr>
        <xdr:cNvPr id="141" name="n_1aveValue【体育館・プール】&#10;有形固定資産減価償却率">
          <a:extLst>
            <a:ext uri="{FF2B5EF4-FFF2-40B4-BE49-F238E27FC236}">
              <a16:creationId xmlns:a16="http://schemas.microsoft.com/office/drawing/2014/main" id="{C8925CF4-85F4-45FA-AFA3-4AACC281BF6A}"/>
            </a:ext>
          </a:extLst>
        </xdr:cNvPr>
        <xdr:cNvSpPr txBox="1"/>
      </xdr:nvSpPr>
      <xdr:spPr>
        <a:xfrm>
          <a:off x="3582043" y="992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AC1E520-1715-44AD-B9AD-7133EB3C856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F5E4F3FA-E7DF-401A-9226-EC6B1EC662C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EF44B5C-675D-49FD-8D87-5BEBFBF2459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F2B1556-A042-4A20-80E1-F721B28885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EFB1178-F54D-4879-A48F-77C32FCE7A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47498</xdr:rowOff>
    </xdr:from>
    <xdr:to>
      <xdr:col>5</xdr:col>
      <xdr:colOff>409575</xdr:colOff>
      <xdr:row>63</xdr:row>
      <xdr:rowOff>149098</xdr:rowOff>
    </xdr:to>
    <xdr:sp macro="" textlink="">
      <xdr:nvSpPr>
        <xdr:cNvPr id="147" name="円/楕円 146">
          <a:extLst>
            <a:ext uri="{FF2B5EF4-FFF2-40B4-BE49-F238E27FC236}">
              <a16:creationId xmlns:a16="http://schemas.microsoft.com/office/drawing/2014/main" id="{528D0E60-9304-45EC-94B3-893FB760B58D}"/>
            </a:ext>
          </a:extLst>
        </xdr:cNvPr>
        <xdr:cNvSpPr/>
      </xdr:nvSpPr>
      <xdr:spPr>
        <a:xfrm>
          <a:off x="3746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140225</xdr:rowOff>
    </xdr:from>
    <xdr:ext cx="405111" cy="259045"/>
    <xdr:sp macro="" textlink="">
      <xdr:nvSpPr>
        <xdr:cNvPr id="148" name="n_1mainValue【体育館・プール】&#10;有形固定資産減価償却率">
          <a:extLst>
            <a:ext uri="{FF2B5EF4-FFF2-40B4-BE49-F238E27FC236}">
              <a16:creationId xmlns:a16="http://schemas.microsoft.com/office/drawing/2014/main" id="{8EA6DFAA-F544-4A35-B733-A25AD53CCF8E}"/>
            </a:ext>
          </a:extLst>
        </xdr:cNvPr>
        <xdr:cNvSpPr txBox="1"/>
      </xdr:nvSpPr>
      <xdr:spPr>
        <a:xfrm>
          <a:off x="3582043"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a:extLst>
            <a:ext uri="{FF2B5EF4-FFF2-40B4-BE49-F238E27FC236}">
              <a16:creationId xmlns:a16="http://schemas.microsoft.com/office/drawing/2014/main" id="{19EA0176-3099-412E-8118-0485B9543F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a:extLst>
            <a:ext uri="{FF2B5EF4-FFF2-40B4-BE49-F238E27FC236}">
              <a16:creationId xmlns:a16="http://schemas.microsoft.com/office/drawing/2014/main" id="{F7BED916-7372-45A3-95D9-B61582EE20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a:extLst>
            <a:ext uri="{FF2B5EF4-FFF2-40B4-BE49-F238E27FC236}">
              <a16:creationId xmlns:a16="http://schemas.microsoft.com/office/drawing/2014/main" id="{AB3D622F-CDAD-40D6-A115-4EF49E3357F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a:extLst>
            <a:ext uri="{FF2B5EF4-FFF2-40B4-BE49-F238E27FC236}">
              <a16:creationId xmlns:a16="http://schemas.microsoft.com/office/drawing/2014/main" id="{D9767D70-52AD-47A4-8220-3B8B4B9A734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a:extLst>
            <a:ext uri="{FF2B5EF4-FFF2-40B4-BE49-F238E27FC236}">
              <a16:creationId xmlns:a16="http://schemas.microsoft.com/office/drawing/2014/main" id="{7CB5F288-6BEA-40C8-AC99-5DA0DD677D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a:extLst>
            <a:ext uri="{FF2B5EF4-FFF2-40B4-BE49-F238E27FC236}">
              <a16:creationId xmlns:a16="http://schemas.microsoft.com/office/drawing/2014/main" id="{C54A9D17-CEFB-4B71-A221-5FB6DD865FF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a:extLst>
            <a:ext uri="{FF2B5EF4-FFF2-40B4-BE49-F238E27FC236}">
              <a16:creationId xmlns:a16="http://schemas.microsoft.com/office/drawing/2014/main" id="{00A0BC94-2FE4-469B-8CB1-AD1272714F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a:extLst>
            <a:ext uri="{FF2B5EF4-FFF2-40B4-BE49-F238E27FC236}">
              <a16:creationId xmlns:a16="http://schemas.microsoft.com/office/drawing/2014/main" id="{C8DE02B0-0C05-40FE-A9CA-76F1E83F59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a:extLst>
            <a:ext uri="{FF2B5EF4-FFF2-40B4-BE49-F238E27FC236}">
              <a16:creationId xmlns:a16="http://schemas.microsoft.com/office/drawing/2014/main" id="{57DD757A-DEB4-472B-85B2-EA8C546B3E5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a:extLst>
            <a:ext uri="{FF2B5EF4-FFF2-40B4-BE49-F238E27FC236}">
              <a16:creationId xmlns:a16="http://schemas.microsoft.com/office/drawing/2014/main" id="{C5B87965-E703-4CFC-92F2-794A1500C1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4CFF95C-F117-455D-B88F-9893FF29BF49}"/>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0" name="直線コネクタ 159">
          <a:extLst>
            <a:ext uri="{FF2B5EF4-FFF2-40B4-BE49-F238E27FC236}">
              <a16:creationId xmlns:a16="http://schemas.microsoft.com/office/drawing/2014/main" id="{0748D464-50EC-42D1-AE02-D38C29B3A00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16CD108-3456-4346-B7DC-0DA27FDD0C1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2" name="直線コネクタ 161">
          <a:extLst>
            <a:ext uri="{FF2B5EF4-FFF2-40B4-BE49-F238E27FC236}">
              <a16:creationId xmlns:a16="http://schemas.microsoft.com/office/drawing/2014/main" id="{A9633949-9324-4807-BFDF-291E0BBDF2C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3" name="テキスト ボックス 162">
          <a:extLst>
            <a:ext uri="{FF2B5EF4-FFF2-40B4-BE49-F238E27FC236}">
              <a16:creationId xmlns:a16="http://schemas.microsoft.com/office/drawing/2014/main" id="{31EF5130-43C6-4437-914E-5DE4EC8895E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4" name="直線コネクタ 163">
          <a:extLst>
            <a:ext uri="{FF2B5EF4-FFF2-40B4-BE49-F238E27FC236}">
              <a16:creationId xmlns:a16="http://schemas.microsoft.com/office/drawing/2014/main" id="{F4B2A066-4796-4C77-8D39-3427E072FE0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5" name="テキスト ボックス 164">
          <a:extLst>
            <a:ext uri="{FF2B5EF4-FFF2-40B4-BE49-F238E27FC236}">
              <a16:creationId xmlns:a16="http://schemas.microsoft.com/office/drawing/2014/main" id="{FB298E62-019B-4867-9361-5DAE356BB32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6" name="直線コネクタ 165">
          <a:extLst>
            <a:ext uri="{FF2B5EF4-FFF2-40B4-BE49-F238E27FC236}">
              <a16:creationId xmlns:a16="http://schemas.microsoft.com/office/drawing/2014/main" id="{BB70EA26-F87D-4740-B2C7-DFB425B8547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7" name="テキスト ボックス 166">
          <a:extLst>
            <a:ext uri="{FF2B5EF4-FFF2-40B4-BE49-F238E27FC236}">
              <a16:creationId xmlns:a16="http://schemas.microsoft.com/office/drawing/2014/main" id="{12EB4DC6-5E16-4864-9CC9-2E4446F79F8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8" name="直線コネクタ 167">
          <a:extLst>
            <a:ext uri="{FF2B5EF4-FFF2-40B4-BE49-F238E27FC236}">
              <a16:creationId xmlns:a16="http://schemas.microsoft.com/office/drawing/2014/main" id="{0D124619-5F2E-4523-8445-750863C402B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69" name="テキスト ボックス 168">
          <a:extLst>
            <a:ext uri="{FF2B5EF4-FFF2-40B4-BE49-F238E27FC236}">
              <a16:creationId xmlns:a16="http://schemas.microsoft.com/office/drawing/2014/main" id="{A65A2FDE-4483-486A-AC5E-D3743E10695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0" name="直線コネクタ 169">
          <a:extLst>
            <a:ext uri="{FF2B5EF4-FFF2-40B4-BE49-F238E27FC236}">
              <a16:creationId xmlns:a16="http://schemas.microsoft.com/office/drawing/2014/main" id="{ADB605D2-5505-477F-86B2-1A96030ACF6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1" name="テキスト ボックス 170">
          <a:extLst>
            <a:ext uri="{FF2B5EF4-FFF2-40B4-BE49-F238E27FC236}">
              <a16:creationId xmlns:a16="http://schemas.microsoft.com/office/drawing/2014/main" id="{D4BACAE8-4BA0-4ABF-BF5E-BC62CC5BEF9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a:extLst>
            <a:ext uri="{FF2B5EF4-FFF2-40B4-BE49-F238E27FC236}">
              <a16:creationId xmlns:a16="http://schemas.microsoft.com/office/drawing/2014/main" id="{732EB1C0-5839-4DCD-B0B7-117E001BB6D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a:extLst>
            <a:ext uri="{FF2B5EF4-FFF2-40B4-BE49-F238E27FC236}">
              <a16:creationId xmlns:a16="http://schemas.microsoft.com/office/drawing/2014/main" id="{C96CB64D-014C-4B2F-B92C-D6FA6791991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体育館・プール】&#10;一人当たり面積グラフ枠">
          <a:extLst>
            <a:ext uri="{FF2B5EF4-FFF2-40B4-BE49-F238E27FC236}">
              <a16:creationId xmlns:a16="http://schemas.microsoft.com/office/drawing/2014/main" id="{2401C930-1663-4417-BF5B-503984D974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65315</xdr:rowOff>
    </xdr:from>
    <xdr:to>
      <xdr:col>15</xdr:col>
      <xdr:colOff>180340</xdr:colOff>
      <xdr:row>64</xdr:row>
      <xdr:rowOff>9797</xdr:rowOff>
    </xdr:to>
    <xdr:cxnSp macro="">
      <xdr:nvCxnSpPr>
        <xdr:cNvPr id="175" name="直線コネクタ 174">
          <a:extLst>
            <a:ext uri="{FF2B5EF4-FFF2-40B4-BE49-F238E27FC236}">
              <a16:creationId xmlns:a16="http://schemas.microsoft.com/office/drawing/2014/main" id="{04EDC8A8-D789-4C9B-927F-BA57ACEE050D}"/>
            </a:ext>
          </a:extLst>
        </xdr:cNvPr>
        <xdr:cNvCxnSpPr/>
      </xdr:nvCxnSpPr>
      <xdr:spPr>
        <a:xfrm flipV="1">
          <a:off x="10476865" y="9666515"/>
          <a:ext cx="0" cy="131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13624</xdr:rowOff>
    </xdr:from>
    <xdr:ext cx="469744" cy="259045"/>
    <xdr:sp macro="" textlink="">
      <xdr:nvSpPr>
        <xdr:cNvPr id="176" name="【体育館・プール】&#10;一人当たり面積最小値テキスト">
          <a:extLst>
            <a:ext uri="{FF2B5EF4-FFF2-40B4-BE49-F238E27FC236}">
              <a16:creationId xmlns:a16="http://schemas.microsoft.com/office/drawing/2014/main" id="{F2770B0D-7BCC-427A-B0BE-5B038B727EC9}"/>
            </a:ext>
          </a:extLst>
        </xdr:cNvPr>
        <xdr:cNvSpPr txBox="1"/>
      </xdr:nvSpPr>
      <xdr:spPr>
        <a:xfrm>
          <a:off x="10566400" y="109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0.137</a:t>
          </a:r>
          <a:endParaRPr kumimoji="1" lang="ja-JP" altLang="en-US" sz="1000" b="1">
            <a:latin typeface="ＭＳ Ｐゴシック"/>
          </a:endParaRPr>
        </a:p>
      </xdr:txBody>
    </xdr:sp>
    <xdr:clientData/>
  </xdr:oneCellAnchor>
  <xdr:twoCellAnchor>
    <xdr:from>
      <xdr:col>15</xdr:col>
      <xdr:colOff>92075</xdr:colOff>
      <xdr:row>64</xdr:row>
      <xdr:rowOff>9797</xdr:rowOff>
    </xdr:from>
    <xdr:to>
      <xdr:col>15</xdr:col>
      <xdr:colOff>269875</xdr:colOff>
      <xdr:row>64</xdr:row>
      <xdr:rowOff>9797</xdr:rowOff>
    </xdr:to>
    <xdr:cxnSp macro="">
      <xdr:nvCxnSpPr>
        <xdr:cNvPr id="177" name="直線コネクタ 176">
          <a:extLst>
            <a:ext uri="{FF2B5EF4-FFF2-40B4-BE49-F238E27FC236}">
              <a16:creationId xmlns:a16="http://schemas.microsoft.com/office/drawing/2014/main" id="{6C199BB9-448A-4326-80D3-C2924E94DC5F}"/>
            </a:ext>
          </a:extLst>
        </xdr:cNvPr>
        <xdr:cNvCxnSpPr/>
      </xdr:nvCxnSpPr>
      <xdr:spPr>
        <a:xfrm>
          <a:off x="10388600" y="109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11992</xdr:rowOff>
    </xdr:from>
    <xdr:ext cx="469744" cy="259045"/>
    <xdr:sp macro="" textlink="">
      <xdr:nvSpPr>
        <xdr:cNvPr id="178" name="【体育館・プール】&#10;一人当たり面積最大値テキスト">
          <a:extLst>
            <a:ext uri="{FF2B5EF4-FFF2-40B4-BE49-F238E27FC236}">
              <a16:creationId xmlns:a16="http://schemas.microsoft.com/office/drawing/2014/main" id="{5356765E-F715-44E2-A000-8988B5BCF8ED}"/>
            </a:ext>
          </a:extLst>
        </xdr:cNvPr>
        <xdr:cNvSpPr txBox="1"/>
      </xdr:nvSpPr>
      <xdr:spPr>
        <a:xfrm>
          <a:off x="10566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0.540</a:t>
          </a:r>
          <a:endParaRPr kumimoji="1" lang="ja-JP" altLang="en-US" sz="1000" b="1">
            <a:latin typeface="ＭＳ Ｐゴシック"/>
          </a:endParaRPr>
        </a:p>
      </xdr:txBody>
    </xdr:sp>
    <xdr:clientData/>
  </xdr:oneCellAnchor>
  <xdr:twoCellAnchor>
    <xdr:from>
      <xdr:col>15</xdr:col>
      <xdr:colOff>92075</xdr:colOff>
      <xdr:row>56</xdr:row>
      <xdr:rowOff>65315</xdr:rowOff>
    </xdr:from>
    <xdr:to>
      <xdr:col>15</xdr:col>
      <xdr:colOff>269875</xdr:colOff>
      <xdr:row>56</xdr:row>
      <xdr:rowOff>65315</xdr:rowOff>
    </xdr:to>
    <xdr:cxnSp macro="">
      <xdr:nvCxnSpPr>
        <xdr:cNvPr id="179" name="直線コネクタ 178">
          <a:extLst>
            <a:ext uri="{FF2B5EF4-FFF2-40B4-BE49-F238E27FC236}">
              <a16:creationId xmlns:a16="http://schemas.microsoft.com/office/drawing/2014/main" id="{6570E9B7-271E-4F14-B8DD-96044EF3578C}"/>
            </a:ext>
          </a:extLst>
        </xdr:cNvPr>
        <xdr:cNvCxnSpPr/>
      </xdr:nvCxnSpPr>
      <xdr:spPr>
        <a:xfrm>
          <a:off x="10388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112140</xdr:rowOff>
    </xdr:from>
    <xdr:ext cx="469744" cy="259045"/>
    <xdr:sp macro="" textlink="">
      <xdr:nvSpPr>
        <xdr:cNvPr id="180" name="【体育館・プール】&#10;一人当たり面積平均値テキスト">
          <a:extLst>
            <a:ext uri="{FF2B5EF4-FFF2-40B4-BE49-F238E27FC236}">
              <a16:creationId xmlns:a16="http://schemas.microsoft.com/office/drawing/2014/main" id="{EAEFD4ED-F16D-4AFF-B993-9BC040A3CBC3}"/>
            </a:ext>
          </a:extLst>
        </xdr:cNvPr>
        <xdr:cNvSpPr txBox="1"/>
      </xdr:nvSpPr>
      <xdr:spPr>
        <a:xfrm>
          <a:off x="10566400" y="10570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0.241</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133713</xdr:rowOff>
    </xdr:from>
    <xdr:to>
      <xdr:col>15</xdr:col>
      <xdr:colOff>231775</xdr:colOff>
      <xdr:row>62</xdr:row>
      <xdr:rowOff>63863</xdr:rowOff>
    </xdr:to>
    <xdr:sp macro="" textlink="">
      <xdr:nvSpPr>
        <xdr:cNvPr id="181" name="フローチャート : 判断 180">
          <a:extLst>
            <a:ext uri="{FF2B5EF4-FFF2-40B4-BE49-F238E27FC236}">
              <a16:creationId xmlns:a16="http://schemas.microsoft.com/office/drawing/2014/main" id="{FE92AA66-E1E6-49F1-BAC0-AA15D4198621}"/>
            </a:ext>
          </a:extLst>
        </xdr:cNvPr>
        <xdr:cNvSpPr/>
      </xdr:nvSpPr>
      <xdr:spPr>
        <a:xfrm>
          <a:off x="10426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158206</xdr:rowOff>
    </xdr:from>
    <xdr:to>
      <xdr:col>14</xdr:col>
      <xdr:colOff>79375</xdr:colOff>
      <xdr:row>59</xdr:row>
      <xdr:rowOff>88356</xdr:rowOff>
    </xdr:to>
    <xdr:sp macro="" textlink="">
      <xdr:nvSpPr>
        <xdr:cNvPr id="182" name="フローチャート : 判断 181">
          <a:extLst>
            <a:ext uri="{FF2B5EF4-FFF2-40B4-BE49-F238E27FC236}">
              <a16:creationId xmlns:a16="http://schemas.microsoft.com/office/drawing/2014/main" id="{3B809B49-877D-4FB8-862C-DEDBC2A1C850}"/>
            </a:ext>
          </a:extLst>
        </xdr:cNvPr>
        <xdr:cNvSpPr/>
      </xdr:nvSpPr>
      <xdr:spPr>
        <a:xfrm>
          <a:off x="9588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104883</xdr:rowOff>
    </xdr:from>
    <xdr:ext cx="469744" cy="259045"/>
    <xdr:sp macro="" textlink="">
      <xdr:nvSpPr>
        <xdr:cNvPr id="183" name="n_1aveValue【体育館・プール】&#10;一人当たり面積">
          <a:extLst>
            <a:ext uri="{FF2B5EF4-FFF2-40B4-BE49-F238E27FC236}">
              <a16:creationId xmlns:a16="http://schemas.microsoft.com/office/drawing/2014/main" id="{DD040783-FE52-44D1-AE53-6EE9A9537D61}"/>
            </a:ext>
          </a:extLst>
        </xdr:cNvPr>
        <xdr:cNvSpPr txBox="1"/>
      </xdr:nvSpPr>
      <xdr:spPr>
        <a:xfrm>
          <a:off x="9391727"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B09FB9-F855-4819-AA1F-6B2010B1CA1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9F1B4F-1FF2-4B55-838E-0B13F6BDAFF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4B7CD1-71B0-4BC6-B0A7-B32F388D912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4826DE-C533-4BC4-91C5-FC9D5E1A4A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586437F-431A-4881-84F9-C3B824D165D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135346</xdr:rowOff>
    </xdr:from>
    <xdr:to>
      <xdr:col>14</xdr:col>
      <xdr:colOff>79375</xdr:colOff>
      <xdr:row>63</xdr:row>
      <xdr:rowOff>65496</xdr:rowOff>
    </xdr:to>
    <xdr:sp macro="" textlink="">
      <xdr:nvSpPr>
        <xdr:cNvPr id="189" name="円/楕円 188">
          <a:extLst>
            <a:ext uri="{FF2B5EF4-FFF2-40B4-BE49-F238E27FC236}">
              <a16:creationId xmlns:a16="http://schemas.microsoft.com/office/drawing/2014/main" id="{CAE9D8C6-E108-4D28-A706-CC6D54D6E44E}"/>
            </a:ext>
          </a:extLst>
        </xdr:cNvPr>
        <xdr:cNvSpPr/>
      </xdr:nvSpPr>
      <xdr:spPr>
        <a:xfrm>
          <a:off x="9588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56623</xdr:rowOff>
    </xdr:from>
    <xdr:ext cx="469744" cy="259045"/>
    <xdr:sp macro="" textlink="">
      <xdr:nvSpPr>
        <xdr:cNvPr id="190" name="n_1mainValue【体育館・プール】&#10;一人当たり面積">
          <a:extLst>
            <a:ext uri="{FF2B5EF4-FFF2-40B4-BE49-F238E27FC236}">
              <a16:creationId xmlns:a16="http://schemas.microsoft.com/office/drawing/2014/main" id="{DD57CEDB-B0CE-4E28-A3D6-EE2908E88627}"/>
            </a:ext>
          </a:extLst>
        </xdr:cNvPr>
        <xdr:cNvSpPr txBox="1"/>
      </xdr:nvSpPr>
      <xdr:spPr>
        <a:xfrm>
          <a:off x="9391727" y="1085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a:extLst>
            <a:ext uri="{FF2B5EF4-FFF2-40B4-BE49-F238E27FC236}">
              <a16:creationId xmlns:a16="http://schemas.microsoft.com/office/drawing/2014/main" id="{36B6C9E0-DADB-458E-9584-D142551457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a:extLst>
            <a:ext uri="{FF2B5EF4-FFF2-40B4-BE49-F238E27FC236}">
              <a16:creationId xmlns:a16="http://schemas.microsoft.com/office/drawing/2014/main" id="{F2CA26B7-6397-4823-B6E1-3F6831EE2CE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a:extLst>
            <a:ext uri="{FF2B5EF4-FFF2-40B4-BE49-F238E27FC236}">
              <a16:creationId xmlns:a16="http://schemas.microsoft.com/office/drawing/2014/main" id="{119889AC-F637-4B4F-A84F-556997B3655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a:extLst>
            <a:ext uri="{FF2B5EF4-FFF2-40B4-BE49-F238E27FC236}">
              <a16:creationId xmlns:a16="http://schemas.microsoft.com/office/drawing/2014/main" id="{3F3C81E5-B48B-497F-8B89-6A6449D2A3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a:extLst>
            <a:ext uri="{FF2B5EF4-FFF2-40B4-BE49-F238E27FC236}">
              <a16:creationId xmlns:a16="http://schemas.microsoft.com/office/drawing/2014/main" id="{4BE1A81E-7C34-4210-9D00-420D550B8E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a:extLst>
            <a:ext uri="{FF2B5EF4-FFF2-40B4-BE49-F238E27FC236}">
              <a16:creationId xmlns:a16="http://schemas.microsoft.com/office/drawing/2014/main" id="{548E4FD3-5BEA-4C94-8C98-DF59B399A3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a:extLst>
            <a:ext uri="{FF2B5EF4-FFF2-40B4-BE49-F238E27FC236}">
              <a16:creationId xmlns:a16="http://schemas.microsoft.com/office/drawing/2014/main" id="{A00C8480-6E55-4CE1-9E9D-30F01985A9E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a:extLst>
            <a:ext uri="{FF2B5EF4-FFF2-40B4-BE49-F238E27FC236}">
              <a16:creationId xmlns:a16="http://schemas.microsoft.com/office/drawing/2014/main" id="{AC9E654D-2C5E-4C62-9EAF-2BEC71B31B3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a:extLst>
            <a:ext uri="{FF2B5EF4-FFF2-40B4-BE49-F238E27FC236}">
              <a16:creationId xmlns:a16="http://schemas.microsoft.com/office/drawing/2014/main" id="{FC0F5FC5-FA77-4D50-98DD-5B5A565B91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a:extLst>
            <a:ext uri="{FF2B5EF4-FFF2-40B4-BE49-F238E27FC236}">
              <a16:creationId xmlns:a16="http://schemas.microsoft.com/office/drawing/2014/main" id="{57801968-869E-4FD9-8F6A-C4906A19CC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a:extLst>
            <a:ext uri="{FF2B5EF4-FFF2-40B4-BE49-F238E27FC236}">
              <a16:creationId xmlns:a16="http://schemas.microsoft.com/office/drawing/2014/main" id="{F4697FFB-8540-4B04-B2CB-1770E2B7CEA7}"/>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a:extLst>
            <a:ext uri="{FF2B5EF4-FFF2-40B4-BE49-F238E27FC236}">
              <a16:creationId xmlns:a16="http://schemas.microsoft.com/office/drawing/2014/main" id="{2E925C78-7383-4640-BF68-02015E52D49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a:extLst>
            <a:ext uri="{FF2B5EF4-FFF2-40B4-BE49-F238E27FC236}">
              <a16:creationId xmlns:a16="http://schemas.microsoft.com/office/drawing/2014/main" id="{82B27F8D-91B7-4EAF-9C90-F1673E66FDD3}"/>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a:extLst>
            <a:ext uri="{FF2B5EF4-FFF2-40B4-BE49-F238E27FC236}">
              <a16:creationId xmlns:a16="http://schemas.microsoft.com/office/drawing/2014/main" id="{835EDA79-2213-4E64-BD3D-D61E23A143A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a:extLst>
            <a:ext uri="{FF2B5EF4-FFF2-40B4-BE49-F238E27FC236}">
              <a16:creationId xmlns:a16="http://schemas.microsoft.com/office/drawing/2014/main" id="{D31A1A3F-ED15-4FEF-A17B-4ABAF5DE93F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a:extLst>
            <a:ext uri="{FF2B5EF4-FFF2-40B4-BE49-F238E27FC236}">
              <a16:creationId xmlns:a16="http://schemas.microsoft.com/office/drawing/2014/main" id="{638D8466-633B-46A7-B70F-A6025C2E316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a:extLst>
            <a:ext uri="{FF2B5EF4-FFF2-40B4-BE49-F238E27FC236}">
              <a16:creationId xmlns:a16="http://schemas.microsoft.com/office/drawing/2014/main" id="{F726B051-639E-41D7-B86F-80A2C315C54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a:extLst>
            <a:ext uri="{FF2B5EF4-FFF2-40B4-BE49-F238E27FC236}">
              <a16:creationId xmlns:a16="http://schemas.microsoft.com/office/drawing/2014/main" id="{A9E53649-BA8C-4D33-8732-083C450094C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9" name="テキスト ボックス 208">
          <a:extLst>
            <a:ext uri="{FF2B5EF4-FFF2-40B4-BE49-F238E27FC236}">
              <a16:creationId xmlns:a16="http://schemas.microsoft.com/office/drawing/2014/main" id="{D33163E6-1918-4390-8149-A3CF78AB32AC}"/>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a:extLst>
            <a:ext uri="{FF2B5EF4-FFF2-40B4-BE49-F238E27FC236}">
              <a16:creationId xmlns:a16="http://schemas.microsoft.com/office/drawing/2014/main" id="{64E2A4BC-8565-42C5-B073-D89008E43BD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a:extLst>
            <a:ext uri="{FF2B5EF4-FFF2-40B4-BE49-F238E27FC236}">
              <a16:creationId xmlns:a16="http://schemas.microsoft.com/office/drawing/2014/main" id="{D3C8215C-D5C4-4135-82B7-D0269A21B26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a:extLst>
            <a:ext uri="{FF2B5EF4-FFF2-40B4-BE49-F238E27FC236}">
              <a16:creationId xmlns:a16="http://schemas.microsoft.com/office/drawing/2014/main" id="{99906F5A-A09A-423E-8B38-B70F44BFE74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19813</xdr:rowOff>
    </xdr:from>
    <xdr:to>
      <xdr:col>6</xdr:col>
      <xdr:colOff>510540</xdr:colOff>
      <xdr:row>86</xdr:row>
      <xdr:rowOff>129539</xdr:rowOff>
    </xdr:to>
    <xdr:cxnSp macro="">
      <xdr:nvCxnSpPr>
        <xdr:cNvPr id="213" name="直線コネクタ 212">
          <a:extLst>
            <a:ext uri="{FF2B5EF4-FFF2-40B4-BE49-F238E27FC236}">
              <a16:creationId xmlns:a16="http://schemas.microsoft.com/office/drawing/2014/main" id="{F7DBC672-0535-4686-BC86-6214A2A7FBDB}"/>
            </a:ext>
          </a:extLst>
        </xdr:cNvPr>
        <xdr:cNvCxnSpPr/>
      </xdr:nvCxnSpPr>
      <xdr:spPr>
        <a:xfrm flipV="1">
          <a:off x="4634865" y="13392913"/>
          <a:ext cx="0" cy="148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133366</xdr:rowOff>
    </xdr:from>
    <xdr:ext cx="405111" cy="259045"/>
    <xdr:sp macro="" textlink="">
      <xdr:nvSpPr>
        <xdr:cNvPr id="214" name="【福祉施設】&#10;有形固定資産減価償却率最小値テキスト">
          <a:extLst>
            <a:ext uri="{FF2B5EF4-FFF2-40B4-BE49-F238E27FC236}">
              <a16:creationId xmlns:a16="http://schemas.microsoft.com/office/drawing/2014/main" id="{CDCAF255-BC38-4CFF-BDAE-7D189425E633}"/>
            </a:ext>
          </a:extLst>
        </xdr:cNvPr>
        <xdr:cNvSpPr txBox="1"/>
      </xdr:nvSpPr>
      <xdr:spPr>
        <a:xfrm>
          <a:off x="47244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86</xdr:row>
      <xdr:rowOff>129539</xdr:rowOff>
    </xdr:from>
    <xdr:to>
      <xdr:col>6</xdr:col>
      <xdr:colOff>600075</xdr:colOff>
      <xdr:row>86</xdr:row>
      <xdr:rowOff>129539</xdr:rowOff>
    </xdr:to>
    <xdr:cxnSp macro="">
      <xdr:nvCxnSpPr>
        <xdr:cNvPr id="215" name="直線コネクタ 214">
          <a:extLst>
            <a:ext uri="{FF2B5EF4-FFF2-40B4-BE49-F238E27FC236}">
              <a16:creationId xmlns:a16="http://schemas.microsoft.com/office/drawing/2014/main" id="{EED3BA4F-0FCF-45D9-A550-DC7FCF3751DA}"/>
            </a:ext>
          </a:extLst>
        </xdr:cNvPr>
        <xdr:cNvCxnSpPr/>
      </xdr:nvCxnSpPr>
      <xdr:spPr>
        <a:xfrm>
          <a:off x="4546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137940</xdr:rowOff>
    </xdr:from>
    <xdr:ext cx="405111" cy="259045"/>
    <xdr:sp macro="" textlink="">
      <xdr:nvSpPr>
        <xdr:cNvPr id="216" name="【福祉施設】&#10;有形固定資産減価償却率最大値テキスト">
          <a:extLst>
            <a:ext uri="{FF2B5EF4-FFF2-40B4-BE49-F238E27FC236}">
              <a16:creationId xmlns:a16="http://schemas.microsoft.com/office/drawing/2014/main" id="{12830680-9FFB-49DD-BBF3-6EF49DAA7E77}"/>
            </a:ext>
          </a:extLst>
        </xdr:cNvPr>
        <xdr:cNvSpPr txBox="1"/>
      </xdr:nvSpPr>
      <xdr:spPr>
        <a:xfrm>
          <a:off x="4724400" y="1316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78</xdr:row>
      <xdr:rowOff>19813</xdr:rowOff>
    </xdr:from>
    <xdr:to>
      <xdr:col>6</xdr:col>
      <xdr:colOff>600075</xdr:colOff>
      <xdr:row>78</xdr:row>
      <xdr:rowOff>19813</xdr:rowOff>
    </xdr:to>
    <xdr:cxnSp macro="">
      <xdr:nvCxnSpPr>
        <xdr:cNvPr id="217" name="直線コネクタ 216">
          <a:extLst>
            <a:ext uri="{FF2B5EF4-FFF2-40B4-BE49-F238E27FC236}">
              <a16:creationId xmlns:a16="http://schemas.microsoft.com/office/drawing/2014/main" id="{43F426A7-5DE4-43C1-9CEC-3C3D19D863AE}"/>
            </a:ext>
          </a:extLst>
        </xdr:cNvPr>
        <xdr:cNvCxnSpPr/>
      </xdr:nvCxnSpPr>
      <xdr:spPr>
        <a:xfrm>
          <a:off x="4546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98314</xdr:rowOff>
    </xdr:from>
    <xdr:ext cx="405111" cy="259045"/>
    <xdr:sp macro="" textlink="">
      <xdr:nvSpPr>
        <xdr:cNvPr id="218" name="【福祉施設】&#10;有形固定資産減価償却率平均値テキスト">
          <a:extLst>
            <a:ext uri="{FF2B5EF4-FFF2-40B4-BE49-F238E27FC236}">
              <a16:creationId xmlns:a16="http://schemas.microsoft.com/office/drawing/2014/main" id="{5534424E-CEB2-4A50-9175-11EDAB95C0E9}"/>
            </a:ext>
          </a:extLst>
        </xdr:cNvPr>
        <xdr:cNvSpPr txBox="1"/>
      </xdr:nvSpPr>
      <xdr:spPr>
        <a:xfrm>
          <a:off x="4724400" y="1450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119887</xdr:rowOff>
    </xdr:from>
    <xdr:to>
      <xdr:col>6</xdr:col>
      <xdr:colOff>561975</xdr:colOff>
      <xdr:row>85</xdr:row>
      <xdr:rowOff>50037</xdr:rowOff>
    </xdr:to>
    <xdr:sp macro="" textlink="">
      <xdr:nvSpPr>
        <xdr:cNvPr id="219" name="フローチャート : 判断 218">
          <a:extLst>
            <a:ext uri="{FF2B5EF4-FFF2-40B4-BE49-F238E27FC236}">
              <a16:creationId xmlns:a16="http://schemas.microsoft.com/office/drawing/2014/main" id="{DC984B84-5B8B-4D4D-B795-8A9A85504FE6}"/>
            </a:ext>
          </a:extLst>
        </xdr:cNvPr>
        <xdr:cNvSpPr/>
      </xdr:nvSpPr>
      <xdr:spPr>
        <a:xfrm>
          <a:off x="45847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85598</xdr:rowOff>
    </xdr:from>
    <xdr:to>
      <xdr:col>5</xdr:col>
      <xdr:colOff>409575</xdr:colOff>
      <xdr:row>84</xdr:row>
      <xdr:rowOff>15748</xdr:rowOff>
    </xdr:to>
    <xdr:sp macro="" textlink="">
      <xdr:nvSpPr>
        <xdr:cNvPr id="220" name="フローチャート : 判断 219">
          <a:extLst>
            <a:ext uri="{FF2B5EF4-FFF2-40B4-BE49-F238E27FC236}">
              <a16:creationId xmlns:a16="http://schemas.microsoft.com/office/drawing/2014/main" id="{C4A657DF-9697-444A-A516-7132A93C42D5}"/>
            </a:ext>
          </a:extLst>
        </xdr:cNvPr>
        <xdr:cNvSpPr/>
      </xdr:nvSpPr>
      <xdr:spPr>
        <a:xfrm>
          <a:off x="3746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6875</xdr:rowOff>
    </xdr:from>
    <xdr:ext cx="405111" cy="259045"/>
    <xdr:sp macro="" textlink="">
      <xdr:nvSpPr>
        <xdr:cNvPr id="221" name="n_1aveValue【福祉施設】&#10;有形固定資産減価償却率">
          <a:extLst>
            <a:ext uri="{FF2B5EF4-FFF2-40B4-BE49-F238E27FC236}">
              <a16:creationId xmlns:a16="http://schemas.microsoft.com/office/drawing/2014/main" id="{93D89016-E917-4DF7-AAAB-CE1826DE9C15}"/>
            </a:ext>
          </a:extLst>
        </xdr:cNvPr>
        <xdr:cNvSpPr txBox="1"/>
      </xdr:nvSpPr>
      <xdr:spPr>
        <a:xfrm>
          <a:off x="3582043" y="1440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E16D0E26-3DC0-471D-B241-7B04E3AFC64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28699A4C-0C36-49F0-8DC0-04F70C85CD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5D29547F-1D91-40B9-9BB2-C05358BE1EB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0B4FFD17-0687-4B6D-B2EB-D66304700A7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24BED321-8141-4AB6-8107-23EFB55B460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106172</xdr:rowOff>
    </xdr:from>
    <xdr:to>
      <xdr:col>5</xdr:col>
      <xdr:colOff>409575</xdr:colOff>
      <xdr:row>79</xdr:row>
      <xdr:rowOff>36322</xdr:rowOff>
    </xdr:to>
    <xdr:sp macro="" textlink="">
      <xdr:nvSpPr>
        <xdr:cNvPr id="227" name="円/楕円 226">
          <a:extLst>
            <a:ext uri="{FF2B5EF4-FFF2-40B4-BE49-F238E27FC236}">
              <a16:creationId xmlns:a16="http://schemas.microsoft.com/office/drawing/2014/main" id="{890B2AAD-41C1-478D-A567-E0BC6C51175C}"/>
            </a:ext>
          </a:extLst>
        </xdr:cNvPr>
        <xdr:cNvSpPr/>
      </xdr:nvSpPr>
      <xdr:spPr>
        <a:xfrm>
          <a:off x="3746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52849</xdr:rowOff>
    </xdr:from>
    <xdr:ext cx="405111" cy="259045"/>
    <xdr:sp macro="" textlink="">
      <xdr:nvSpPr>
        <xdr:cNvPr id="228" name="n_1mainValue【福祉施設】&#10;有形固定資産減価償却率">
          <a:extLst>
            <a:ext uri="{FF2B5EF4-FFF2-40B4-BE49-F238E27FC236}">
              <a16:creationId xmlns:a16="http://schemas.microsoft.com/office/drawing/2014/main" id="{6B91F4FF-98B6-4D5F-969B-0235DC4533B0}"/>
            </a:ext>
          </a:extLst>
        </xdr:cNvPr>
        <xdr:cNvSpPr txBox="1"/>
      </xdr:nvSpPr>
      <xdr:spPr>
        <a:xfrm>
          <a:off x="3582043" y="1325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a:extLst>
            <a:ext uri="{FF2B5EF4-FFF2-40B4-BE49-F238E27FC236}">
              <a16:creationId xmlns:a16="http://schemas.microsoft.com/office/drawing/2014/main" id="{51D3568F-79CF-469B-8638-D16D604723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a:extLst>
            <a:ext uri="{FF2B5EF4-FFF2-40B4-BE49-F238E27FC236}">
              <a16:creationId xmlns:a16="http://schemas.microsoft.com/office/drawing/2014/main" id="{CF8DB0CB-6F17-48D1-8C01-84C45FE0718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a:extLst>
            <a:ext uri="{FF2B5EF4-FFF2-40B4-BE49-F238E27FC236}">
              <a16:creationId xmlns:a16="http://schemas.microsoft.com/office/drawing/2014/main" id="{BECA6A78-BAB0-469F-A0A5-36BCC75D69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a:extLst>
            <a:ext uri="{FF2B5EF4-FFF2-40B4-BE49-F238E27FC236}">
              <a16:creationId xmlns:a16="http://schemas.microsoft.com/office/drawing/2014/main" id="{B3DFCFBF-35CC-4063-AC0B-2E5C517F755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a:extLst>
            <a:ext uri="{FF2B5EF4-FFF2-40B4-BE49-F238E27FC236}">
              <a16:creationId xmlns:a16="http://schemas.microsoft.com/office/drawing/2014/main" id="{CA0E8003-179E-4575-999E-1BD5E4328C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a:extLst>
            <a:ext uri="{FF2B5EF4-FFF2-40B4-BE49-F238E27FC236}">
              <a16:creationId xmlns:a16="http://schemas.microsoft.com/office/drawing/2014/main" id="{391492A6-D0C2-419C-A957-7C9CBDD0CB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a:extLst>
            <a:ext uri="{FF2B5EF4-FFF2-40B4-BE49-F238E27FC236}">
              <a16:creationId xmlns:a16="http://schemas.microsoft.com/office/drawing/2014/main" id="{CBE6B2DA-EB58-435C-8F98-B97C3B79D5F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a:extLst>
            <a:ext uri="{FF2B5EF4-FFF2-40B4-BE49-F238E27FC236}">
              <a16:creationId xmlns:a16="http://schemas.microsoft.com/office/drawing/2014/main" id="{6F47403B-F1E6-4358-AAE0-16FC4EFFE9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a:extLst>
            <a:ext uri="{FF2B5EF4-FFF2-40B4-BE49-F238E27FC236}">
              <a16:creationId xmlns:a16="http://schemas.microsoft.com/office/drawing/2014/main" id="{F2A526A2-B7F6-4FD5-9AA6-D1DB898EBC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a:extLst>
            <a:ext uri="{FF2B5EF4-FFF2-40B4-BE49-F238E27FC236}">
              <a16:creationId xmlns:a16="http://schemas.microsoft.com/office/drawing/2014/main" id="{B23ECFB7-4CA2-4D6C-BEE9-8E00AEFDF7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a:extLst>
            <a:ext uri="{FF2B5EF4-FFF2-40B4-BE49-F238E27FC236}">
              <a16:creationId xmlns:a16="http://schemas.microsoft.com/office/drawing/2014/main" id="{7152184C-3583-4BA7-9BD4-392D6DF746E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a:extLst>
            <a:ext uri="{FF2B5EF4-FFF2-40B4-BE49-F238E27FC236}">
              <a16:creationId xmlns:a16="http://schemas.microsoft.com/office/drawing/2014/main" id="{50C87D5C-E8F7-471F-8B58-DAE5530AE88A}"/>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a:extLst>
            <a:ext uri="{FF2B5EF4-FFF2-40B4-BE49-F238E27FC236}">
              <a16:creationId xmlns:a16="http://schemas.microsoft.com/office/drawing/2014/main" id="{4096C54F-80C8-49E2-B58B-B0F1C1B6539B}"/>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a:extLst>
            <a:ext uri="{FF2B5EF4-FFF2-40B4-BE49-F238E27FC236}">
              <a16:creationId xmlns:a16="http://schemas.microsoft.com/office/drawing/2014/main" id="{013177F9-E668-4987-9774-308FC9ADBB5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a:extLst>
            <a:ext uri="{FF2B5EF4-FFF2-40B4-BE49-F238E27FC236}">
              <a16:creationId xmlns:a16="http://schemas.microsoft.com/office/drawing/2014/main" id="{5F1859B5-B8C9-4D8A-9DE1-1F7E065836E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a:extLst>
            <a:ext uri="{FF2B5EF4-FFF2-40B4-BE49-F238E27FC236}">
              <a16:creationId xmlns:a16="http://schemas.microsoft.com/office/drawing/2014/main" id="{5CB27B33-CC9A-49CD-A0FF-B3E742A5A54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a:extLst>
            <a:ext uri="{FF2B5EF4-FFF2-40B4-BE49-F238E27FC236}">
              <a16:creationId xmlns:a16="http://schemas.microsoft.com/office/drawing/2014/main" id="{621D9314-DCB8-4D8F-933F-C13FC6978FF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a:extLst>
            <a:ext uri="{FF2B5EF4-FFF2-40B4-BE49-F238E27FC236}">
              <a16:creationId xmlns:a16="http://schemas.microsoft.com/office/drawing/2014/main" id="{C9266017-EF31-41E9-BFF4-1C20C5C27EC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a:extLst>
            <a:ext uri="{FF2B5EF4-FFF2-40B4-BE49-F238E27FC236}">
              <a16:creationId xmlns:a16="http://schemas.microsoft.com/office/drawing/2014/main" id="{161C6B2C-1205-4093-BD99-1DF08541B8F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a:extLst>
            <a:ext uri="{FF2B5EF4-FFF2-40B4-BE49-F238E27FC236}">
              <a16:creationId xmlns:a16="http://schemas.microsoft.com/office/drawing/2014/main" id="{0DC069C2-8489-4216-8421-70737206F168}"/>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a:extLst>
            <a:ext uri="{FF2B5EF4-FFF2-40B4-BE49-F238E27FC236}">
              <a16:creationId xmlns:a16="http://schemas.microsoft.com/office/drawing/2014/main" id="{07774562-6D1C-4C75-8E80-334B6266926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a:extLst>
            <a:ext uri="{FF2B5EF4-FFF2-40B4-BE49-F238E27FC236}">
              <a16:creationId xmlns:a16="http://schemas.microsoft.com/office/drawing/2014/main" id="{4C1D85E5-C3B8-49F1-93D9-7F5A72981D0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a:extLst>
            <a:ext uri="{FF2B5EF4-FFF2-40B4-BE49-F238E27FC236}">
              <a16:creationId xmlns:a16="http://schemas.microsoft.com/office/drawing/2014/main" id="{CF6B5CC7-108F-454B-8BBB-9BA3F9202CD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a:extLst>
            <a:ext uri="{FF2B5EF4-FFF2-40B4-BE49-F238E27FC236}">
              <a16:creationId xmlns:a16="http://schemas.microsoft.com/office/drawing/2014/main" id="{57B43F7E-97C9-40AC-AA6D-6DA04A2BE10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福祉施設】&#10;一人当たり面積グラフ枠">
          <a:extLst>
            <a:ext uri="{FF2B5EF4-FFF2-40B4-BE49-F238E27FC236}">
              <a16:creationId xmlns:a16="http://schemas.microsoft.com/office/drawing/2014/main" id="{D0CD2167-A308-402C-94C3-F996D3AD18D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109945</xdr:rowOff>
    </xdr:from>
    <xdr:to>
      <xdr:col>15</xdr:col>
      <xdr:colOff>180340</xdr:colOff>
      <xdr:row>86</xdr:row>
      <xdr:rowOff>2177</xdr:rowOff>
    </xdr:to>
    <xdr:cxnSp macro="">
      <xdr:nvCxnSpPr>
        <xdr:cNvPr id="254" name="直線コネクタ 253">
          <a:extLst>
            <a:ext uri="{FF2B5EF4-FFF2-40B4-BE49-F238E27FC236}">
              <a16:creationId xmlns:a16="http://schemas.microsoft.com/office/drawing/2014/main" id="{340571DD-62DD-4384-B8BF-4DC47CAF5377}"/>
            </a:ext>
          </a:extLst>
        </xdr:cNvPr>
        <xdr:cNvCxnSpPr/>
      </xdr:nvCxnSpPr>
      <xdr:spPr>
        <a:xfrm flipV="1">
          <a:off x="10476865" y="13483045"/>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6004</xdr:rowOff>
    </xdr:from>
    <xdr:ext cx="469744" cy="259045"/>
    <xdr:sp macro="" textlink="">
      <xdr:nvSpPr>
        <xdr:cNvPr id="255" name="【福祉施設】&#10;一人当たり面積最小値テキスト">
          <a:extLst>
            <a:ext uri="{FF2B5EF4-FFF2-40B4-BE49-F238E27FC236}">
              <a16:creationId xmlns:a16="http://schemas.microsoft.com/office/drawing/2014/main" id="{9B1CDDB0-118D-437F-B81B-47813E425551}"/>
            </a:ext>
          </a:extLst>
        </xdr:cNvPr>
        <xdr:cNvSpPr txBox="1"/>
      </xdr:nvSpPr>
      <xdr:spPr>
        <a:xfrm>
          <a:off x="10566400" y="1475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15</xdr:col>
      <xdr:colOff>92075</xdr:colOff>
      <xdr:row>86</xdr:row>
      <xdr:rowOff>2177</xdr:rowOff>
    </xdr:from>
    <xdr:to>
      <xdr:col>15</xdr:col>
      <xdr:colOff>269875</xdr:colOff>
      <xdr:row>86</xdr:row>
      <xdr:rowOff>2177</xdr:rowOff>
    </xdr:to>
    <xdr:cxnSp macro="">
      <xdr:nvCxnSpPr>
        <xdr:cNvPr id="256" name="直線コネクタ 255">
          <a:extLst>
            <a:ext uri="{FF2B5EF4-FFF2-40B4-BE49-F238E27FC236}">
              <a16:creationId xmlns:a16="http://schemas.microsoft.com/office/drawing/2014/main" id="{FA9370CF-A220-4BCB-BC92-089903E9CD75}"/>
            </a:ext>
          </a:extLst>
        </xdr:cNvPr>
        <xdr:cNvCxnSpPr/>
      </xdr:nvCxnSpPr>
      <xdr:spPr>
        <a:xfrm>
          <a:off x="10388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56622</xdr:rowOff>
    </xdr:from>
    <xdr:ext cx="469744" cy="259045"/>
    <xdr:sp macro="" textlink="">
      <xdr:nvSpPr>
        <xdr:cNvPr id="257" name="【福祉施設】&#10;一人当たり面積最大値テキスト">
          <a:extLst>
            <a:ext uri="{FF2B5EF4-FFF2-40B4-BE49-F238E27FC236}">
              <a16:creationId xmlns:a16="http://schemas.microsoft.com/office/drawing/2014/main" id="{B21F2014-FDB7-4C6A-932C-DC3DE32A984F}"/>
            </a:ext>
          </a:extLst>
        </xdr:cNvPr>
        <xdr:cNvSpPr txBox="1"/>
      </xdr:nvSpPr>
      <xdr:spPr>
        <a:xfrm>
          <a:off x="10566400" y="1325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0.438</a:t>
          </a:r>
          <a:endParaRPr kumimoji="1" lang="ja-JP" altLang="en-US" sz="1000" b="1">
            <a:latin typeface="ＭＳ Ｐゴシック"/>
          </a:endParaRPr>
        </a:p>
      </xdr:txBody>
    </xdr:sp>
    <xdr:clientData/>
  </xdr:oneCellAnchor>
  <xdr:twoCellAnchor>
    <xdr:from>
      <xdr:col>15</xdr:col>
      <xdr:colOff>92075</xdr:colOff>
      <xdr:row>78</xdr:row>
      <xdr:rowOff>109945</xdr:rowOff>
    </xdr:from>
    <xdr:to>
      <xdr:col>15</xdr:col>
      <xdr:colOff>269875</xdr:colOff>
      <xdr:row>78</xdr:row>
      <xdr:rowOff>109945</xdr:rowOff>
    </xdr:to>
    <xdr:cxnSp macro="">
      <xdr:nvCxnSpPr>
        <xdr:cNvPr id="258" name="直線コネクタ 257">
          <a:extLst>
            <a:ext uri="{FF2B5EF4-FFF2-40B4-BE49-F238E27FC236}">
              <a16:creationId xmlns:a16="http://schemas.microsoft.com/office/drawing/2014/main" id="{1EAD83AF-ACA6-4FBD-BD24-DB2C38EC18B3}"/>
            </a:ext>
          </a:extLst>
        </xdr:cNvPr>
        <xdr:cNvCxnSpPr/>
      </xdr:nvCxnSpPr>
      <xdr:spPr>
        <a:xfrm>
          <a:off x="10388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29408</xdr:rowOff>
    </xdr:from>
    <xdr:ext cx="469744" cy="259045"/>
    <xdr:sp macro="" textlink="">
      <xdr:nvSpPr>
        <xdr:cNvPr id="259" name="【福祉施設】&#10;一人当たり面積平均値テキスト">
          <a:extLst>
            <a:ext uri="{FF2B5EF4-FFF2-40B4-BE49-F238E27FC236}">
              <a16:creationId xmlns:a16="http://schemas.microsoft.com/office/drawing/2014/main" id="{21941F83-4D62-420A-B1FC-292DC1AD96F7}"/>
            </a:ext>
          </a:extLst>
        </xdr:cNvPr>
        <xdr:cNvSpPr txBox="1"/>
      </xdr:nvSpPr>
      <xdr:spPr>
        <a:xfrm>
          <a:off x="10566400" y="14259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50981</xdr:rowOff>
    </xdr:from>
    <xdr:to>
      <xdr:col>15</xdr:col>
      <xdr:colOff>231775</xdr:colOff>
      <xdr:row>83</xdr:row>
      <xdr:rowOff>152581</xdr:rowOff>
    </xdr:to>
    <xdr:sp macro="" textlink="">
      <xdr:nvSpPr>
        <xdr:cNvPr id="260" name="フローチャート : 判断 259">
          <a:extLst>
            <a:ext uri="{FF2B5EF4-FFF2-40B4-BE49-F238E27FC236}">
              <a16:creationId xmlns:a16="http://schemas.microsoft.com/office/drawing/2014/main" id="{5B24CBBC-B305-4AA6-8E66-D17A19FF1714}"/>
            </a:ext>
          </a:extLst>
        </xdr:cNvPr>
        <xdr:cNvSpPr/>
      </xdr:nvSpPr>
      <xdr:spPr>
        <a:xfrm>
          <a:off x="10426700" y="1428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166914</xdr:rowOff>
    </xdr:from>
    <xdr:to>
      <xdr:col>14</xdr:col>
      <xdr:colOff>79375</xdr:colOff>
      <xdr:row>83</xdr:row>
      <xdr:rowOff>97064</xdr:rowOff>
    </xdr:to>
    <xdr:sp macro="" textlink="">
      <xdr:nvSpPr>
        <xdr:cNvPr id="261" name="フローチャート : 判断 260">
          <a:extLst>
            <a:ext uri="{FF2B5EF4-FFF2-40B4-BE49-F238E27FC236}">
              <a16:creationId xmlns:a16="http://schemas.microsoft.com/office/drawing/2014/main" id="{DF7882D5-B5EE-4661-A12A-391722D221DF}"/>
            </a:ext>
          </a:extLst>
        </xdr:cNvPr>
        <xdr:cNvSpPr/>
      </xdr:nvSpPr>
      <xdr:spPr>
        <a:xfrm>
          <a:off x="9588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88191</xdr:rowOff>
    </xdr:from>
    <xdr:ext cx="469744" cy="259045"/>
    <xdr:sp macro="" textlink="">
      <xdr:nvSpPr>
        <xdr:cNvPr id="262" name="n_1aveValue【福祉施設】&#10;一人当たり面積">
          <a:extLst>
            <a:ext uri="{FF2B5EF4-FFF2-40B4-BE49-F238E27FC236}">
              <a16:creationId xmlns:a16="http://schemas.microsoft.com/office/drawing/2014/main" id="{24E91E6B-1094-4980-95DE-5DC08696F5EC}"/>
            </a:ext>
          </a:extLst>
        </xdr:cNvPr>
        <xdr:cNvSpPr txBox="1"/>
      </xdr:nvSpPr>
      <xdr:spPr>
        <a:xfrm>
          <a:off x="9391727"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78E263C2-E145-45E3-A00C-76DD938A606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19125ABA-71B2-45F2-8AAD-F7678F5E57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0515EA2-EDD7-4E67-89B1-0FE909E49B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369AF8EC-573E-47E7-B5AB-EA36EC0A30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9BF36FE4-1C1D-4F43-B1B2-C5E6958DD8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82006</xdr:rowOff>
    </xdr:from>
    <xdr:to>
      <xdr:col>14</xdr:col>
      <xdr:colOff>79375</xdr:colOff>
      <xdr:row>83</xdr:row>
      <xdr:rowOff>12156</xdr:rowOff>
    </xdr:to>
    <xdr:sp macro="" textlink="">
      <xdr:nvSpPr>
        <xdr:cNvPr id="268" name="円/楕円 267">
          <a:extLst>
            <a:ext uri="{FF2B5EF4-FFF2-40B4-BE49-F238E27FC236}">
              <a16:creationId xmlns:a16="http://schemas.microsoft.com/office/drawing/2014/main" id="{55F5E0D9-251C-47FB-9A9A-D1E36A285D10}"/>
            </a:ext>
          </a:extLst>
        </xdr:cNvPr>
        <xdr:cNvSpPr/>
      </xdr:nvSpPr>
      <xdr:spPr>
        <a:xfrm>
          <a:off x="9588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28683</xdr:rowOff>
    </xdr:from>
    <xdr:ext cx="469744" cy="259045"/>
    <xdr:sp macro="" textlink="">
      <xdr:nvSpPr>
        <xdr:cNvPr id="269" name="n_1mainValue【福祉施設】&#10;一人当たり面積">
          <a:extLst>
            <a:ext uri="{FF2B5EF4-FFF2-40B4-BE49-F238E27FC236}">
              <a16:creationId xmlns:a16="http://schemas.microsoft.com/office/drawing/2014/main" id="{13449031-4219-4595-8A4B-3B1A8DDA2983}"/>
            </a:ext>
          </a:extLst>
        </xdr:cNvPr>
        <xdr:cNvSpPr txBox="1"/>
      </xdr:nvSpPr>
      <xdr:spPr>
        <a:xfrm>
          <a:off x="9391727" y="1391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a:extLst>
            <a:ext uri="{FF2B5EF4-FFF2-40B4-BE49-F238E27FC236}">
              <a16:creationId xmlns:a16="http://schemas.microsoft.com/office/drawing/2014/main" id="{44288998-EE9B-4FA6-ABDD-6B53DF300A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a:extLst>
            <a:ext uri="{FF2B5EF4-FFF2-40B4-BE49-F238E27FC236}">
              <a16:creationId xmlns:a16="http://schemas.microsoft.com/office/drawing/2014/main" id="{E9D2BFB5-493B-478A-B24F-7E7C8E9084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a:extLst>
            <a:ext uri="{FF2B5EF4-FFF2-40B4-BE49-F238E27FC236}">
              <a16:creationId xmlns:a16="http://schemas.microsoft.com/office/drawing/2014/main" id="{8358901E-D348-4F3F-B6B6-4A167A5FC5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a:extLst>
            <a:ext uri="{FF2B5EF4-FFF2-40B4-BE49-F238E27FC236}">
              <a16:creationId xmlns:a16="http://schemas.microsoft.com/office/drawing/2014/main" id="{5B071E56-ED71-4333-AD85-0DBEE4D1BC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a:extLst>
            <a:ext uri="{FF2B5EF4-FFF2-40B4-BE49-F238E27FC236}">
              <a16:creationId xmlns:a16="http://schemas.microsoft.com/office/drawing/2014/main" id="{97928B51-DA62-49B7-9E05-3F3CCE9E98C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a:extLst>
            <a:ext uri="{FF2B5EF4-FFF2-40B4-BE49-F238E27FC236}">
              <a16:creationId xmlns:a16="http://schemas.microsoft.com/office/drawing/2014/main" id="{0A53DEA0-E34B-4756-9C71-E13F2CE63C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a:extLst>
            <a:ext uri="{FF2B5EF4-FFF2-40B4-BE49-F238E27FC236}">
              <a16:creationId xmlns:a16="http://schemas.microsoft.com/office/drawing/2014/main" id="{3F2BC44D-EBCB-428D-8C0E-0D3632D5A1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a:extLst>
            <a:ext uri="{FF2B5EF4-FFF2-40B4-BE49-F238E27FC236}">
              <a16:creationId xmlns:a16="http://schemas.microsoft.com/office/drawing/2014/main" id="{26C13533-1266-4675-BC90-DB4F5D4E2B1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a:extLst>
            <a:ext uri="{FF2B5EF4-FFF2-40B4-BE49-F238E27FC236}">
              <a16:creationId xmlns:a16="http://schemas.microsoft.com/office/drawing/2014/main" id="{0D4DCD7A-50FD-4E76-85F0-635C29B9AE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a:extLst>
            <a:ext uri="{FF2B5EF4-FFF2-40B4-BE49-F238E27FC236}">
              <a16:creationId xmlns:a16="http://schemas.microsoft.com/office/drawing/2014/main" id="{15B95ECD-5A2C-4592-A04B-92AE6B32A82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0" name="テキスト ボックス 279">
          <a:extLst>
            <a:ext uri="{FF2B5EF4-FFF2-40B4-BE49-F238E27FC236}">
              <a16:creationId xmlns:a16="http://schemas.microsoft.com/office/drawing/2014/main" id="{E5BBE0AE-0FAA-4F33-8F57-CAEA341587E4}"/>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1" name="直線コネクタ 280">
          <a:extLst>
            <a:ext uri="{FF2B5EF4-FFF2-40B4-BE49-F238E27FC236}">
              <a16:creationId xmlns:a16="http://schemas.microsoft.com/office/drawing/2014/main" id="{C5838E98-B6F7-42A8-BDF2-CC7433CB6E2B}"/>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2" name="テキスト ボックス 281">
          <a:extLst>
            <a:ext uri="{FF2B5EF4-FFF2-40B4-BE49-F238E27FC236}">
              <a16:creationId xmlns:a16="http://schemas.microsoft.com/office/drawing/2014/main" id="{E6A052C7-2938-4B4C-8BA9-2EA55173D5B4}"/>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3" name="直線コネクタ 282">
          <a:extLst>
            <a:ext uri="{FF2B5EF4-FFF2-40B4-BE49-F238E27FC236}">
              <a16:creationId xmlns:a16="http://schemas.microsoft.com/office/drawing/2014/main" id="{105DAC61-948D-429B-905A-5F816D36FCE3}"/>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4" name="テキスト ボックス 283">
          <a:extLst>
            <a:ext uri="{FF2B5EF4-FFF2-40B4-BE49-F238E27FC236}">
              <a16:creationId xmlns:a16="http://schemas.microsoft.com/office/drawing/2014/main" id="{A8D7DB69-3B84-4DE4-A4BF-097224D4E75A}"/>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5" name="直線コネクタ 284">
          <a:extLst>
            <a:ext uri="{FF2B5EF4-FFF2-40B4-BE49-F238E27FC236}">
              <a16:creationId xmlns:a16="http://schemas.microsoft.com/office/drawing/2014/main" id="{3525F586-95D5-4ABC-BF8C-E0FA03EA1B6B}"/>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6" name="テキスト ボックス 285">
          <a:extLst>
            <a:ext uri="{FF2B5EF4-FFF2-40B4-BE49-F238E27FC236}">
              <a16:creationId xmlns:a16="http://schemas.microsoft.com/office/drawing/2014/main" id="{DD86130E-D05C-4AED-A2B4-DFF0EFCDA061}"/>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7" name="直線コネクタ 286">
          <a:extLst>
            <a:ext uri="{FF2B5EF4-FFF2-40B4-BE49-F238E27FC236}">
              <a16:creationId xmlns:a16="http://schemas.microsoft.com/office/drawing/2014/main" id="{33DC1344-E8C7-48DA-9265-CB7AE2C58BB9}"/>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8" name="テキスト ボックス 287">
          <a:extLst>
            <a:ext uri="{FF2B5EF4-FFF2-40B4-BE49-F238E27FC236}">
              <a16:creationId xmlns:a16="http://schemas.microsoft.com/office/drawing/2014/main" id="{27488F05-D6D8-42B4-B3A5-28A288B5E9F2}"/>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9" name="直線コネクタ 288">
          <a:extLst>
            <a:ext uri="{FF2B5EF4-FFF2-40B4-BE49-F238E27FC236}">
              <a16:creationId xmlns:a16="http://schemas.microsoft.com/office/drawing/2014/main" id="{E66D4136-80A7-4BC4-8ED0-FE0493BB83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0" name="テキスト ボックス 289">
          <a:extLst>
            <a:ext uri="{FF2B5EF4-FFF2-40B4-BE49-F238E27FC236}">
              <a16:creationId xmlns:a16="http://schemas.microsoft.com/office/drawing/2014/main" id="{0DF1B75A-9F13-44B6-89B5-8128E27832A9}"/>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1" name="【市民会館】&#10;有形固定資産減価償却率グラフ枠">
          <a:extLst>
            <a:ext uri="{FF2B5EF4-FFF2-40B4-BE49-F238E27FC236}">
              <a16:creationId xmlns:a16="http://schemas.microsoft.com/office/drawing/2014/main" id="{65D788FB-7EB0-4FF3-B605-B5300B64206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103</xdr:row>
      <xdr:rowOff>101346</xdr:rowOff>
    </xdr:from>
    <xdr:to>
      <xdr:col>6</xdr:col>
      <xdr:colOff>510540</xdr:colOff>
      <xdr:row>108</xdr:row>
      <xdr:rowOff>76200</xdr:rowOff>
    </xdr:to>
    <xdr:cxnSp macro="">
      <xdr:nvCxnSpPr>
        <xdr:cNvPr id="292" name="直線コネクタ 291">
          <a:extLst>
            <a:ext uri="{FF2B5EF4-FFF2-40B4-BE49-F238E27FC236}">
              <a16:creationId xmlns:a16="http://schemas.microsoft.com/office/drawing/2014/main" id="{B2B43927-ECB6-48BF-B114-5BC5964EFC08}"/>
            </a:ext>
          </a:extLst>
        </xdr:cNvPr>
        <xdr:cNvCxnSpPr/>
      </xdr:nvCxnSpPr>
      <xdr:spPr>
        <a:xfrm flipV="1">
          <a:off x="4634865" y="17760696"/>
          <a:ext cx="0" cy="832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80027</xdr:rowOff>
    </xdr:from>
    <xdr:ext cx="405111" cy="259045"/>
    <xdr:sp macro="" textlink="">
      <xdr:nvSpPr>
        <xdr:cNvPr id="293" name="【市民会館】&#10;有形固定資産減価償却率最小値テキスト">
          <a:extLst>
            <a:ext uri="{FF2B5EF4-FFF2-40B4-BE49-F238E27FC236}">
              <a16:creationId xmlns:a16="http://schemas.microsoft.com/office/drawing/2014/main" id="{371DD02C-E0BF-4A6F-8191-512465363C7F}"/>
            </a:ext>
          </a:extLst>
        </xdr:cNvPr>
        <xdr:cNvSpPr txBox="1"/>
      </xdr:nvSpPr>
      <xdr:spPr>
        <a:xfrm>
          <a:off x="47244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6</xdr:col>
      <xdr:colOff>422275</xdr:colOff>
      <xdr:row>108</xdr:row>
      <xdr:rowOff>76200</xdr:rowOff>
    </xdr:from>
    <xdr:to>
      <xdr:col>6</xdr:col>
      <xdr:colOff>600075</xdr:colOff>
      <xdr:row>108</xdr:row>
      <xdr:rowOff>76200</xdr:rowOff>
    </xdr:to>
    <xdr:cxnSp macro="">
      <xdr:nvCxnSpPr>
        <xdr:cNvPr id="294" name="直線コネクタ 293">
          <a:extLst>
            <a:ext uri="{FF2B5EF4-FFF2-40B4-BE49-F238E27FC236}">
              <a16:creationId xmlns:a16="http://schemas.microsoft.com/office/drawing/2014/main" id="{A2E24F36-FB05-4415-AC20-F90085665C9B}"/>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102</xdr:row>
      <xdr:rowOff>48023</xdr:rowOff>
    </xdr:from>
    <xdr:ext cx="405111" cy="259045"/>
    <xdr:sp macro="" textlink="">
      <xdr:nvSpPr>
        <xdr:cNvPr id="295" name="【市民会館】&#10;有形固定資産減価償却率最大値テキスト">
          <a:extLst>
            <a:ext uri="{FF2B5EF4-FFF2-40B4-BE49-F238E27FC236}">
              <a16:creationId xmlns:a16="http://schemas.microsoft.com/office/drawing/2014/main" id="{9D3E2B55-AB90-4495-8FCB-9976F524BDCF}"/>
            </a:ext>
          </a:extLst>
        </xdr:cNvPr>
        <xdr:cNvSpPr txBox="1"/>
      </xdr:nvSpPr>
      <xdr:spPr>
        <a:xfrm>
          <a:off x="4724400" y="1753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a:t>
          </a:r>
          <a:endParaRPr kumimoji="1" lang="ja-JP" altLang="en-US" sz="1000" b="1">
            <a:latin typeface="ＭＳ Ｐゴシック"/>
          </a:endParaRPr>
        </a:p>
      </xdr:txBody>
    </xdr:sp>
    <xdr:clientData/>
  </xdr:oneCellAnchor>
  <xdr:twoCellAnchor>
    <xdr:from>
      <xdr:col>6</xdr:col>
      <xdr:colOff>422275</xdr:colOff>
      <xdr:row>103</xdr:row>
      <xdr:rowOff>101346</xdr:rowOff>
    </xdr:from>
    <xdr:to>
      <xdr:col>6</xdr:col>
      <xdr:colOff>600075</xdr:colOff>
      <xdr:row>103</xdr:row>
      <xdr:rowOff>101346</xdr:rowOff>
    </xdr:to>
    <xdr:cxnSp macro="">
      <xdr:nvCxnSpPr>
        <xdr:cNvPr id="296" name="直線コネクタ 295">
          <a:extLst>
            <a:ext uri="{FF2B5EF4-FFF2-40B4-BE49-F238E27FC236}">
              <a16:creationId xmlns:a16="http://schemas.microsoft.com/office/drawing/2014/main" id="{B7A86D4C-DDAE-458E-AD3B-349D713A82CF}"/>
            </a:ext>
          </a:extLst>
        </xdr:cNvPr>
        <xdr:cNvCxnSpPr/>
      </xdr:nvCxnSpPr>
      <xdr:spPr>
        <a:xfrm>
          <a:off x="4546600" y="1776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106</xdr:row>
      <xdr:rowOff>95266</xdr:rowOff>
    </xdr:from>
    <xdr:ext cx="405111" cy="259045"/>
    <xdr:sp macro="" textlink="">
      <xdr:nvSpPr>
        <xdr:cNvPr id="297" name="【市民会館】&#10;有形固定資産減価償却率平均値テキスト">
          <a:extLst>
            <a:ext uri="{FF2B5EF4-FFF2-40B4-BE49-F238E27FC236}">
              <a16:creationId xmlns:a16="http://schemas.microsoft.com/office/drawing/2014/main" id="{55BE63FF-1F10-4B7B-B98F-6AA6896AB243}"/>
            </a:ext>
          </a:extLst>
        </xdr:cNvPr>
        <xdr:cNvSpPr txBox="1"/>
      </xdr:nvSpPr>
      <xdr:spPr>
        <a:xfrm>
          <a:off x="4724400" y="18268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a:t>
          </a:r>
          <a:endParaRPr kumimoji="1" lang="ja-JP" altLang="en-US" sz="1000" b="1">
            <a:solidFill>
              <a:srgbClr val="000080"/>
            </a:solidFill>
            <a:latin typeface="ＭＳ Ｐゴシック"/>
          </a:endParaRPr>
        </a:p>
      </xdr:txBody>
    </xdr:sp>
    <xdr:clientData/>
  </xdr:oneCellAnchor>
  <xdr:twoCellAnchor>
    <xdr:from>
      <xdr:col>6</xdr:col>
      <xdr:colOff>460375</xdr:colOff>
      <xdr:row>106</xdr:row>
      <xdr:rowOff>116839</xdr:rowOff>
    </xdr:from>
    <xdr:to>
      <xdr:col>6</xdr:col>
      <xdr:colOff>561975</xdr:colOff>
      <xdr:row>107</xdr:row>
      <xdr:rowOff>46989</xdr:rowOff>
    </xdr:to>
    <xdr:sp macro="" textlink="">
      <xdr:nvSpPr>
        <xdr:cNvPr id="298" name="フローチャート : 判断 297">
          <a:extLst>
            <a:ext uri="{FF2B5EF4-FFF2-40B4-BE49-F238E27FC236}">
              <a16:creationId xmlns:a16="http://schemas.microsoft.com/office/drawing/2014/main" id="{E043E421-F008-4E76-B6DE-6E9B13AA9E1A}"/>
            </a:ext>
          </a:extLst>
        </xdr:cNvPr>
        <xdr:cNvSpPr/>
      </xdr:nvSpPr>
      <xdr:spPr>
        <a:xfrm>
          <a:off x="4584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4826</xdr:rowOff>
    </xdr:from>
    <xdr:to>
      <xdr:col>5</xdr:col>
      <xdr:colOff>409575</xdr:colOff>
      <xdr:row>105</xdr:row>
      <xdr:rowOff>106426</xdr:rowOff>
    </xdr:to>
    <xdr:sp macro="" textlink="">
      <xdr:nvSpPr>
        <xdr:cNvPr id="299" name="フローチャート : 判断 298">
          <a:extLst>
            <a:ext uri="{FF2B5EF4-FFF2-40B4-BE49-F238E27FC236}">
              <a16:creationId xmlns:a16="http://schemas.microsoft.com/office/drawing/2014/main" id="{02A3BAF5-04BD-41E0-8BFF-6F60B56F4341}"/>
            </a:ext>
          </a:extLst>
        </xdr:cNvPr>
        <xdr:cNvSpPr/>
      </xdr:nvSpPr>
      <xdr:spPr>
        <a:xfrm>
          <a:off x="3746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97553</xdr:rowOff>
    </xdr:from>
    <xdr:ext cx="405111" cy="259045"/>
    <xdr:sp macro="" textlink="">
      <xdr:nvSpPr>
        <xdr:cNvPr id="300" name="n_1aveValue【市民会館】&#10;有形固定資産減価償却率">
          <a:extLst>
            <a:ext uri="{FF2B5EF4-FFF2-40B4-BE49-F238E27FC236}">
              <a16:creationId xmlns:a16="http://schemas.microsoft.com/office/drawing/2014/main" id="{AB0938A0-EC3B-4999-A000-12BB8A2FAD8A}"/>
            </a:ext>
          </a:extLst>
        </xdr:cNvPr>
        <xdr:cNvSpPr txBox="1"/>
      </xdr:nvSpPr>
      <xdr:spPr>
        <a:xfrm>
          <a:off x="3582043" y="1809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60243FE5-04F2-4700-903E-E5B254F06F8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012F4A8D-FF4E-4512-9A89-B6098FE90F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32039B51-083F-4D81-A586-DB86E123ED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C98AD0CC-EB8B-465C-BDCF-12B1F0B5B5D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24CC1B4-4C7C-4A22-9D15-AC4EE9F983E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135128</xdr:rowOff>
    </xdr:from>
    <xdr:to>
      <xdr:col>5</xdr:col>
      <xdr:colOff>409575</xdr:colOff>
      <xdr:row>101</xdr:row>
      <xdr:rowOff>65278</xdr:rowOff>
    </xdr:to>
    <xdr:sp macro="" textlink="">
      <xdr:nvSpPr>
        <xdr:cNvPr id="306" name="円/楕円 305">
          <a:extLst>
            <a:ext uri="{FF2B5EF4-FFF2-40B4-BE49-F238E27FC236}">
              <a16:creationId xmlns:a16="http://schemas.microsoft.com/office/drawing/2014/main" id="{B6BB1478-EFDE-4F27-B48D-14A2D96C910D}"/>
            </a:ext>
          </a:extLst>
        </xdr:cNvPr>
        <xdr:cNvSpPr/>
      </xdr:nvSpPr>
      <xdr:spPr>
        <a:xfrm>
          <a:off x="3746500" y="172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81805</xdr:rowOff>
    </xdr:from>
    <xdr:ext cx="405111" cy="259045"/>
    <xdr:sp macro="" textlink="">
      <xdr:nvSpPr>
        <xdr:cNvPr id="307" name="n_1mainValue【市民会館】&#10;有形固定資産減価償却率">
          <a:extLst>
            <a:ext uri="{FF2B5EF4-FFF2-40B4-BE49-F238E27FC236}">
              <a16:creationId xmlns:a16="http://schemas.microsoft.com/office/drawing/2014/main" id="{C7F96DEB-ABAE-43D8-BB66-BCB9A6A05EEC}"/>
            </a:ext>
          </a:extLst>
        </xdr:cNvPr>
        <xdr:cNvSpPr txBox="1"/>
      </xdr:nvSpPr>
      <xdr:spPr>
        <a:xfrm>
          <a:off x="3582043" y="1705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8" name="正方形/長方形 307">
          <a:extLst>
            <a:ext uri="{FF2B5EF4-FFF2-40B4-BE49-F238E27FC236}">
              <a16:creationId xmlns:a16="http://schemas.microsoft.com/office/drawing/2014/main" id="{5E7A701D-0BDC-4262-8F89-12F3B1407FE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9" name="正方形/長方形 308">
          <a:extLst>
            <a:ext uri="{FF2B5EF4-FFF2-40B4-BE49-F238E27FC236}">
              <a16:creationId xmlns:a16="http://schemas.microsoft.com/office/drawing/2014/main" id="{6C7E5C33-2B06-4E03-AB49-DC847CAB0E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0" name="正方形/長方形 309">
          <a:extLst>
            <a:ext uri="{FF2B5EF4-FFF2-40B4-BE49-F238E27FC236}">
              <a16:creationId xmlns:a16="http://schemas.microsoft.com/office/drawing/2014/main" id="{A91835F8-257D-4652-B5A8-4C53327A0C4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1" name="正方形/長方形 310">
          <a:extLst>
            <a:ext uri="{FF2B5EF4-FFF2-40B4-BE49-F238E27FC236}">
              <a16:creationId xmlns:a16="http://schemas.microsoft.com/office/drawing/2014/main" id="{AFADBCF3-3838-4171-A8B5-F5646A429DF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2" name="正方形/長方形 311">
          <a:extLst>
            <a:ext uri="{FF2B5EF4-FFF2-40B4-BE49-F238E27FC236}">
              <a16:creationId xmlns:a16="http://schemas.microsoft.com/office/drawing/2014/main" id="{F3EB1519-E70B-4A8A-90E1-1EAF9F60BB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3" name="正方形/長方形 312">
          <a:extLst>
            <a:ext uri="{FF2B5EF4-FFF2-40B4-BE49-F238E27FC236}">
              <a16:creationId xmlns:a16="http://schemas.microsoft.com/office/drawing/2014/main" id="{573D2F47-638F-46F3-BAED-4517B81941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4" name="正方形/長方形 313">
          <a:extLst>
            <a:ext uri="{FF2B5EF4-FFF2-40B4-BE49-F238E27FC236}">
              <a16:creationId xmlns:a16="http://schemas.microsoft.com/office/drawing/2014/main" id="{FF3324F8-F0BA-4CD0-8406-F6968E341F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5" name="正方形/長方形 314">
          <a:extLst>
            <a:ext uri="{FF2B5EF4-FFF2-40B4-BE49-F238E27FC236}">
              <a16:creationId xmlns:a16="http://schemas.microsoft.com/office/drawing/2014/main" id="{DD6711CD-071D-460B-AEA9-3E00ECB168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6" name="テキスト ボックス 315">
          <a:extLst>
            <a:ext uri="{FF2B5EF4-FFF2-40B4-BE49-F238E27FC236}">
              <a16:creationId xmlns:a16="http://schemas.microsoft.com/office/drawing/2014/main" id="{64168820-E3BF-48B6-A56C-5B1C0B29D5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7" name="直線コネクタ 316">
          <a:extLst>
            <a:ext uri="{FF2B5EF4-FFF2-40B4-BE49-F238E27FC236}">
              <a16:creationId xmlns:a16="http://schemas.microsoft.com/office/drawing/2014/main" id="{25B483B6-2A09-475E-B71F-EA59F0B273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8" name="テキスト ボックス 317">
          <a:extLst>
            <a:ext uri="{FF2B5EF4-FFF2-40B4-BE49-F238E27FC236}">
              <a16:creationId xmlns:a16="http://schemas.microsoft.com/office/drawing/2014/main" id="{537E9D7E-5339-41E0-95E6-55EB5384AE3A}"/>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109</xdr:row>
      <xdr:rowOff>76200</xdr:rowOff>
    </xdr:from>
    <xdr:to>
      <xdr:col>16</xdr:col>
      <xdr:colOff>307975</xdr:colOff>
      <xdr:row>109</xdr:row>
      <xdr:rowOff>76200</xdr:rowOff>
    </xdr:to>
    <xdr:cxnSp macro="">
      <xdr:nvCxnSpPr>
        <xdr:cNvPr id="319" name="直線コネクタ 318">
          <a:extLst>
            <a:ext uri="{FF2B5EF4-FFF2-40B4-BE49-F238E27FC236}">
              <a16:creationId xmlns:a16="http://schemas.microsoft.com/office/drawing/2014/main" id="{4DC744D7-810C-4484-BB09-065BEA923185}"/>
            </a:ext>
          </a:extLst>
        </xdr:cNvPr>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20" name="テキスト ボックス 319">
          <a:extLst>
            <a:ext uri="{FF2B5EF4-FFF2-40B4-BE49-F238E27FC236}">
              <a16:creationId xmlns:a16="http://schemas.microsoft.com/office/drawing/2014/main" id="{43D59E2F-C44F-4D65-A981-65479EF3E987}"/>
            </a:ext>
          </a:extLst>
        </xdr:cNvPr>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1" name="直線コネクタ 320">
          <a:extLst>
            <a:ext uri="{FF2B5EF4-FFF2-40B4-BE49-F238E27FC236}">
              <a16:creationId xmlns:a16="http://schemas.microsoft.com/office/drawing/2014/main" id="{623702C1-A7EE-49B1-8C24-D854438CCB7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22" name="テキスト ボックス 321">
          <a:extLst>
            <a:ext uri="{FF2B5EF4-FFF2-40B4-BE49-F238E27FC236}">
              <a16:creationId xmlns:a16="http://schemas.microsoft.com/office/drawing/2014/main" id="{AD7B9E24-3F6D-4537-B5FA-14DC70E3B42C}"/>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23" name="直線コネクタ 322">
          <a:extLst>
            <a:ext uri="{FF2B5EF4-FFF2-40B4-BE49-F238E27FC236}">
              <a16:creationId xmlns:a16="http://schemas.microsoft.com/office/drawing/2014/main" id="{A8B0BE20-27C2-43AB-BBE0-9027BC10103A}"/>
            </a:ext>
          </a:extLst>
        </xdr:cNvPr>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24" name="テキスト ボックス 323">
          <a:extLst>
            <a:ext uri="{FF2B5EF4-FFF2-40B4-BE49-F238E27FC236}">
              <a16:creationId xmlns:a16="http://schemas.microsoft.com/office/drawing/2014/main" id="{135843F9-39FD-42B7-92DD-FAC88C6E2242}"/>
            </a:ext>
          </a:extLst>
        </xdr:cNvPr>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5" name="直線コネクタ 324">
          <a:extLst>
            <a:ext uri="{FF2B5EF4-FFF2-40B4-BE49-F238E27FC236}">
              <a16:creationId xmlns:a16="http://schemas.microsoft.com/office/drawing/2014/main" id="{3B967A89-DC25-4AF8-825F-5A3F07C820B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6" name="テキスト ボックス 325">
          <a:extLst>
            <a:ext uri="{FF2B5EF4-FFF2-40B4-BE49-F238E27FC236}">
              <a16:creationId xmlns:a16="http://schemas.microsoft.com/office/drawing/2014/main" id="{3F9AA5CA-FDD4-43F8-9B9E-34ADD6FD710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27" name="直線コネクタ 326">
          <a:extLst>
            <a:ext uri="{FF2B5EF4-FFF2-40B4-BE49-F238E27FC236}">
              <a16:creationId xmlns:a16="http://schemas.microsoft.com/office/drawing/2014/main" id="{B887C0C1-385B-470A-8753-E03AE2F07B54}"/>
            </a:ext>
          </a:extLst>
        </xdr:cNvPr>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28" name="テキスト ボックス 327">
          <a:extLst>
            <a:ext uri="{FF2B5EF4-FFF2-40B4-BE49-F238E27FC236}">
              <a16:creationId xmlns:a16="http://schemas.microsoft.com/office/drawing/2014/main" id="{0DF58D89-C2B2-48DA-9804-EA7F6B4E2E72}"/>
            </a:ext>
          </a:extLst>
        </xdr:cNvPr>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9" name="直線コネクタ 328">
          <a:extLst>
            <a:ext uri="{FF2B5EF4-FFF2-40B4-BE49-F238E27FC236}">
              <a16:creationId xmlns:a16="http://schemas.microsoft.com/office/drawing/2014/main" id="{A1C8D9E3-7CA7-47EA-93CA-C8C53CD25D7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30" name="テキスト ボックス 329">
          <a:extLst>
            <a:ext uri="{FF2B5EF4-FFF2-40B4-BE49-F238E27FC236}">
              <a16:creationId xmlns:a16="http://schemas.microsoft.com/office/drawing/2014/main" id="{54AB6F4E-09AA-47B1-B8ED-D6C7C4DD5E24}"/>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0.240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1" name="直線コネクタ 330">
          <a:extLst>
            <a:ext uri="{FF2B5EF4-FFF2-40B4-BE49-F238E27FC236}">
              <a16:creationId xmlns:a16="http://schemas.microsoft.com/office/drawing/2014/main" id="{6F16D2A6-6244-47DC-B6B2-614D0182BE2D}"/>
            </a:ext>
          </a:extLst>
        </xdr:cNvPr>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332" name="テキスト ボックス 331">
          <a:extLst>
            <a:ext uri="{FF2B5EF4-FFF2-40B4-BE49-F238E27FC236}">
              <a16:creationId xmlns:a16="http://schemas.microsoft.com/office/drawing/2014/main" id="{F39EB089-ED3D-420C-8CE9-5AE8C393C9E2}"/>
            </a:ext>
          </a:extLst>
        </xdr:cNvPr>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0.270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a:extLst>
            <a:ext uri="{FF2B5EF4-FFF2-40B4-BE49-F238E27FC236}">
              <a16:creationId xmlns:a16="http://schemas.microsoft.com/office/drawing/2014/main" id="{B40F324D-5F4C-4AB1-B39A-A389895DB2B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87FFF980-44D7-4FBB-8E8B-5CB2F62AC75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a:extLst>
            <a:ext uri="{FF2B5EF4-FFF2-40B4-BE49-F238E27FC236}">
              <a16:creationId xmlns:a16="http://schemas.microsoft.com/office/drawing/2014/main" id="{8439B625-4708-471F-A371-47AF252081E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161925</xdr:rowOff>
    </xdr:from>
    <xdr:to>
      <xdr:col>15</xdr:col>
      <xdr:colOff>180340</xdr:colOff>
      <xdr:row>108</xdr:row>
      <xdr:rowOff>38100</xdr:rowOff>
    </xdr:to>
    <xdr:cxnSp macro="">
      <xdr:nvCxnSpPr>
        <xdr:cNvPr id="336" name="直線コネクタ 335">
          <a:extLst>
            <a:ext uri="{FF2B5EF4-FFF2-40B4-BE49-F238E27FC236}">
              <a16:creationId xmlns:a16="http://schemas.microsoft.com/office/drawing/2014/main" id="{2C32DAC5-6A2C-41AC-9B46-C811DD1514B7}"/>
            </a:ext>
          </a:extLst>
        </xdr:cNvPr>
        <xdr:cNvCxnSpPr/>
      </xdr:nvCxnSpPr>
      <xdr:spPr>
        <a:xfrm flipV="1">
          <a:off x="10476865" y="171354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41927</xdr:rowOff>
    </xdr:from>
    <xdr:ext cx="469744" cy="259045"/>
    <xdr:sp macro="" textlink="">
      <xdr:nvSpPr>
        <xdr:cNvPr id="337" name="【市民会館】&#10;一人当たり面積最小値テキスト">
          <a:extLst>
            <a:ext uri="{FF2B5EF4-FFF2-40B4-BE49-F238E27FC236}">
              <a16:creationId xmlns:a16="http://schemas.microsoft.com/office/drawing/2014/main" id="{139B9994-97C3-4AA8-B728-5E833392139C}"/>
            </a:ext>
          </a:extLst>
        </xdr:cNvPr>
        <xdr:cNvSpPr txBox="1"/>
      </xdr:nvSpPr>
      <xdr:spPr>
        <a:xfrm>
          <a:off x="105664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0.112</a:t>
          </a:r>
          <a:endParaRPr kumimoji="1" lang="ja-JP" altLang="en-US" sz="1000" b="1">
            <a:latin typeface="ＭＳ Ｐゴシック"/>
          </a:endParaRPr>
        </a:p>
      </xdr:txBody>
    </xdr:sp>
    <xdr:clientData/>
  </xdr:oneCellAnchor>
  <xdr:twoCellAnchor>
    <xdr:from>
      <xdr:col>15</xdr:col>
      <xdr:colOff>92075</xdr:colOff>
      <xdr:row>108</xdr:row>
      <xdr:rowOff>38100</xdr:rowOff>
    </xdr:from>
    <xdr:to>
      <xdr:col>15</xdr:col>
      <xdr:colOff>269875</xdr:colOff>
      <xdr:row>108</xdr:row>
      <xdr:rowOff>38100</xdr:rowOff>
    </xdr:to>
    <xdr:cxnSp macro="">
      <xdr:nvCxnSpPr>
        <xdr:cNvPr id="338" name="直線コネクタ 337">
          <a:extLst>
            <a:ext uri="{FF2B5EF4-FFF2-40B4-BE49-F238E27FC236}">
              <a16:creationId xmlns:a16="http://schemas.microsoft.com/office/drawing/2014/main" id="{B9FC5DE3-C630-4D44-80D8-42D38EECCA01}"/>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108602</xdr:rowOff>
    </xdr:from>
    <xdr:ext cx="469744" cy="259045"/>
    <xdr:sp macro="" textlink="">
      <xdr:nvSpPr>
        <xdr:cNvPr id="339" name="【市民会館】&#10;一人当たり面積最大値テキスト">
          <a:extLst>
            <a:ext uri="{FF2B5EF4-FFF2-40B4-BE49-F238E27FC236}">
              <a16:creationId xmlns:a16="http://schemas.microsoft.com/office/drawing/2014/main" id="{8AFF75D5-E2D8-442E-80F3-21761E27AF41}"/>
            </a:ext>
          </a:extLst>
        </xdr:cNvPr>
        <xdr:cNvSpPr txBox="1"/>
      </xdr:nvSpPr>
      <xdr:spPr>
        <a:xfrm>
          <a:off x="105664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0.261</a:t>
          </a:r>
          <a:endParaRPr kumimoji="1" lang="ja-JP" altLang="en-US" sz="1000" b="1">
            <a:latin typeface="ＭＳ Ｐゴシック"/>
          </a:endParaRPr>
        </a:p>
      </xdr:txBody>
    </xdr:sp>
    <xdr:clientData/>
  </xdr:oneCellAnchor>
  <xdr:twoCellAnchor>
    <xdr:from>
      <xdr:col>15</xdr:col>
      <xdr:colOff>92075</xdr:colOff>
      <xdr:row>99</xdr:row>
      <xdr:rowOff>161925</xdr:rowOff>
    </xdr:from>
    <xdr:to>
      <xdr:col>15</xdr:col>
      <xdr:colOff>269875</xdr:colOff>
      <xdr:row>99</xdr:row>
      <xdr:rowOff>161925</xdr:rowOff>
    </xdr:to>
    <xdr:cxnSp macro="">
      <xdr:nvCxnSpPr>
        <xdr:cNvPr id="340" name="直線コネクタ 339">
          <a:extLst>
            <a:ext uri="{FF2B5EF4-FFF2-40B4-BE49-F238E27FC236}">
              <a16:creationId xmlns:a16="http://schemas.microsoft.com/office/drawing/2014/main" id="{4D262E95-A206-49C1-884D-C99DE998F7A6}"/>
            </a:ext>
          </a:extLst>
        </xdr:cNvPr>
        <xdr:cNvCxnSpPr/>
      </xdr:nvCxnSpPr>
      <xdr:spPr>
        <a:xfrm>
          <a:off x="10388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102</xdr:row>
      <xdr:rowOff>137177</xdr:rowOff>
    </xdr:from>
    <xdr:ext cx="469744" cy="259045"/>
    <xdr:sp macro="" textlink="">
      <xdr:nvSpPr>
        <xdr:cNvPr id="341" name="【市民会館】&#10;一人当たり面積平均値テキスト">
          <a:extLst>
            <a:ext uri="{FF2B5EF4-FFF2-40B4-BE49-F238E27FC236}">
              <a16:creationId xmlns:a16="http://schemas.microsoft.com/office/drawing/2014/main" id="{7C0CF3DC-59C7-4539-AECC-C5034735DF62}"/>
            </a:ext>
          </a:extLst>
        </xdr:cNvPr>
        <xdr:cNvSpPr txBox="1"/>
      </xdr:nvSpPr>
      <xdr:spPr>
        <a:xfrm>
          <a:off x="10566400" y="1762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0.202</a:t>
          </a:r>
          <a:endParaRPr kumimoji="1" lang="ja-JP" altLang="en-US" sz="1000" b="1">
            <a:solidFill>
              <a:srgbClr val="000080"/>
            </a:solidFill>
            <a:latin typeface="ＭＳ Ｐゴシック"/>
          </a:endParaRPr>
        </a:p>
      </xdr:txBody>
    </xdr:sp>
    <xdr:clientData/>
  </xdr:oneCellAnchor>
  <xdr:twoCellAnchor>
    <xdr:from>
      <xdr:col>15</xdr:col>
      <xdr:colOff>130175</xdr:colOff>
      <xdr:row>102</xdr:row>
      <xdr:rowOff>158750</xdr:rowOff>
    </xdr:from>
    <xdr:to>
      <xdr:col>15</xdr:col>
      <xdr:colOff>231775</xdr:colOff>
      <xdr:row>103</xdr:row>
      <xdr:rowOff>88900</xdr:rowOff>
    </xdr:to>
    <xdr:sp macro="" textlink="">
      <xdr:nvSpPr>
        <xdr:cNvPr id="342" name="フローチャート : 判断 341">
          <a:extLst>
            <a:ext uri="{FF2B5EF4-FFF2-40B4-BE49-F238E27FC236}">
              <a16:creationId xmlns:a16="http://schemas.microsoft.com/office/drawing/2014/main" id="{1B47C16A-4509-47AF-A84C-E488B9A307BB}"/>
            </a:ext>
          </a:extLst>
        </xdr:cNvPr>
        <xdr:cNvSpPr/>
      </xdr:nvSpPr>
      <xdr:spPr>
        <a:xfrm>
          <a:off x="104267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120650</xdr:rowOff>
    </xdr:from>
    <xdr:to>
      <xdr:col>14</xdr:col>
      <xdr:colOff>79375</xdr:colOff>
      <xdr:row>104</xdr:row>
      <xdr:rowOff>50800</xdr:rowOff>
    </xdr:to>
    <xdr:sp macro="" textlink="">
      <xdr:nvSpPr>
        <xdr:cNvPr id="343" name="フローチャート : 判断 342">
          <a:extLst>
            <a:ext uri="{FF2B5EF4-FFF2-40B4-BE49-F238E27FC236}">
              <a16:creationId xmlns:a16="http://schemas.microsoft.com/office/drawing/2014/main" id="{932221DD-E627-4F66-ADD5-2AB0D8BD5E3B}"/>
            </a:ext>
          </a:extLst>
        </xdr:cNvPr>
        <xdr:cNvSpPr/>
      </xdr:nvSpPr>
      <xdr:spPr>
        <a:xfrm>
          <a:off x="9588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41927</xdr:rowOff>
    </xdr:from>
    <xdr:ext cx="469744" cy="259045"/>
    <xdr:sp macro="" textlink="">
      <xdr:nvSpPr>
        <xdr:cNvPr id="344" name="n_1aveValue【市民会館】&#10;一人当たり面積">
          <a:extLst>
            <a:ext uri="{FF2B5EF4-FFF2-40B4-BE49-F238E27FC236}">
              <a16:creationId xmlns:a16="http://schemas.microsoft.com/office/drawing/2014/main" id="{A16F5239-33DF-4FA7-866C-942F02694AEE}"/>
            </a:ext>
          </a:extLst>
        </xdr:cNvPr>
        <xdr:cNvSpPr txBox="1"/>
      </xdr:nvSpPr>
      <xdr:spPr>
        <a:xfrm>
          <a:off x="9391727" y="1787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B0838C03-55D0-4EB4-8E53-DB953D6D157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FEF2FA77-CCE1-4F47-B694-AD36DF7D079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AF6A42DB-8589-4517-896A-046C9009C92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6007CB65-9B59-4F58-8E45-A94EF110C2F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AC5EA91C-CC9B-4CF4-A85F-6D6A8519947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63500</xdr:rowOff>
    </xdr:from>
    <xdr:to>
      <xdr:col>14</xdr:col>
      <xdr:colOff>79375</xdr:colOff>
      <xdr:row>101</xdr:row>
      <xdr:rowOff>165100</xdr:rowOff>
    </xdr:to>
    <xdr:sp macro="" textlink="">
      <xdr:nvSpPr>
        <xdr:cNvPr id="350" name="円/楕円 349">
          <a:extLst>
            <a:ext uri="{FF2B5EF4-FFF2-40B4-BE49-F238E27FC236}">
              <a16:creationId xmlns:a16="http://schemas.microsoft.com/office/drawing/2014/main" id="{59E56EB6-8914-4AF2-8923-8EEC5CE1B6F7}"/>
            </a:ext>
          </a:extLst>
        </xdr:cNvPr>
        <xdr:cNvSpPr/>
      </xdr:nvSpPr>
      <xdr:spPr>
        <a:xfrm>
          <a:off x="9588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10177</xdr:rowOff>
    </xdr:from>
    <xdr:ext cx="469744" cy="259045"/>
    <xdr:sp macro="" textlink="">
      <xdr:nvSpPr>
        <xdr:cNvPr id="351" name="n_1mainValue【市民会館】&#10;一人当たり面積">
          <a:extLst>
            <a:ext uri="{FF2B5EF4-FFF2-40B4-BE49-F238E27FC236}">
              <a16:creationId xmlns:a16="http://schemas.microsoft.com/office/drawing/2014/main" id="{2108307D-DDB3-4F3E-BA7B-96711F4AD2E6}"/>
            </a:ext>
          </a:extLst>
        </xdr:cNvPr>
        <xdr:cNvSpPr txBox="1"/>
      </xdr:nvSpPr>
      <xdr:spPr>
        <a:xfrm>
          <a:off x="93917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0.230</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a:extLst>
            <a:ext uri="{FF2B5EF4-FFF2-40B4-BE49-F238E27FC236}">
              <a16:creationId xmlns:a16="http://schemas.microsoft.com/office/drawing/2014/main" id="{DFD86D44-E1D3-49E1-AFAC-F53A879739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a:extLst>
            <a:ext uri="{FF2B5EF4-FFF2-40B4-BE49-F238E27FC236}">
              <a16:creationId xmlns:a16="http://schemas.microsoft.com/office/drawing/2014/main" id="{8211FC10-2148-46A3-BD16-03FD3D7088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a:extLst>
            <a:ext uri="{FF2B5EF4-FFF2-40B4-BE49-F238E27FC236}">
              <a16:creationId xmlns:a16="http://schemas.microsoft.com/office/drawing/2014/main" id="{60900F2F-CBE7-488F-884B-63A3AFD8097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a:extLst>
            <a:ext uri="{FF2B5EF4-FFF2-40B4-BE49-F238E27FC236}">
              <a16:creationId xmlns:a16="http://schemas.microsoft.com/office/drawing/2014/main" id="{0B6DCE2A-E8FF-4123-A050-F7A6F1C1EB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a:extLst>
            <a:ext uri="{FF2B5EF4-FFF2-40B4-BE49-F238E27FC236}">
              <a16:creationId xmlns:a16="http://schemas.microsoft.com/office/drawing/2014/main" id="{96C07053-69A5-4662-A7CB-E79E109448A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a:extLst>
            <a:ext uri="{FF2B5EF4-FFF2-40B4-BE49-F238E27FC236}">
              <a16:creationId xmlns:a16="http://schemas.microsoft.com/office/drawing/2014/main" id="{826451E1-1D70-4417-88C2-AFE7BBBFA7A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a:extLst>
            <a:ext uri="{FF2B5EF4-FFF2-40B4-BE49-F238E27FC236}">
              <a16:creationId xmlns:a16="http://schemas.microsoft.com/office/drawing/2014/main" id="{79938434-5E94-4D57-ADFB-47FAC52CEB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a:extLst>
            <a:ext uri="{FF2B5EF4-FFF2-40B4-BE49-F238E27FC236}">
              <a16:creationId xmlns:a16="http://schemas.microsoft.com/office/drawing/2014/main" id="{A0EFE92F-463F-4738-A3B5-1C8E5FC9435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0" name="正方形/長方形 359">
          <a:extLst>
            <a:ext uri="{FF2B5EF4-FFF2-40B4-BE49-F238E27FC236}">
              <a16:creationId xmlns:a16="http://schemas.microsoft.com/office/drawing/2014/main" id="{7227A3DA-7507-4BAF-9589-F8D8F33ACE4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1" name="正方形/長方形 360">
          <a:extLst>
            <a:ext uri="{FF2B5EF4-FFF2-40B4-BE49-F238E27FC236}">
              <a16:creationId xmlns:a16="http://schemas.microsoft.com/office/drawing/2014/main" id="{BB4E33E4-27C3-410F-B8C6-A8E1DE9025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2" name="正方形/長方形 361">
          <a:extLst>
            <a:ext uri="{FF2B5EF4-FFF2-40B4-BE49-F238E27FC236}">
              <a16:creationId xmlns:a16="http://schemas.microsoft.com/office/drawing/2014/main" id="{630F3A33-FE13-4BD5-9E08-45559ADAB1E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3" name="正方形/長方形 362">
          <a:extLst>
            <a:ext uri="{FF2B5EF4-FFF2-40B4-BE49-F238E27FC236}">
              <a16:creationId xmlns:a16="http://schemas.microsoft.com/office/drawing/2014/main" id="{BBC11230-0C6E-4E01-B888-A2A67A952F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4" name="正方形/長方形 363">
          <a:extLst>
            <a:ext uri="{FF2B5EF4-FFF2-40B4-BE49-F238E27FC236}">
              <a16:creationId xmlns:a16="http://schemas.microsoft.com/office/drawing/2014/main" id="{B650C01F-992B-428F-9472-55351E8769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5" name="正方形/長方形 364">
          <a:extLst>
            <a:ext uri="{FF2B5EF4-FFF2-40B4-BE49-F238E27FC236}">
              <a16:creationId xmlns:a16="http://schemas.microsoft.com/office/drawing/2014/main" id="{69AF0AD6-A16D-4F8A-BF00-ACD18954720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6" name="正方形/長方形 365">
          <a:extLst>
            <a:ext uri="{FF2B5EF4-FFF2-40B4-BE49-F238E27FC236}">
              <a16:creationId xmlns:a16="http://schemas.microsoft.com/office/drawing/2014/main" id="{67D420C0-4945-47DA-8001-75CBD4AFDDE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7" name="正方形/長方形 366">
          <a:extLst>
            <a:ext uri="{FF2B5EF4-FFF2-40B4-BE49-F238E27FC236}">
              <a16:creationId xmlns:a16="http://schemas.microsoft.com/office/drawing/2014/main" id="{8DC12207-38C8-4B97-8B83-2CE62B75E98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8" name="正方形/長方形 367">
          <a:extLst>
            <a:ext uri="{FF2B5EF4-FFF2-40B4-BE49-F238E27FC236}">
              <a16:creationId xmlns:a16="http://schemas.microsoft.com/office/drawing/2014/main" id="{8F8A9723-1527-4590-AFCF-8FD87798B9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9" name="正方形/長方形 368">
          <a:extLst>
            <a:ext uri="{FF2B5EF4-FFF2-40B4-BE49-F238E27FC236}">
              <a16:creationId xmlns:a16="http://schemas.microsoft.com/office/drawing/2014/main" id="{AF86CB8D-88D0-4DD8-A4BA-91EF03630C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0" name="正方形/長方形 369">
          <a:extLst>
            <a:ext uri="{FF2B5EF4-FFF2-40B4-BE49-F238E27FC236}">
              <a16:creationId xmlns:a16="http://schemas.microsoft.com/office/drawing/2014/main" id="{80BA3DA2-7423-4472-A00B-B33253D961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1" name="正方形/長方形 370">
          <a:extLst>
            <a:ext uri="{FF2B5EF4-FFF2-40B4-BE49-F238E27FC236}">
              <a16:creationId xmlns:a16="http://schemas.microsoft.com/office/drawing/2014/main" id="{40C33322-D298-4EF1-BCDB-E86B630E58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2" name="正方形/長方形 371">
          <a:extLst>
            <a:ext uri="{FF2B5EF4-FFF2-40B4-BE49-F238E27FC236}">
              <a16:creationId xmlns:a16="http://schemas.microsoft.com/office/drawing/2014/main" id="{FCCF8339-6CC6-433D-ABE4-0BAB7E3E1A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3" name="正方形/長方形 372">
          <a:extLst>
            <a:ext uri="{FF2B5EF4-FFF2-40B4-BE49-F238E27FC236}">
              <a16:creationId xmlns:a16="http://schemas.microsoft.com/office/drawing/2014/main" id="{F02C0CD5-7645-4D2E-A63C-5970D558FD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4" name="正方形/長方形 373">
          <a:extLst>
            <a:ext uri="{FF2B5EF4-FFF2-40B4-BE49-F238E27FC236}">
              <a16:creationId xmlns:a16="http://schemas.microsoft.com/office/drawing/2014/main" id="{34B8BEF1-C704-4F43-9E98-520304A393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5" name="正方形/長方形 374">
          <a:extLst>
            <a:ext uri="{FF2B5EF4-FFF2-40B4-BE49-F238E27FC236}">
              <a16:creationId xmlns:a16="http://schemas.microsoft.com/office/drawing/2014/main" id="{ABE3D038-D528-49B3-B9B2-48782EB22A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6" name="テキスト ボックス 375">
          <a:extLst>
            <a:ext uri="{FF2B5EF4-FFF2-40B4-BE49-F238E27FC236}">
              <a16:creationId xmlns:a16="http://schemas.microsoft.com/office/drawing/2014/main" id="{F7A9080D-FEFA-468C-AB7D-2B8E573011C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7" name="直線コネクタ 376">
          <a:extLst>
            <a:ext uri="{FF2B5EF4-FFF2-40B4-BE49-F238E27FC236}">
              <a16:creationId xmlns:a16="http://schemas.microsoft.com/office/drawing/2014/main" id="{08E125DD-2222-40CB-B905-0AA3A329A5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8" name="テキスト ボックス 377">
          <a:extLst>
            <a:ext uri="{FF2B5EF4-FFF2-40B4-BE49-F238E27FC236}">
              <a16:creationId xmlns:a16="http://schemas.microsoft.com/office/drawing/2014/main" id="{368FF1FF-2458-4691-9787-2A3036A9F336}"/>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9" name="直線コネクタ 378">
          <a:extLst>
            <a:ext uri="{FF2B5EF4-FFF2-40B4-BE49-F238E27FC236}">
              <a16:creationId xmlns:a16="http://schemas.microsoft.com/office/drawing/2014/main" id="{7708D9D6-7756-45EF-AD0B-27AC2740A4C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0" name="テキスト ボックス 379">
          <a:extLst>
            <a:ext uri="{FF2B5EF4-FFF2-40B4-BE49-F238E27FC236}">
              <a16:creationId xmlns:a16="http://schemas.microsoft.com/office/drawing/2014/main" id="{B3F049E6-2759-48F0-9AAF-109DDEC3803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1" name="直線コネクタ 380">
          <a:extLst>
            <a:ext uri="{FF2B5EF4-FFF2-40B4-BE49-F238E27FC236}">
              <a16:creationId xmlns:a16="http://schemas.microsoft.com/office/drawing/2014/main" id="{43B00648-E737-4DBE-9274-F758D828C08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2" name="テキスト ボックス 381">
          <a:extLst>
            <a:ext uri="{FF2B5EF4-FFF2-40B4-BE49-F238E27FC236}">
              <a16:creationId xmlns:a16="http://schemas.microsoft.com/office/drawing/2014/main" id="{5FFE8A17-7136-4F69-8DF6-150742CB5AF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3" name="直線コネクタ 382">
          <a:extLst>
            <a:ext uri="{FF2B5EF4-FFF2-40B4-BE49-F238E27FC236}">
              <a16:creationId xmlns:a16="http://schemas.microsoft.com/office/drawing/2014/main" id="{288523F6-ACB5-4624-BA2D-C4CBCC40CC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4" name="テキスト ボックス 383">
          <a:extLst>
            <a:ext uri="{FF2B5EF4-FFF2-40B4-BE49-F238E27FC236}">
              <a16:creationId xmlns:a16="http://schemas.microsoft.com/office/drawing/2014/main" id="{D090DE6F-AD3E-4F30-B825-14574BE29F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5" name="直線コネクタ 384">
          <a:extLst>
            <a:ext uri="{FF2B5EF4-FFF2-40B4-BE49-F238E27FC236}">
              <a16:creationId xmlns:a16="http://schemas.microsoft.com/office/drawing/2014/main" id="{141C26B7-F6F9-4840-985E-3E3E65991C6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6" name="テキスト ボックス 385">
          <a:extLst>
            <a:ext uri="{FF2B5EF4-FFF2-40B4-BE49-F238E27FC236}">
              <a16:creationId xmlns:a16="http://schemas.microsoft.com/office/drawing/2014/main" id="{29B82124-8E11-49F1-BBEC-A2B7F85BA4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7" name="直線コネクタ 386">
          <a:extLst>
            <a:ext uri="{FF2B5EF4-FFF2-40B4-BE49-F238E27FC236}">
              <a16:creationId xmlns:a16="http://schemas.microsoft.com/office/drawing/2014/main" id="{671F0E94-BC5E-422D-AE44-849AF39C8D9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8" name="テキスト ボックス 387">
          <a:extLst>
            <a:ext uri="{FF2B5EF4-FFF2-40B4-BE49-F238E27FC236}">
              <a16:creationId xmlns:a16="http://schemas.microsoft.com/office/drawing/2014/main" id="{C7369284-1FD5-4A6F-8ABD-B2621CB89DC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a:extLst>
            <a:ext uri="{FF2B5EF4-FFF2-40B4-BE49-F238E27FC236}">
              <a16:creationId xmlns:a16="http://schemas.microsoft.com/office/drawing/2014/main" id="{85D42904-9307-4F12-8B9B-39DB991CD2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0" name="テキスト ボックス 389">
          <a:extLst>
            <a:ext uri="{FF2B5EF4-FFF2-40B4-BE49-F238E27FC236}">
              <a16:creationId xmlns:a16="http://schemas.microsoft.com/office/drawing/2014/main" id="{E2112783-D6BC-4E68-B57D-985E93179E5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保健センター・保健所】&#10;有形固定資産減価償却率グラフ枠">
          <a:extLst>
            <a:ext uri="{FF2B5EF4-FFF2-40B4-BE49-F238E27FC236}">
              <a16:creationId xmlns:a16="http://schemas.microsoft.com/office/drawing/2014/main" id="{938FFF5D-4B3B-4F68-8EC9-C2369E643EC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121920</xdr:rowOff>
    </xdr:to>
    <xdr:cxnSp macro="">
      <xdr:nvCxnSpPr>
        <xdr:cNvPr id="392" name="直線コネクタ 391">
          <a:extLst>
            <a:ext uri="{FF2B5EF4-FFF2-40B4-BE49-F238E27FC236}">
              <a16:creationId xmlns:a16="http://schemas.microsoft.com/office/drawing/2014/main" id="{5A8F0B3A-7D7E-4321-BE8D-9FE86A66D6E9}"/>
            </a:ext>
          </a:extLst>
        </xdr:cNvPr>
        <xdr:cNvCxnSpPr/>
      </xdr:nvCxnSpPr>
      <xdr:spPr>
        <a:xfrm flipV="1">
          <a:off x="16318864" y="96012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125747</xdr:rowOff>
    </xdr:from>
    <xdr:ext cx="405111" cy="259045"/>
    <xdr:sp macro="" textlink="">
      <xdr:nvSpPr>
        <xdr:cNvPr id="393" name="【保健センター・保健所】&#10;有形固定資産減価償却率最小値テキスト">
          <a:extLst>
            <a:ext uri="{FF2B5EF4-FFF2-40B4-BE49-F238E27FC236}">
              <a16:creationId xmlns:a16="http://schemas.microsoft.com/office/drawing/2014/main" id="{6BFF2FAB-1B10-4AA0-B334-E551631F7E84}"/>
            </a:ext>
          </a:extLst>
        </xdr:cNvPr>
        <xdr:cNvSpPr txBox="1"/>
      </xdr:nvSpPr>
      <xdr:spPr>
        <a:xfrm>
          <a:off x="164084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23</xdr:col>
      <xdr:colOff>428625</xdr:colOff>
      <xdr:row>63</xdr:row>
      <xdr:rowOff>121920</xdr:rowOff>
    </xdr:from>
    <xdr:to>
      <xdr:col>23</xdr:col>
      <xdr:colOff>606425</xdr:colOff>
      <xdr:row>63</xdr:row>
      <xdr:rowOff>121920</xdr:rowOff>
    </xdr:to>
    <xdr:cxnSp macro="">
      <xdr:nvCxnSpPr>
        <xdr:cNvPr id="394" name="直線コネクタ 393">
          <a:extLst>
            <a:ext uri="{FF2B5EF4-FFF2-40B4-BE49-F238E27FC236}">
              <a16:creationId xmlns:a16="http://schemas.microsoft.com/office/drawing/2014/main" id="{449F2BDE-BE7C-4BED-9DC6-D2EC4855995E}"/>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395" name="【保健センター・保健所】&#10;有形固定資産減価償却率最大値テキスト">
          <a:extLst>
            <a:ext uri="{FF2B5EF4-FFF2-40B4-BE49-F238E27FC236}">
              <a16:creationId xmlns:a16="http://schemas.microsoft.com/office/drawing/2014/main" id="{433923EB-EB69-477B-9FC0-C7C1B8066442}"/>
            </a:ext>
          </a:extLst>
        </xdr:cNvPr>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396" name="直線コネクタ 395">
          <a:extLst>
            <a:ext uri="{FF2B5EF4-FFF2-40B4-BE49-F238E27FC236}">
              <a16:creationId xmlns:a16="http://schemas.microsoft.com/office/drawing/2014/main" id="{86ED1C58-4E8F-41D3-8A2E-0B1960E08E57}"/>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64787</xdr:rowOff>
    </xdr:from>
    <xdr:ext cx="405111" cy="259045"/>
    <xdr:sp macro="" textlink="">
      <xdr:nvSpPr>
        <xdr:cNvPr id="397" name="【保健センター・保健所】&#10;有形固定資産減価償却率平均値テキスト">
          <a:extLst>
            <a:ext uri="{FF2B5EF4-FFF2-40B4-BE49-F238E27FC236}">
              <a16:creationId xmlns:a16="http://schemas.microsoft.com/office/drawing/2014/main" id="{738F1D13-4577-40A0-B147-2456FB53154F}"/>
            </a:ext>
          </a:extLst>
        </xdr:cNvPr>
        <xdr:cNvSpPr txBox="1"/>
      </xdr:nvSpPr>
      <xdr:spPr>
        <a:xfrm>
          <a:off x="16408400" y="10523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86360</xdr:rowOff>
    </xdr:from>
    <xdr:to>
      <xdr:col>23</xdr:col>
      <xdr:colOff>568325</xdr:colOff>
      <xdr:row>62</xdr:row>
      <xdr:rowOff>16510</xdr:rowOff>
    </xdr:to>
    <xdr:sp macro="" textlink="">
      <xdr:nvSpPr>
        <xdr:cNvPr id="398" name="フローチャート : 判断 397">
          <a:extLst>
            <a:ext uri="{FF2B5EF4-FFF2-40B4-BE49-F238E27FC236}">
              <a16:creationId xmlns:a16="http://schemas.microsoft.com/office/drawing/2014/main" id="{EC17A171-906B-4280-8483-2462E4231866}"/>
            </a:ext>
          </a:extLst>
        </xdr:cNvPr>
        <xdr:cNvSpPr/>
      </xdr:nvSpPr>
      <xdr:spPr>
        <a:xfrm>
          <a:off x="16268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40640</xdr:rowOff>
    </xdr:from>
    <xdr:to>
      <xdr:col>22</xdr:col>
      <xdr:colOff>415925</xdr:colOff>
      <xdr:row>61</xdr:row>
      <xdr:rowOff>142240</xdr:rowOff>
    </xdr:to>
    <xdr:sp macro="" textlink="">
      <xdr:nvSpPr>
        <xdr:cNvPr id="399" name="フローチャート : 判断 398">
          <a:extLst>
            <a:ext uri="{FF2B5EF4-FFF2-40B4-BE49-F238E27FC236}">
              <a16:creationId xmlns:a16="http://schemas.microsoft.com/office/drawing/2014/main" id="{5F15D6D7-F674-4DE6-AB76-63E3CC36616A}"/>
            </a:ext>
          </a:extLst>
        </xdr:cNvPr>
        <xdr:cNvSpPr/>
      </xdr:nvSpPr>
      <xdr:spPr>
        <a:xfrm>
          <a:off x="1543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133367</xdr:rowOff>
    </xdr:from>
    <xdr:ext cx="405111" cy="259045"/>
    <xdr:sp macro="" textlink="">
      <xdr:nvSpPr>
        <xdr:cNvPr id="400" name="n_1aveValue【保健センター・保健所】&#10;有形固定資産減価償却率">
          <a:extLst>
            <a:ext uri="{FF2B5EF4-FFF2-40B4-BE49-F238E27FC236}">
              <a16:creationId xmlns:a16="http://schemas.microsoft.com/office/drawing/2014/main" id="{D3F07D25-AB13-430D-9D68-C462F640B1A5}"/>
            </a:ext>
          </a:extLst>
        </xdr:cNvPr>
        <xdr:cNvSpPr txBox="1"/>
      </xdr:nvSpPr>
      <xdr:spPr>
        <a:xfrm>
          <a:off x="15266043"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CAEF7A5F-2133-43A7-B50E-DE953B492A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BD4799DE-3B21-4904-82AB-83C974696F0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EEC149D4-1EDD-4BBA-B605-3BBFAB067A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AF0804A1-1980-46BC-B23A-7883144620C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BD8A92A0-8DCA-4AE7-BAB5-8FC7DDB7FA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57</xdr:row>
      <xdr:rowOff>135890</xdr:rowOff>
    </xdr:from>
    <xdr:to>
      <xdr:col>22</xdr:col>
      <xdr:colOff>415925</xdr:colOff>
      <xdr:row>58</xdr:row>
      <xdr:rowOff>66040</xdr:rowOff>
    </xdr:to>
    <xdr:sp macro="" textlink="">
      <xdr:nvSpPr>
        <xdr:cNvPr id="406" name="円/楕円 405">
          <a:extLst>
            <a:ext uri="{FF2B5EF4-FFF2-40B4-BE49-F238E27FC236}">
              <a16:creationId xmlns:a16="http://schemas.microsoft.com/office/drawing/2014/main" id="{8BEAB9B9-D93E-4B2E-BC16-A290D17BD619}"/>
            </a:ext>
          </a:extLst>
        </xdr:cNvPr>
        <xdr:cNvSpPr/>
      </xdr:nvSpPr>
      <xdr:spPr>
        <a:xfrm>
          <a:off x="15430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82567</xdr:rowOff>
    </xdr:from>
    <xdr:ext cx="405111" cy="259045"/>
    <xdr:sp macro="" textlink="">
      <xdr:nvSpPr>
        <xdr:cNvPr id="407" name="n_1mainValue【保健センター・保健所】&#10;有形固定資産減価償却率">
          <a:extLst>
            <a:ext uri="{FF2B5EF4-FFF2-40B4-BE49-F238E27FC236}">
              <a16:creationId xmlns:a16="http://schemas.microsoft.com/office/drawing/2014/main" id="{C72EB627-D903-4E63-9EE0-76B3D735093B}"/>
            </a:ext>
          </a:extLst>
        </xdr:cNvPr>
        <xdr:cNvSpPr txBox="1"/>
      </xdr:nvSpPr>
      <xdr:spPr>
        <a:xfrm>
          <a:off x="15266043"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a:extLst>
            <a:ext uri="{FF2B5EF4-FFF2-40B4-BE49-F238E27FC236}">
              <a16:creationId xmlns:a16="http://schemas.microsoft.com/office/drawing/2014/main" id="{51001705-8726-4A77-B4EE-25FD121237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a:extLst>
            <a:ext uri="{FF2B5EF4-FFF2-40B4-BE49-F238E27FC236}">
              <a16:creationId xmlns:a16="http://schemas.microsoft.com/office/drawing/2014/main" id="{4B2B94BF-65E4-42A2-B9B6-6A15E28A7BB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a:extLst>
            <a:ext uri="{FF2B5EF4-FFF2-40B4-BE49-F238E27FC236}">
              <a16:creationId xmlns:a16="http://schemas.microsoft.com/office/drawing/2014/main" id="{372718AE-5AD4-42CF-A98B-7F696E5E1D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a:extLst>
            <a:ext uri="{FF2B5EF4-FFF2-40B4-BE49-F238E27FC236}">
              <a16:creationId xmlns:a16="http://schemas.microsoft.com/office/drawing/2014/main" id="{2C1C52F1-DD1F-426D-B0B6-76F806E482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a:extLst>
            <a:ext uri="{FF2B5EF4-FFF2-40B4-BE49-F238E27FC236}">
              <a16:creationId xmlns:a16="http://schemas.microsoft.com/office/drawing/2014/main" id="{AC8C92FE-21EB-428D-81E6-9D8BF8003D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a:extLst>
            <a:ext uri="{FF2B5EF4-FFF2-40B4-BE49-F238E27FC236}">
              <a16:creationId xmlns:a16="http://schemas.microsoft.com/office/drawing/2014/main" id="{DA31A050-3AE0-44D3-8645-15539F3FBC5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a:extLst>
            <a:ext uri="{FF2B5EF4-FFF2-40B4-BE49-F238E27FC236}">
              <a16:creationId xmlns:a16="http://schemas.microsoft.com/office/drawing/2014/main" id="{A4178708-413C-4257-8441-076DFF4658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a:extLst>
            <a:ext uri="{FF2B5EF4-FFF2-40B4-BE49-F238E27FC236}">
              <a16:creationId xmlns:a16="http://schemas.microsoft.com/office/drawing/2014/main" id="{2B13C5F6-2FDD-44BE-96B1-C6D3E227BBF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a:extLst>
            <a:ext uri="{FF2B5EF4-FFF2-40B4-BE49-F238E27FC236}">
              <a16:creationId xmlns:a16="http://schemas.microsoft.com/office/drawing/2014/main" id="{37544550-CA24-45BB-9A9A-66D27DFBB9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a:extLst>
            <a:ext uri="{FF2B5EF4-FFF2-40B4-BE49-F238E27FC236}">
              <a16:creationId xmlns:a16="http://schemas.microsoft.com/office/drawing/2014/main" id="{5B7CDF00-22CC-416B-A303-F93C14BA6F8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8" name="直線コネクタ 417">
          <a:extLst>
            <a:ext uri="{FF2B5EF4-FFF2-40B4-BE49-F238E27FC236}">
              <a16:creationId xmlns:a16="http://schemas.microsoft.com/office/drawing/2014/main" id="{5E76877D-7E35-4E58-9380-4CFABA41226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6AF65D85-5650-484E-AFE6-055CE57E953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0" name="直線コネクタ 419">
          <a:extLst>
            <a:ext uri="{FF2B5EF4-FFF2-40B4-BE49-F238E27FC236}">
              <a16:creationId xmlns:a16="http://schemas.microsoft.com/office/drawing/2014/main" id="{639C1B18-2DD3-49D5-8CE5-40829E93D5D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1" name="テキスト ボックス 420">
          <a:extLst>
            <a:ext uri="{FF2B5EF4-FFF2-40B4-BE49-F238E27FC236}">
              <a16:creationId xmlns:a16="http://schemas.microsoft.com/office/drawing/2014/main" id="{7F5D26D1-B295-47CC-AB24-E7D7B980F2F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2" name="直線コネクタ 421">
          <a:extLst>
            <a:ext uri="{FF2B5EF4-FFF2-40B4-BE49-F238E27FC236}">
              <a16:creationId xmlns:a16="http://schemas.microsoft.com/office/drawing/2014/main" id="{848DD397-3B1D-46E2-8A64-D25398936CB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3" name="テキスト ボックス 422">
          <a:extLst>
            <a:ext uri="{FF2B5EF4-FFF2-40B4-BE49-F238E27FC236}">
              <a16:creationId xmlns:a16="http://schemas.microsoft.com/office/drawing/2014/main" id="{C4D84F29-E461-4848-997D-20C0CE7B9BC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4" name="直線コネクタ 423">
          <a:extLst>
            <a:ext uri="{FF2B5EF4-FFF2-40B4-BE49-F238E27FC236}">
              <a16:creationId xmlns:a16="http://schemas.microsoft.com/office/drawing/2014/main" id="{36227E99-1316-4D7E-A69B-445A203BD2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5" name="テキスト ボックス 424">
          <a:extLst>
            <a:ext uri="{FF2B5EF4-FFF2-40B4-BE49-F238E27FC236}">
              <a16:creationId xmlns:a16="http://schemas.microsoft.com/office/drawing/2014/main" id="{D1D057CB-05BC-4442-B883-D22B1E50884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6" name="直線コネクタ 425">
          <a:extLst>
            <a:ext uri="{FF2B5EF4-FFF2-40B4-BE49-F238E27FC236}">
              <a16:creationId xmlns:a16="http://schemas.microsoft.com/office/drawing/2014/main" id="{1403C3C7-F119-44A8-95DF-8E77F528E8A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7" name="テキスト ボックス 426">
          <a:extLst>
            <a:ext uri="{FF2B5EF4-FFF2-40B4-BE49-F238E27FC236}">
              <a16:creationId xmlns:a16="http://schemas.microsoft.com/office/drawing/2014/main" id="{4756FDCF-DB12-4529-B16C-01B2D6FF794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a:extLst>
            <a:ext uri="{FF2B5EF4-FFF2-40B4-BE49-F238E27FC236}">
              <a16:creationId xmlns:a16="http://schemas.microsoft.com/office/drawing/2014/main" id="{D13354FE-B1B0-4AB7-935B-0CDA78F6E89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a:extLst>
            <a:ext uri="{FF2B5EF4-FFF2-40B4-BE49-F238E27FC236}">
              <a16:creationId xmlns:a16="http://schemas.microsoft.com/office/drawing/2014/main" id="{83B76110-B875-40DE-903A-BCC5AAD6D54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保健センター・保健所】&#10;一人当たり面積グラフ枠">
          <a:extLst>
            <a:ext uri="{FF2B5EF4-FFF2-40B4-BE49-F238E27FC236}">
              <a16:creationId xmlns:a16="http://schemas.microsoft.com/office/drawing/2014/main" id="{63E81586-AAE7-4143-9A27-6471DEC2B0E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140970</xdr:rowOff>
    </xdr:from>
    <xdr:to>
      <xdr:col>32</xdr:col>
      <xdr:colOff>186689</xdr:colOff>
      <xdr:row>62</xdr:row>
      <xdr:rowOff>99060</xdr:rowOff>
    </xdr:to>
    <xdr:cxnSp macro="">
      <xdr:nvCxnSpPr>
        <xdr:cNvPr id="431" name="直線コネクタ 430">
          <a:extLst>
            <a:ext uri="{FF2B5EF4-FFF2-40B4-BE49-F238E27FC236}">
              <a16:creationId xmlns:a16="http://schemas.microsoft.com/office/drawing/2014/main" id="{B9179ABE-E73B-4606-9DF5-3B3056C62D4D}"/>
            </a:ext>
          </a:extLst>
        </xdr:cNvPr>
        <xdr:cNvCxnSpPr/>
      </xdr:nvCxnSpPr>
      <xdr:spPr>
        <a:xfrm flipV="1">
          <a:off x="22160864" y="95707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102887</xdr:rowOff>
    </xdr:from>
    <xdr:ext cx="469744" cy="259045"/>
    <xdr:sp macro="" textlink="">
      <xdr:nvSpPr>
        <xdr:cNvPr id="432" name="【保健センター・保健所】&#10;一人当たり面積最小値テキスト">
          <a:extLst>
            <a:ext uri="{FF2B5EF4-FFF2-40B4-BE49-F238E27FC236}">
              <a16:creationId xmlns:a16="http://schemas.microsoft.com/office/drawing/2014/main" id="{B3477A36-4D10-4E0A-B118-DCD629886680}"/>
            </a:ext>
          </a:extLst>
        </xdr:cNvPr>
        <xdr:cNvSpPr txBox="1"/>
      </xdr:nvSpPr>
      <xdr:spPr>
        <a:xfrm>
          <a:off x="22250400"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32</xdr:col>
      <xdr:colOff>98425</xdr:colOff>
      <xdr:row>62</xdr:row>
      <xdr:rowOff>99060</xdr:rowOff>
    </xdr:from>
    <xdr:to>
      <xdr:col>32</xdr:col>
      <xdr:colOff>276225</xdr:colOff>
      <xdr:row>62</xdr:row>
      <xdr:rowOff>99060</xdr:rowOff>
    </xdr:to>
    <xdr:cxnSp macro="">
      <xdr:nvCxnSpPr>
        <xdr:cNvPr id="433" name="直線コネクタ 432">
          <a:extLst>
            <a:ext uri="{FF2B5EF4-FFF2-40B4-BE49-F238E27FC236}">
              <a16:creationId xmlns:a16="http://schemas.microsoft.com/office/drawing/2014/main" id="{7966DCE0-C005-4337-8387-2B93A7F308BC}"/>
            </a:ext>
          </a:extLst>
        </xdr:cNvPr>
        <xdr:cNvCxnSpPr/>
      </xdr:nvCxnSpPr>
      <xdr:spPr>
        <a:xfrm>
          <a:off x="22072600" y="1072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87647</xdr:rowOff>
    </xdr:from>
    <xdr:ext cx="469744" cy="259045"/>
    <xdr:sp macro="" textlink="">
      <xdr:nvSpPr>
        <xdr:cNvPr id="434" name="【保健センター・保健所】&#10;一人当たり面積最大値テキスト">
          <a:extLst>
            <a:ext uri="{FF2B5EF4-FFF2-40B4-BE49-F238E27FC236}">
              <a16:creationId xmlns:a16="http://schemas.microsoft.com/office/drawing/2014/main" id="{7E9D695B-1978-45DB-B19E-A15D404F4F6C}"/>
            </a:ext>
          </a:extLst>
        </xdr:cNvPr>
        <xdr:cNvSpPr txBox="1"/>
      </xdr:nvSpPr>
      <xdr:spPr>
        <a:xfrm>
          <a:off x="2225040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55</xdr:row>
      <xdr:rowOff>140970</xdr:rowOff>
    </xdr:from>
    <xdr:to>
      <xdr:col>32</xdr:col>
      <xdr:colOff>276225</xdr:colOff>
      <xdr:row>55</xdr:row>
      <xdr:rowOff>140970</xdr:rowOff>
    </xdr:to>
    <xdr:cxnSp macro="">
      <xdr:nvCxnSpPr>
        <xdr:cNvPr id="435" name="直線コネクタ 434">
          <a:extLst>
            <a:ext uri="{FF2B5EF4-FFF2-40B4-BE49-F238E27FC236}">
              <a16:creationId xmlns:a16="http://schemas.microsoft.com/office/drawing/2014/main" id="{2D76D715-5E28-484A-A2B7-45ECFACF2CB0}"/>
            </a:ext>
          </a:extLst>
        </xdr:cNvPr>
        <xdr:cNvCxnSpPr/>
      </xdr:nvCxnSpPr>
      <xdr:spPr>
        <a:xfrm>
          <a:off x="22072600" y="957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36" name="【保健センター・保健所】&#10;一人当たり面積平均値テキスト">
          <a:extLst>
            <a:ext uri="{FF2B5EF4-FFF2-40B4-BE49-F238E27FC236}">
              <a16:creationId xmlns:a16="http://schemas.microsoft.com/office/drawing/2014/main" id="{D43A1EE4-782D-43FE-A52E-D4BBE37B0B47}"/>
            </a:ext>
          </a:extLst>
        </xdr:cNvPr>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7" name="フローチャート : 判断 436">
          <a:extLst>
            <a:ext uri="{FF2B5EF4-FFF2-40B4-BE49-F238E27FC236}">
              <a16:creationId xmlns:a16="http://schemas.microsoft.com/office/drawing/2014/main" id="{B39E7003-B02D-4B66-BBD6-43E9760572B7}"/>
            </a:ext>
          </a:extLst>
        </xdr:cNvPr>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93980</xdr:rowOff>
    </xdr:from>
    <xdr:to>
      <xdr:col>31</xdr:col>
      <xdr:colOff>85725</xdr:colOff>
      <xdr:row>61</xdr:row>
      <xdr:rowOff>24130</xdr:rowOff>
    </xdr:to>
    <xdr:sp macro="" textlink="">
      <xdr:nvSpPr>
        <xdr:cNvPr id="438" name="フローチャート : 判断 437">
          <a:extLst>
            <a:ext uri="{FF2B5EF4-FFF2-40B4-BE49-F238E27FC236}">
              <a16:creationId xmlns:a16="http://schemas.microsoft.com/office/drawing/2014/main" id="{B3E3C625-4722-4480-9798-1BCF3874085D}"/>
            </a:ext>
          </a:extLst>
        </xdr:cNvPr>
        <xdr:cNvSpPr/>
      </xdr:nvSpPr>
      <xdr:spPr>
        <a:xfrm>
          <a:off x="21272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40657</xdr:rowOff>
    </xdr:from>
    <xdr:ext cx="469744" cy="259045"/>
    <xdr:sp macro="" textlink="">
      <xdr:nvSpPr>
        <xdr:cNvPr id="439" name="n_1aveValue【保健センター・保健所】&#10;一人当たり面積">
          <a:extLst>
            <a:ext uri="{FF2B5EF4-FFF2-40B4-BE49-F238E27FC236}">
              <a16:creationId xmlns:a16="http://schemas.microsoft.com/office/drawing/2014/main" id="{664DB05B-E355-4271-B614-FB6976ED1D62}"/>
            </a:ext>
          </a:extLst>
        </xdr:cNvPr>
        <xdr:cNvSpPr txBox="1"/>
      </xdr:nvSpPr>
      <xdr:spPr>
        <a:xfrm>
          <a:off x="21075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9A4317AD-D6E1-4EC8-8428-983CFB2E7C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13236FC3-2381-4E25-B795-D7916FCFFA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5F6B1A56-818D-459D-ADAF-2E4557FFAE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C84D4118-9CC0-4EDA-9A51-BF74E9B1AE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BB9572F-A7ED-414C-84BB-CE4A09654C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109220</xdr:rowOff>
    </xdr:from>
    <xdr:to>
      <xdr:col>31</xdr:col>
      <xdr:colOff>85725</xdr:colOff>
      <xdr:row>63</xdr:row>
      <xdr:rowOff>39370</xdr:rowOff>
    </xdr:to>
    <xdr:sp macro="" textlink="">
      <xdr:nvSpPr>
        <xdr:cNvPr id="445" name="円/楕円 444">
          <a:extLst>
            <a:ext uri="{FF2B5EF4-FFF2-40B4-BE49-F238E27FC236}">
              <a16:creationId xmlns:a16="http://schemas.microsoft.com/office/drawing/2014/main" id="{8D36B825-1A73-494A-81BC-C8FEC270C021}"/>
            </a:ext>
          </a:extLst>
        </xdr:cNvPr>
        <xdr:cNvSpPr/>
      </xdr:nvSpPr>
      <xdr:spPr>
        <a:xfrm>
          <a:off x="21272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30497</xdr:rowOff>
    </xdr:from>
    <xdr:ext cx="469744" cy="259045"/>
    <xdr:sp macro="" textlink="">
      <xdr:nvSpPr>
        <xdr:cNvPr id="446" name="n_1mainValue【保健センター・保健所】&#10;一人当たり面積">
          <a:extLst>
            <a:ext uri="{FF2B5EF4-FFF2-40B4-BE49-F238E27FC236}">
              <a16:creationId xmlns:a16="http://schemas.microsoft.com/office/drawing/2014/main" id="{167EEA7E-0EF7-4100-9B7C-77F05C9EF35F}"/>
            </a:ext>
          </a:extLst>
        </xdr:cNvPr>
        <xdr:cNvSpPr txBox="1"/>
      </xdr:nvSpPr>
      <xdr:spPr>
        <a:xfrm>
          <a:off x="21075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a:extLst>
            <a:ext uri="{FF2B5EF4-FFF2-40B4-BE49-F238E27FC236}">
              <a16:creationId xmlns:a16="http://schemas.microsoft.com/office/drawing/2014/main" id="{FCC1E970-01C8-4147-9961-9ECDB6B4AF3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a:extLst>
            <a:ext uri="{FF2B5EF4-FFF2-40B4-BE49-F238E27FC236}">
              <a16:creationId xmlns:a16="http://schemas.microsoft.com/office/drawing/2014/main" id="{3E304180-1E2A-48B2-BD11-7BF7DD2290B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a:extLst>
            <a:ext uri="{FF2B5EF4-FFF2-40B4-BE49-F238E27FC236}">
              <a16:creationId xmlns:a16="http://schemas.microsoft.com/office/drawing/2014/main" id="{97247012-04FC-45E9-BDD7-91C5B491FF8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a:extLst>
            <a:ext uri="{FF2B5EF4-FFF2-40B4-BE49-F238E27FC236}">
              <a16:creationId xmlns:a16="http://schemas.microsoft.com/office/drawing/2014/main" id="{C307B2B7-8984-4353-AE72-12ED8AB183A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a:extLst>
            <a:ext uri="{FF2B5EF4-FFF2-40B4-BE49-F238E27FC236}">
              <a16:creationId xmlns:a16="http://schemas.microsoft.com/office/drawing/2014/main" id="{7ECC8172-CB32-4818-AD90-AA7AAB3FFD3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a:extLst>
            <a:ext uri="{FF2B5EF4-FFF2-40B4-BE49-F238E27FC236}">
              <a16:creationId xmlns:a16="http://schemas.microsoft.com/office/drawing/2014/main" id="{2A3E1868-E118-4C74-91C6-4FF26C8E30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a:extLst>
            <a:ext uri="{FF2B5EF4-FFF2-40B4-BE49-F238E27FC236}">
              <a16:creationId xmlns:a16="http://schemas.microsoft.com/office/drawing/2014/main" id="{A81B4819-85B4-4A3F-AA60-FA32234B02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a:extLst>
            <a:ext uri="{FF2B5EF4-FFF2-40B4-BE49-F238E27FC236}">
              <a16:creationId xmlns:a16="http://schemas.microsoft.com/office/drawing/2014/main" id="{4369A0A6-807C-4044-BA7A-9C2379BF8A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5" name="正方形/長方形 454">
          <a:extLst>
            <a:ext uri="{FF2B5EF4-FFF2-40B4-BE49-F238E27FC236}">
              <a16:creationId xmlns:a16="http://schemas.microsoft.com/office/drawing/2014/main" id="{1B91A389-D4FC-4C94-9C92-75907BF1B7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6" name="正方形/長方形 455">
          <a:extLst>
            <a:ext uri="{FF2B5EF4-FFF2-40B4-BE49-F238E27FC236}">
              <a16:creationId xmlns:a16="http://schemas.microsoft.com/office/drawing/2014/main" id="{EA142FE9-7753-499B-835C-8D1F6B15EA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7" name="正方形/長方形 456">
          <a:extLst>
            <a:ext uri="{FF2B5EF4-FFF2-40B4-BE49-F238E27FC236}">
              <a16:creationId xmlns:a16="http://schemas.microsoft.com/office/drawing/2014/main" id="{0F4B07C9-1207-4FB2-AE08-40B6651FE2F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8" name="正方形/長方形 457">
          <a:extLst>
            <a:ext uri="{FF2B5EF4-FFF2-40B4-BE49-F238E27FC236}">
              <a16:creationId xmlns:a16="http://schemas.microsoft.com/office/drawing/2014/main" id="{A18BBDA2-4F4F-4B78-ABB0-B171FECDDB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9" name="正方形/長方形 458">
          <a:extLst>
            <a:ext uri="{FF2B5EF4-FFF2-40B4-BE49-F238E27FC236}">
              <a16:creationId xmlns:a16="http://schemas.microsoft.com/office/drawing/2014/main" id="{C267D533-0046-4D45-89A3-4B887BB16B8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0" name="正方形/長方形 459">
          <a:extLst>
            <a:ext uri="{FF2B5EF4-FFF2-40B4-BE49-F238E27FC236}">
              <a16:creationId xmlns:a16="http://schemas.microsoft.com/office/drawing/2014/main" id="{9B37A41B-6B37-4726-AB69-EE8CE891AD3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1" name="正方形/長方形 460">
          <a:extLst>
            <a:ext uri="{FF2B5EF4-FFF2-40B4-BE49-F238E27FC236}">
              <a16:creationId xmlns:a16="http://schemas.microsoft.com/office/drawing/2014/main" id="{E68DAD39-9482-4F1D-A802-B057033525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2" name="正方形/長方形 461">
          <a:extLst>
            <a:ext uri="{FF2B5EF4-FFF2-40B4-BE49-F238E27FC236}">
              <a16:creationId xmlns:a16="http://schemas.microsoft.com/office/drawing/2014/main" id="{CAE479CE-FC79-4BE6-929D-8A6B68DE8B5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a:extLst>
            <a:ext uri="{FF2B5EF4-FFF2-40B4-BE49-F238E27FC236}">
              <a16:creationId xmlns:a16="http://schemas.microsoft.com/office/drawing/2014/main" id="{55A2B2D9-5627-4E1A-BDC9-4D8D20BE49B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a:extLst>
            <a:ext uri="{FF2B5EF4-FFF2-40B4-BE49-F238E27FC236}">
              <a16:creationId xmlns:a16="http://schemas.microsoft.com/office/drawing/2014/main" id="{04DDDD55-368C-4976-A5AD-ECC613D591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a:extLst>
            <a:ext uri="{FF2B5EF4-FFF2-40B4-BE49-F238E27FC236}">
              <a16:creationId xmlns:a16="http://schemas.microsoft.com/office/drawing/2014/main" id="{192623D4-D434-468D-8C23-2FB4C7A437E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a:extLst>
            <a:ext uri="{FF2B5EF4-FFF2-40B4-BE49-F238E27FC236}">
              <a16:creationId xmlns:a16="http://schemas.microsoft.com/office/drawing/2014/main" id="{06804647-B438-43A7-B8B9-4F1E0166A2D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a:extLst>
            <a:ext uri="{FF2B5EF4-FFF2-40B4-BE49-F238E27FC236}">
              <a16:creationId xmlns:a16="http://schemas.microsoft.com/office/drawing/2014/main" id="{B18D1148-A2DB-413B-9C92-412A12CAAD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a:extLst>
            <a:ext uri="{FF2B5EF4-FFF2-40B4-BE49-F238E27FC236}">
              <a16:creationId xmlns:a16="http://schemas.microsoft.com/office/drawing/2014/main" id="{3067C79A-DE69-4D5D-8FE9-A21D28EB00E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a:extLst>
            <a:ext uri="{FF2B5EF4-FFF2-40B4-BE49-F238E27FC236}">
              <a16:creationId xmlns:a16="http://schemas.microsoft.com/office/drawing/2014/main" id="{EB362566-78AA-4086-82FE-479EE10A28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a:extLst>
            <a:ext uri="{FF2B5EF4-FFF2-40B4-BE49-F238E27FC236}">
              <a16:creationId xmlns:a16="http://schemas.microsoft.com/office/drawing/2014/main" id="{BD9B3947-49D6-4107-9EFB-8A24AE2352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a:extLst>
            <a:ext uri="{FF2B5EF4-FFF2-40B4-BE49-F238E27FC236}">
              <a16:creationId xmlns:a16="http://schemas.microsoft.com/office/drawing/2014/main" id="{4F125141-B806-4032-A49B-04B2052A7C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a:extLst>
            <a:ext uri="{FF2B5EF4-FFF2-40B4-BE49-F238E27FC236}">
              <a16:creationId xmlns:a16="http://schemas.microsoft.com/office/drawing/2014/main" id="{7CB13F2E-9953-4723-B571-402FC62EE1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73" name="直線コネクタ 472">
          <a:extLst>
            <a:ext uri="{FF2B5EF4-FFF2-40B4-BE49-F238E27FC236}">
              <a16:creationId xmlns:a16="http://schemas.microsoft.com/office/drawing/2014/main" id="{E266ACC0-F52B-4B52-AB16-67C0298A8B6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74" name="テキスト ボックス 473">
          <a:extLst>
            <a:ext uri="{FF2B5EF4-FFF2-40B4-BE49-F238E27FC236}">
              <a16:creationId xmlns:a16="http://schemas.microsoft.com/office/drawing/2014/main" id="{EFD8652C-EADC-4074-8156-E93BAEE4D97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5" name="直線コネクタ 474">
          <a:extLst>
            <a:ext uri="{FF2B5EF4-FFF2-40B4-BE49-F238E27FC236}">
              <a16:creationId xmlns:a16="http://schemas.microsoft.com/office/drawing/2014/main" id="{668C4B33-688B-41AE-AACB-BA445EF801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6" name="テキスト ボックス 475">
          <a:extLst>
            <a:ext uri="{FF2B5EF4-FFF2-40B4-BE49-F238E27FC236}">
              <a16:creationId xmlns:a16="http://schemas.microsoft.com/office/drawing/2014/main" id="{E55D79B7-B3A1-4BE4-9D6C-A02EB40EAAD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7" name="直線コネクタ 476">
          <a:extLst>
            <a:ext uri="{FF2B5EF4-FFF2-40B4-BE49-F238E27FC236}">
              <a16:creationId xmlns:a16="http://schemas.microsoft.com/office/drawing/2014/main" id="{F7062AC0-D190-4094-96F3-901F155FAB2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8" name="テキスト ボックス 477">
          <a:extLst>
            <a:ext uri="{FF2B5EF4-FFF2-40B4-BE49-F238E27FC236}">
              <a16:creationId xmlns:a16="http://schemas.microsoft.com/office/drawing/2014/main" id="{D629484C-5AEF-4B47-ADD6-4EA7A0B15D2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9" name="直線コネクタ 478">
          <a:extLst>
            <a:ext uri="{FF2B5EF4-FFF2-40B4-BE49-F238E27FC236}">
              <a16:creationId xmlns:a16="http://schemas.microsoft.com/office/drawing/2014/main" id="{20FF175C-C41D-46B0-9021-95A76171E4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80" name="テキスト ボックス 479">
          <a:extLst>
            <a:ext uri="{FF2B5EF4-FFF2-40B4-BE49-F238E27FC236}">
              <a16:creationId xmlns:a16="http://schemas.microsoft.com/office/drawing/2014/main" id="{C0413219-ECE7-4E11-8ECF-DC2AF963906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81" name="直線コネクタ 480">
          <a:extLst>
            <a:ext uri="{FF2B5EF4-FFF2-40B4-BE49-F238E27FC236}">
              <a16:creationId xmlns:a16="http://schemas.microsoft.com/office/drawing/2014/main" id="{A2877154-91C6-462B-A037-5F1B612FF0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2" name="テキスト ボックス 481">
          <a:extLst>
            <a:ext uri="{FF2B5EF4-FFF2-40B4-BE49-F238E27FC236}">
              <a16:creationId xmlns:a16="http://schemas.microsoft.com/office/drawing/2014/main" id="{7CA94308-D2B7-491A-A21D-A659D28DA6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3" name="直線コネクタ 482">
          <a:extLst>
            <a:ext uri="{FF2B5EF4-FFF2-40B4-BE49-F238E27FC236}">
              <a16:creationId xmlns:a16="http://schemas.microsoft.com/office/drawing/2014/main" id="{EB7DD31F-6ECD-4C65-AEBF-0C36529685B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84" name="テキスト ボックス 483">
          <a:extLst>
            <a:ext uri="{FF2B5EF4-FFF2-40B4-BE49-F238E27FC236}">
              <a16:creationId xmlns:a16="http://schemas.microsoft.com/office/drawing/2014/main" id="{FAC0ACEB-424F-45DB-A3F0-A35EE150DF19}"/>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5" name="直線コネクタ 484">
          <a:extLst>
            <a:ext uri="{FF2B5EF4-FFF2-40B4-BE49-F238E27FC236}">
              <a16:creationId xmlns:a16="http://schemas.microsoft.com/office/drawing/2014/main" id="{E655D896-A88E-4EDA-A555-8A31C1DFF5D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6" name="テキスト ボックス 485">
          <a:extLst>
            <a:ext uri="{FF2B5EF4-FFF2-40B4-BE49-F238E27FC236}">
              <a16:creationId xmlns:a16="http://schemas.microsoft.com/office/drawing/2014/main" id="{54614CB2-8B43-464E-88F5-4CEDAF945A6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7" name="【庁舎】&#10;有形固定資産減価償却率グラフ枠">
          <a:extLst>
            <a:ext uri="{FF2B5EF4-FFF2-40B4-BE49-F238E27FC236}">
              <a16:creationId xmlns:a16="http://schemas.microsoft.com/office/drawing/2014/main" id="{159DFB2E-B9FB-48F4-9EF5-A2A6B94029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81099</xdr:rowOff>
    </xdr:from>
    <xdr:to>
      <xdr:col>23</xdr:col>
      <xdr:colOff>516889</xdr:colOff>
      <xdr:row>107</xdr:row>
      <xdr:rowOff>134982</xdr:rowOff>
    </xdr:to>
    <xdr:cxnSp macro="">
      <xdr:nvCxnSpPr>
        <xdr:cNvPr id="488" name="直線コネクタ 487">
          <a:extLst>
            <a:ext uri="{FF2B5EF4-FFF2-40B4-BE49-F238E27FC236}">
              <a16:creationId xmlns:a16="http://schemas.microsoft.com/office/drawing/2014/main" id="{0A8FA64F-65AA-43C8-8223-4955F51806FC}"/>
            </a:ext>
          </a:extLst>
        </xdr:cNvPr>
        <xdr:cNvCxnSpPr/>
      </xdr:nvCxnSpPr>
      <xdr:spPr>
        <a:xfrm flipV="1">
          <a:off x="16318864" y="17226099"/>
          <a:ext cx="0" cy="125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138809</xdr:rowOff>
    </xdr:from>
    <xdr:ext cx="405111" cy="259045"/>
    <xdr:sp macro="" textlink="">
      <xdr:nvSpPr>
        <xdr:cNvPr id="489" name="【庁舎】&#10;有形固定資産減価償却率最小値テキスト">
          <a:extLst>
            <a:ext uri="{FF2B5EF4-FFF2-40B4-BE49-F238E27FC236}">
              <a16:creationId xmlns:a16="http://schemas.microsoft.com/office/drawing/2014/main" id="{71F69A58-4641-4F9D-8BB5-5E4F39BC4927}"/>
            </a:ext>
          </a:extLst>
        </xdr:cNvPr>
        <xdr:cNvSpPr txBox="1"/>
      </xdr:nvSpPr>
      <xdr:spPr>
        <a:xfrm>
          <a:off x="16408400" y="1848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428625</xdr:colOff>
      <xdr:row>107</xdr:row>
      <xdr:rowOff>134982</xdr:rowOff>
    </xdr:from>
    <xdr:to>
      <xdr:col>23</xdr:col>
      <xdr:colOff>606425</xdr:colOff>
      <xdr:row>107</xdr:row>
      <xdr:rowOff>134982</xdr:rowOff>
    </xdr:to>
    <xdr:cxnSp macro="">
      <xdr:nvCxnSpPr>
        <xdr:cNvPr id="490" name="直線コネクタ 489">
          <a:extLst>
            <a:ext uri="{FF2B5EF4-FFF2-40B4-BE49-F238E27FC236}">
              <a16:creationId xmlns:a16="http://schemas.microsoft.com/office/drawing/2014/main" id="{1BE2373C-3697-4464-8597-48405573E718}"/>
            </a:ext>
          </a:extLst>
        </xdr:cNvPr>
        <xdr:cNvCxnSpPr/>
      </xdr:nvCxnSpPr>
      <xdr:spPr>
        <a:xfrm>
          <a:off x="16230600" y="1848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27776</xdr:rowOff>
    </xdr:from>
    <xdr:ext cx="405111" cy="259045"/>
    <xdr:sp macro="" textlink="">
      <xdr:nvSpPr>
        <xdr:cNvPr id="491" name="【庁舎】&#10;有形固定資産減価償却率最大値テキスト">
          <a:extLst>
            <a:ext uri="{FF2B5EF4-FFF2-40B4-BE49-F238E27FC236}">
              <a16:creationId xmlns:a16="http://schemas.microsoft.com/office/drawing/2014/main" id="{8DA66F8E-0EB0-454C-ADBD-5D90F6033E14}"/>
            </a:ext>
          </a:extLst>
        </xdr:cNvPr>
        <xdr:cNvSpPr txBox="1"/>
      </xdr:nvSpPr>
      <xdr:spPr>
        <a:xfrm>
          <a:off x="16408400" y="1700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a:t>
          </a:r>
          <a:endParaRPr kumimoji="1" lang="ja-JP" altLang="en-US" sz="1000" b="1">
            <a:latin typeface="ＭＳ Ｐゴシック"/>
          </a:endParaRPr>
        </a:p>
      </xdr:txBody>
    </xdr:sp>
    <xdr:clientData/>
  </xdr:oneCellAnchor>
  <xdr:twoCellAnchor>
    <xdr:from>
      <xdr:col>23</xdr:col>
      <xdr:colOff>428625</xdr:colOff>
      <xdr:row>100</xdr:row>
      <xdr:rowOff>81099</xdr:rowOff>
    </xdr:from>
    <xdr:to>
      <xdr:col>23</xdr:col>
      <xdr:colOff>606425</xdr:colOff>
      <xdr:row>100</xdr:row>
      <xdr:rowOff>81099</xdr:rowOff>
    </xdr:to>
    <xdr:cxnSp macro="">
      <xdr:nvCxnSpPr>
        <xdr:cNvPr id="492" name="直線コネクタ 491">
          <a:extLst>
            <a:ext uri="{FF2B5EF4-FFF2-40B4-BE49-F238E27FC236}">
              <a16:creationId xmlns:a16="http://schemas.microsoft.com/office/drawing/2014/main" id="{941FDA99-4253-48A9-9F15-20346EA5EC6D}"/>
            </a:ext>
          </a:extLst>
        </xdr:cNvPr>
        <xdr:cNvCxnSpPr/>
      </xdr:nvCxnSpPr>
      <xdr:spPr>
        <a:xfrm>
          <a:off x="16230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3827</xdr:rowOff>
    </xdr:from>
    <xdr:ext cx="405111" cy="259045"/>
    <xdr:sp macro="" textlink="">
      <xdr:nvSpPr>
        <xdr:cNvPr id="493" name="【庁舎】&#10;有形固定資産減価償却率平均値テキスト">
          <a:extLst>
            <a:ext uri="{FF2B5EF4-FFF2-40B4-BE49-F238E27FC236}">
              <a16:creationId xmlns:a16="http://schemas.microsoft.com/office/drawing/2014/main" id="{7B319AAB-DC10-410B-B404-B84B943C76C2}"/>
            </a:ext>
          </a:extLst>
        </xdr:cNvPr>
        <xdr:cNvSpPr txBox="1"/>
      </xdr:nvSpPr>
      <xdr:spPr>
        <a:xfrm>
          <a:off x="164084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25400</xdr:rowOff>
    </xdr:from>
    <xdr:to>
      <xdr:col>23</xdr:col>
      <xdr:colOff>568325</xdr:colOff>
      <xdr:row>104</xdr:row>
      <xdr:rowOff>127000</xdr:rowOff>
    </xdr:to>
    <xdr:sp macro="" textlink="">
      <xdr:nvSpPr>
        <xdr:cNvPr id="494" name="フローチャート : 判断 493">
          <a:extLst>
            <a:ext uri="{FF2B5EF4-FFF2-40B4-BE49-F238E27FC236}">
              <a16:creationId xmlns:a16="http://schemas.microsoft.com/office/drawing/2014/main" id="{57150245-B5CD-40FC-8940-BC53782E4134}"/>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64588</xdr:rowOff>
    </xdr:from>
    <xdr:to>
      <xdr:col>22</xdr:col>
      <xdr:colOff>415925</xdr:colOff>
      <xdr:row>103</xdr:row>
      <xdr:rowOff>166188</xdr:rowOff>
    </xdr:to>
    <xdr:sp macro="" textlink="">
      <xdr:nvSpPr>
        <xdr:cNvPr id="495" name="フローチャート : 判断 494">
          <a:extLst>
            <a:ext uri="{FF2B5EF4-FFF2-40B4-BE49-F238E27FC236}">
              <a16:creationId xmlns:a16="http://schemas.microsoft.com/office/drawing/2014/main" id="{1D96BFEA-CF6E-4237-8983-E02D350A28C3}"/>
            </a:ext>
          </a:extLst>
        </xdr:cNvPr>
        <xdr:cNvSpPr/>
      </xdr:nvSpPr>
      <xdr:spPr>
        <a:xfrm>
          <a:off x="15430500" y="1772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157315</xdr:rowOff>
    </xdr:from>
    <xdr:ext cx="405111" cy="259045"/>
    <xdr:sp macro="" textlink="">
      <xdr:nvSpPr>
        <xdr:cNvPr id="496" name="n_1aveValue【庁舎】&#10;有形固定資産減価償却率">
          <a:extLst>
            <a:ext uri="{FF2B5EF4-FFF2-40B4-BE49-F238E27FC236}">
              <a16:creationId xmlns:a16="http://schemas.microsoft.com/office/drawing/2014/main" id="{DD85CF76-AA40-49BD-8B4E-3F6BD5B5861D}"/>
            </a:ext>
          </a:extLst>
        </xdr:cNvPr>
        <xdr:cNvSpPr txBox="1"/>
      </xdr:nvSpPr>
      <xdr:spPr>
        <a:xfrm>
          <a:off x="15266043" y="1781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FD428894-F78B-4D50-9225-7F0F2FC5BAD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7A4B440D-2BD0-40CB-965C-23536628AB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BAB3A5E2-312A-4470-8689-6D071270BD2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21EB0BDB-5269-4EC3-ABFA-B9A204B164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47C2916A-62F7-43B9-9396-7F92F2DE46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107043</xdr:rowOff>
    </xdr:from>
    <xdr:to>
      <xdr:col>22</xdr:col>
      <xdr:colOff>415925</xdr:colOff>
      <xdr:row>102</xdr:row>
      <xdr:rowOff>37193</xdr:rowOff>
    </xdr:to>
    <xdr:sp macro="" textlink="">
      <xdr:nvSpPr>
        <xdr:cNvPr id="502" name="円/楕円 501">
          <a:extLst>
            <a:ext uri="{FF2B5EF4-FFF2-40B4-BE49-F238E27FC236}">
              <a16:creationId xmlns:a16="http://schemas.microsoft.com/office/drawing/2014/main" id="{B3F766A9-6093-4AE5-8EB7-D8870F2CF661}"/>
            </a:ext>
          </a:extLst>
        </xdr:cNvPr>
        <xdr:cNvSpPr/>
      </xdr:nvSpPr>
      <xdr:spPr>
        <a:xfrm>
          <a:off x="15430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100</xdr:row>
      <xdr:rowOff>53720</xdr:rowOff>
    </xdr:from>
    <xdr:ext cx="405111" cy="259045"/>
    <xdr:sp macro="" textlink="">
      <xdr:nvSpPr>
        <xdr:cNvPr id="503" name="n_1mainValue【庁舎】&#10;有形固定資産減価償却率">
          <a:extLst>
            <a:ext uri="{FF2B5EF4-FFF2-40B4-BE49-F238E27FC236}">
              <a16:creationId xmlns:a16="http://schemas.microsoft.com/office/drawing/2014/main" id="{04D6E67B-4E8C-45D9-9BD8-2FBED72AD20E}"/>
            </a:ext>
          </a:extLst>
        </xdr:cNvPr>
        <xdr:cNvSpPr txBox="1"/>
      </xdr:nvSpPr>
      <xdr:spPr>
        <a:xfrm>
          <a:off x="15266043"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4" name="正方形/長方形 503">
          <a:extLst>
            <a:ext uri="{FF2B5EF4-FFF2-40B4-BE49-F238E27FC236}">
              <a16:creationId xmlns:a16="http://schemas.microsoft.com/office/drawing/2014/main" id="{C1B88365-36C6-48D9-A866-0370110C97D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5" name="正方形/長方形 504">
          <a:extLst>
            <a:ext uri="{FF2B5EF4-FFF2-40B4-BE49-F238E27FC236}">
              <a16:creationId xmlns:a16="http://schemas.microsoft.com/office/drawing/2014/main" id="{584CEF6B-A17B-4D84-9348-CD910A2F2A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6" name="正方形/長方形 505">
          <a:extLst>
            <a:ext uri="{FF2B5EF4-FFF2-40B4-BE49-F238E27FC236}">
              <a16:creationId xmlns:a16="http://schemas.microsoft.com/office/drawing/2014/main" id="{DFB23D2C-B473-43AF-8712-23DEA6D882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7" name="正方形/長方形 506">
          <a:extLst>
            <a:ext uri="{FF2B5EF4-FFF2-40B4-BE49-F238E27FC236}">
              <a16:creationId xmlns:a16="http://schemas.microsoft.com/office/drawing/2014/main" id="{86FE2424-6F47-4828-BA63-C150C9E798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8" name="正方形/長方形 507">
          <a:extLst>
            <a:ext uri="{FF2B5EF4-FFF2-40B4-BE49-F238E27FC236}">
              <a16:creationId xmlns:a16="http://schemas.microsoft.com/office/drawing/2014/main" id="{1E8A2FFA-0A6F-41F2-AB03-8F5FC553D8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9" name="正方形/長方形 508">
          <a:extLst>
            <a:ext uri="{FF2B5EF4-FFF2-40B4-BE49-F238E27FC236}">
              <a16:creationId xmlns:a16="http://schemas.microsoft.com/office/drawing/2014/main" id="{3086E8E5-6329-4E3D-A58D-BA72A1AB94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0" name="正方形/長方形 509">
          <a:extLst>
            <a:ext uri="{FF2B5EF4-FFF2-40B4-BE49-F238E27FC236}">
              <a16:creationId xmlns:a16="http://schemas.microsoft.com/office/drawing/2014/main" id="{863DF92D-67FE-43BF-9A1F-5BDD71D6C06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1" name="正方形/長方形 510">
          <a:extLst>
            <a:ext uri="{FF2B5EF4-FFF2-40B4-BE49-F238E27FC236}">
              <a16:creationId xmlns:a16="http://schemas.microsoft.com/office/drawing/2014/main" id="{0360E2CF-1F25-4DC6-8E8A-65578D01DC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2" name="テキスト ボックス 511">
          <a:extLst>
            <a:ext uri="{FF2B5EF4-FFF2-40B4-BE49-F238E27FC236}">
              <a16:creationId xmlns:a16="http://schemas.microsoft.com/office/drawing/2014/main" id="{D5E6292E-3EEC-408E-9903-5A8DD0C36AF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3" name="直線コネクタ 512">
          <a:extLst>
            <a:ext uri="{FF2B5EF4-FFF2-40B4-BE49-F238E27FC236}">
              <a16:creationId xmlns:a16="http://schemas.microsoft.com/office/drawing/2014/main" id="{D64DF4C0-0F92-46F7-ABDC-100EF7A27C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4" name="テキスト ボックス 513">
          <a:extLst>
            <a:ext uri="{FF2B5EF4-FFF2-40B4-BE49-F238E27FC236}">
              <a16:creationId xmlns:a16="http://schemas.microsoft.com/office/drawing/2014/main" id="{1EFE2B20-AD03-4C2A-95B7-1FA438B4745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15" name="直線コネクタ 514">
          <a:extLst>
            <a:ext uri="{FF2B5EF4-FFF2-40B4-BE49-F238E27FC236}">
              <a16:creationId xmlns:a16="http://schemas.microsoft.com/office/drawing/2014/main" id="{83BC7FC0-C660-4AD4-9D93-0862117B327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6" name="テキスト ボックス 515">
          <a:extLst>
            <a:ext uri="{FF2B5EF4-FFF2-40B4-BE49-F238E27FC236}">
              <a16:creationId xmlns:a16="http://schemas.microsoft.com/office/drawing/2014/main" id="{E51E81F1-16AB-44A9-9066-F060728E6E1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7" name="直線コネクタ 516">
          <a:extLst>
            <a:ext uri="{FF2B5EF4-FFF2-40B4-BE49-F238E27FC236}">
              <a16:creationId xmlns:a16="http://schemas.microsoft.com/office/drawing/2014/main" id="{4B1144D4-C041-45A5-816A-8BD2F7DAC30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8" name="テキスト ボックス 517">
          <a:extLst>
            <a:ext uri="{FF2B5EF4-FFF2-40B4-BE49-F238E27FC236}">
              <a16:creationId xmlns:a16="http://schemas.microsoft.com/office/drawing/2014/main" id="{820BED5A-DBA1-4634-A649-644B8208B87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9" name="直線コネクタ 518">
          <a:extLst>
            <a:ext uri="{FF2B5EF4-FFF2-40B4-BE49-F238E27FC236}">
              <a16:creationId xmlns:a16="http://schemas.microsoft.com/office/drawing/2014/main" id="{EC174A2F-3EE0-466A-B4C9-A9487886312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20" name="テキスト ボックス 519">
          <a:extLst>
            <a:ext uri="{FF2B5EF4-FFF2-40B4-BE49-F238E27FC236}">
              <a16:creationId xmlns:a16="http://schemas.microsoft.com/office/drawing/2014/main" id="{2B42B8DC-1BB3-4670-BDB9-C0D727AF095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21" name="直線コネクタ 520">
          <a:extLst>
            <a:ext uri="{FF2B5EF4-FFF2-40B4-BE49-F238E27FC236}">
              <a16:creationId xmlns:a16="http://schemas.microsoft.com/office/drawing/2014/main" id="{45189DA6-CDFA-4FAC-B0BD-06F99CA1F4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22" name="テキスト ボックス 521">
          <a:extLst>
            <a:ext uri="{FF2B5EF4-FFF2-40B4-BE49-F238E27FC236}">
              <a16:creationId xmlns:a16="http://schemas.microsoft.com/office/drawing/2014/main" id="{3662DE1D-1E16-44A2-BE86-087A156BBB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3" name="直線コネクタ 522">
          <a:extLst>
            <a:ext uri="{FF2B5EF4-FFF2-40B4-BE49-F238E27FC236}">
              <a16:creationId xmlns:a16="http://schemas.microsoft.com/office/drawing/2014/main" id="{780A53A9-D5B5-4581-93C9-4DF206FB522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4" name="テキスト ボックス 523">
          <a:extLst>
            <a:ext uri="{FF2B5EF4-FFF2-40B4-BE49-F238E27FC236}">
              <a16:creationId xmlns:a16="http://schemas.microsoft.com/office/drawing/2014/main" id="{48684185-76C8-45C0-9313-C23CD3F8C70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5" name="直線コネクタ 524">
          <a:extLst>
            <a:ext uri="{FF2B5EF4-FFF2-40B4-BE49-F238E27FC236}">
              <a16:creationId xmlns:a16="http://schemas.microsoft.com/office/drawing/2014/main" id="{DF5B115C-F619-49D3-AFF1-5BCF0984C25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6" name="テキスト ボックス 525">
          <a:extLst>
            <a:ext uri="{FF2B5EF4-FFF2-40B4-BE49-F238E27FC236}">
              <a16:creationId xmlns:a16="http://schemas.microsoft.com/office/drawing/2014/main" id="{A04A7EBA-809E-488A-BEDB-A481C198015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7" name="直線コネクタ 526">
          <a:extLst>
            <a:ext uri="{FF2B5EF4-FFF2-40B4-BE49-F238E27FC236}">
              <a16:creationId xmlns:a16="http://schemas.microsoft.com/office/drawing/2014/main" id="{1321E01A-AFC0-42E1-BB36-3460FAEB87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8" name="テキスト ボックス 527">
          <a:extLst>
            <a:ext uri="{FF2B5EF4-FFF2-40B4-BE49-F238E27FC236}">
              <a16:creationId xmlns:a16="http://schemas.microsoft.com/office/drawing/2014/main" id="{0F79B0F4-B5A1-4840-93C1-4C477BF749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9" name="【庁舎】&#10;一人当たり面積グラフ枠">
          <a:extLst>
            <a:ext uri="{FF2B5EF4-FFF2-40B4-BE49-F238E27FC236}">
              <a16:creationId xmlns:a16="http://schemas.microsoft.com/office/drawing/2014/main" id="{61E96A09-99F1-4458-BE02-1CB4CE5009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27214</xdr:rowOff>
    </xdr:from>
    <xdr:to>
      <xdr:col>32</xdr:col>
      <xdr:colOff>186689</xdr:colOff>
      <xdr:row>107</xdr:row>
      <xdr:rowOff>133350</xdr:rowOff>
    </xdr:to>
    <xdr:cxnSp macro="">
      <xdr:nvCxnSpPr>
        <xdr:cNvPr id="530" name="直線コネクタ 529">
          <a:extLst>
            <a:ext uri="{FF2B5EF4-FFF2-40B4-BE49-F238E27FC236}">
              <a16:creationId xmlns:a16="http://schemas.microsoft.com/office/drawing/2014/main" id="{6FF65246-53B6-48BE-A034-6C1241057302}"/>
            </a:ext>
          </a:extLst>
        </xdr:cNvPr>
        <xdr:cNvCxnSpPr/>
      </xdr:nvCxnSpPr>
      <xdr:spPr>
        <a:xfrm flipV="1">
          <a:off x="22160864" y="171722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137177</xdr:rowOff>
    </xdr:from>
    <xdr:ext cx="469744" cy="259045"/>
    <xdr:sp macro="" textlink="">
      <xdr:nvSpPr>
        <xdr:cNvPr id="531" name="【庁舎】&#10;一人当たり面積最小値テキスト">
          <a:extLst>
            <a:ext uri="{FF2B5EF4-FFF2-40B4-BE49-F238E27FC236}">
              <a16:creationId xmlns:a16="http://schemas.microsoft.com/office/drawing/2014/main" id="{BA52ED6D-18BF-4157-88BC-1E35E6B85D5C}"/>
            </a:ext>
          </a:extLst>
        </xdr:cNvPr>
        <xdr:cNvSpPr txBox="1"/>
      </xdr:nvSpPr>
      <xdr:spPr>
        <a:xfrm>
          <a:off x="222504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133350</xdr:rowOff>
    </xdr:from>
    <xdr:to>
      <xdr:col>32</xdr:col>
      <xdr:colOff>276225</xdr:colOff>
      <xdr:row>107</xdr:row>
      <xdr:rowOff>133350</xdr:rowOff>
    </xdr:to>
    <xdr:cxnSp macro="">
      <xdr:nvCxnSpPr>
        <xdr:cNvPr id="532" name="直線コネクタ 531">
          <a:extLst>
            <a:ext uri="{FF2B5EF4-FFF2-40B4-BE49-F238E27FC236}">
              <a16:creationId xmlns:a16="http://schemas.microsoft.com/office/drawing/2014/main" id="{D0B35BB7-7F65-4A28-A452-AFC2D59B4126}"/>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145341</xdr:rowOff>
    </xdr:from>
    <xdr:ext cx="469744" cy="259045"/>
    <xdr:sp macro="" textlink="">
      <xdr:nvSpPr>
        <xdr:cNvPr id="533" name="【庁舎】&#10;一人当たり面積最大値テキスト">
          <a:extLst>
            <a:ext uri="{FF2B5EF4-FFF2-40B4-BE49-F238E27FC236}">
              <a16:creationId xmlns:a16="http://schemas.microsoft.com/office/drawing/2014/main" id="{B5C8BD51-BCD7-426A-9413-23A08BB789A8}"/>
            </a:ext>
          </a:extLst>
        </xdr:cNvPr>
        <xdr:cNvSpPr txBox="1"/>
      </xdr:nvSpPr>
      <xdr:spPr>
        <a:xfrm>
          <a:off x="222504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0.575</a:t>
          </a:r>
          <a:endParaRPr kumimoji="1" lang="ja-JP" altLang="en-US" sz="1000" b="1">
            <a:latin typeface="ＭＳ Ｐゴシック"/>
          </a:endParaRPr>
        </a:p>
      </xdr:txBody>
    </xdr:sp>
    <xdr:clientData/>
  </xdr:oneCellAnchor>
  <xdr:twoCellAnchor>
    <xdr:from>
      <xdr:col>32</xdr:col>
      <xdr:colOff>98425</xdr:colOff>
      <xdr:row>100</xdr:row>
      <xdr:rowOff>27214</xdr:rowOff>
    </xdr:from>
    <xdr:to>
      <xdr:col>32</xdr:col>
      <xdr:colOff>276225</xdr:colOff>
      <xdr:row>100</xdr:row>
      <xdr:rowOff>27214</xdr:rowOff>
    </xdr:to>
    <xdr:cxnSp macro="">
      <xdr:nvCxnSpPr>
        <xdr:cNvPr id="534" name="直線コネクタ 533">
          <a:extLst>
            <a:ext uri="{FF2B5EF4-FFF2-40B4-BE49-F238E27FC236}">
              <a16:creationId xmlns:a16="http://schemas.microsoft.com/office/drawing/2014/main" id="{68E292EC-E6B5-4643-BA73-A1B962971F48}"/>
            </a:ext>
          </a:extLst>
        </xdr:cNvPr>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38116</xdr:rowOff>
    </xdr:from>
    <xdr:ext cx="469744" cy="259045"/>
    <xdr:sp macro="" textlink="">
      <xdr:nvSpPr>
        <xdr:cNvPr id="535" name="【庁舎】&#10;一人当たり面積平均値テキスト">
          <a:extLst>
            <a:ext uri="{FF2B5EF4-FFF2-40B4-BE49-F238E27FC236}">
              <a16:creationId xmlns:a16="http://schemas.microsoft.com/office/drawing/2014/main" id="{6B997361-1095-424C-B1C2-CA2D707F4E4A}"/>
            </a:ext>
          </a:extLst>
        </xdr:cNvPr>
        <xdr:cNvSpPr txBox="1"/>
      </xdr:nvSpPr>
      <xdr:spPr>
        <a:xfrm>
          <a:off x="222504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59689</xdr:rowOff>
    </xdr:from>
    <xdr:to>
      <xdr:col>32</xdr:col>
      <xdr:colOff>238125</xdr:colOff>
      <xdr:row>105</xdr:row>
      <xdr:rowOff>161289</xdr:rowOff>
    </xdr:to>
    <xdr:sp macro="" textlink="">
      <xdr:nvSpPr>
        <xdr:cNvPr id="536" name="フローチャート : 判断 535">
          <a:extLst>
            <a:ext uri="{FF2B5EF4-FFF2-40B4-BE49-F238E27FC236}">
              <a16:creationId xmlns:a16="http://schemas.microsoft.com/office/drawing/2014/main" id="{6EDF6444-273B-4725-92B4-6A4F81B80B47}"/>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7438</xdr:rowOff>
    </xdr:from>
    <xdr:to>
      <xdr:col>31</xdr:col>
      <xdr:colOff>85725</xdr:colOff>
      <xdr:row>105</xdr:row>
      <xdr:rowOff>109038</xdr:rowOff>
    </xdr:to>
    <xdr:sp macro="" textlink="">
      <xdr:nvSpPr>
        <xdr:cNvPr id="537" name="フローチャート : 判断 536">
          <a:extLst>
            <a:ext uri="{FF2B5EF4-FFF2-40B4-BE49-F238E27FC236}">
              <a16:creationId xmlns:a16="http://schemas.microsoft.com/office/drawing/2014/main" id="{C789C545-9661-4836-9057-E60577E0329B}"/>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125565</xdr:rowOff>
    </xdr:from>
    <xdr:ext cx="469744" cy="259045"/>
    <xdr:sp macro="" textlink="">
      <xdr:nvSpPr>
        <xdr:cNvPr id="538" name="n_1aveValue【庁舎】&#10;一人当たり面積">
          <a:extLst>
            <a:ext uri="{FF2B5EF4-FFF2-40B4-BE49-F238E27FC236}">
              <a16:creationId xmlns:a16="http://schemas.microsoft.com/office/drawing/2014/main" id="{8E189A3E-4DC9-4850-B2AB-2485945B7090}"/>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E40884B6-BA51-4CCA-8421-311A6F9414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D46C21D0-2C21-442A-9A83-55624968B0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F6AB4282-80CD-4FAC-ABD8-0F187BF036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BB98EB3A-376F-4EDE-AA02-F5D4E77D18C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3" name="テキスト ボックス 542">
          <a:extLst>
            <a:ext uri="{FF2B5EF4-FFF2-40B4-BE49-F238E27FC236}">
              <a16:creationId xmlns:a16="http://schemas.microsoft.com/office/drawing/2014/main" id="{B6D90F0F-09B2-4253-8F6A-75C0F3182C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79284</xdr:rowOff>
    </xdr:from>
    <xdr:to>
      <xdr:col>31</xdr:col>
      <xdr:colOff>85725</xdr:colOff>
      <xdr:row>108</xdr:row>
      <xdr:rowOff>9434</xdr:rowOff>
    </xdr:to>
    <xdr:sp macro="" textlink="">
      <xdr:nvSpPr>
        <xdr:cNvPr id="544" name="円/楕円 543">
          <a:extLst>
            <a:ext uri="{FF2B5EF4-FFF2-40B4-BE49-F238E27FC236}">
              <a16:creationId xmlns:a16="http://schemas.microsoft.com/office/drawing/2014/main" id="{AF774FD3-FF96-417F-953C-E6B6F1C9A83C}"/>
            </a:ext>
          </a:extLst>
        </xdr:cNvPr>
        <xdr:cNvSpPr/>
      </xdr:nvSpPr>
      <xdr:spPr>
        <a:xfrm>
          <a:off x="21272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561</xdr:rowOff>
    </xdr:from>
    <xdr:ext cx="469744" cy="259045"/>
    <xdr:sp macro="" textlink="">
      <xdr:nvSpPr>
        <xdr:cNvPr id="545" name="n_1mainValue【庁舎】&#10;一人当たり面積">
          <a:extLst>
            <a:ext uri="{FF2B5EF4-FFF2-40B4-BE49-F238E27FC236}">
              <a16:creationId xmlns:a16="http://schemas.microsoft.com/office/drawing/2014/main" id="{CC9A5CF0-F4F4-495E-BD7F-709B512A0493}"/>
            </a:ext>
          </a:extLst>
        </xdr:cNvPr>
        <xdr:cNvSpPr txBox="1"/>
      </xdr:nvSpPr>
      <xdr:spPr>
        <a:xfrm>
          <a:off x="210757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6" name="正方形/長方形 545">
          <a:extLst>
            <a:ext uri="{FF2B5EF4-FFF2-40B4-BE49-F238E27FC236}">
              <a16:creationId xmlns:a16="http://schemas.microsoft.com/office/drawing/2014/main" id="{B95A0D1B-E006-457C-951D-CA8BFFD01C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7" name="正方形/長方形 546">
          <a:extLst>
            <a:ext uri="{FF2B5EF4-FFF2-40B4-BE49-F238E27FC236}">
              <a16:creationId xmlns:a16="http://schemas.microsoft.com/office/drawing/2014/main" id="{37A13E21-DF5E-438D-86FD-2D7D0EF314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8" name="テキスト ボックス 547">
          <a:extLst>
            <a:ext uri="{FF2B5EF4-FFF2-40B4-BE49-F238E27FC236}">
              <a16:creationId xmlns:a16="http://schemas.microsoft.com/office/drawing/2014/main" id="{4CFCF1EA-9FAC-420D-952E-A7BA0A87BB1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年度において有形固定資産減価償却率が</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を超える施設のうち、福祉施設、庁舎が類似団体の平均を上回っている状況にあります。福祉施設については、現状の利用状況を踏まえ集約化、複合化も視野に入れながら今後の在り方を検討し、個別施設計画の策定に取り組みます。また、庁舎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年度に耐震改修工事を実施しているため、適切な維持保全に取り組みます。</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単年度の財政力指数は、基準財政収入額が税収等の増収に比例して増加したことにより上昇していますが、</a:t>
          </a:r>
          <a:r>
            <a:rPr kumimoji="1" lang="en-US" altLang="ja-JP" sz="1300">
              <a:latin typeface="ＭＳ Ｐゴシック"/>
            </a:rPr>
            <a:t>3</a:t>
          </a:r>
          <a:r>
            <a:rPr kumimoji="1" lang="ja-JP" altLang="en-US" sz="1300">
              <a:latin typeface="ＭＳ Ｐゴシック"/>
            </a:rPr>
            <a:t>カ年の平均値で見ると減少しております。本町は、法人町民税の影響を受けやすい財政</a:t>
          </a:r>
          <a:r>
            <a:rPr kumimoji="1" lang="ja-JP" altLang="en-US" sz="1300">
              <a:solidFill>
                <a:sysClr val="windowText" lastClr="000000"/>
              </a:solidFill>
              <a:latin typeface="ＭＳ Ｐゴシック"/>
            </a:rPr>
            <a:t>構造で</a:t>
          </a:r>
          <a:r>
            <a:rPr kumimoji="1" lang="ja-JP" altLang="en-US" sz="1300">
              <a:latin typeface="ＭＳ Ｐゴシック"/>
            </a:rPr>
            <a:t>あり、その状況により財政力指数の算定数値となる基準財政収入額も大きく変動します。このことから、引き続き積極的に地方創生に取り組み安定的な歳入確保に努めます。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157843</xdr:rowOff>
    </xdr:from>
    <xdr:to>
      <xdr:col>7</xdr:col>
      <xdr:colOff>152400</xdr:colOff>
      <xdr:row>45</xdr:row>
      <xdr:rowOff>79828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30043"/>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51905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79828</xdr:rowOff>
    </xdr:from>
    <xdr:to>
      <xdr:col>7</xdr:col>
      <xdr:colOff>241300</xdr:colOff>
      <xdr:row>45</xdr:row>
      <xdr:rowOff>79828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72770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7</xdr:col>
      <xdr:colOff>63500</xdr:colOff>
      <xdr:row>36</xdr:row>
      <xdr:rowOff>157843</xdr:rowOff>
    </xdr:from>
    <xdr:to>
      <xdr:col>7</xdr:col>
      <xdr:colOff>241300</xdr:colOff>
      <xdr:row>36</xdr:row>
      <xdr:rowOff>157843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162378</xdr:rowOff>
    </xdr:from>
    <xdr:to>
      <xdr:col>6</xdr:col>
      <xdr:colOff>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129722</xdr:rowOff>
    </xdr:from>
    <xdr:to>
      <xdr:col>6</xdr:col>
      <xdr:colOff>50800</xdr:colOff>
      <xdr:row>43</xdr:row>
      <xdr:rowOff>59872</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44649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162378</xdr:rowOff>
    </xdr:from>
    <xdr:to>
      <xdr:col>4</xdr:col>
      <xdr:colOff>482600</xdr:colOff>
      <xdr:row>42</xdr:row>
      <xdr:rowOff>42635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1918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112485</xdr:rowOff>
    </xdr:from>
    <xdr:to>
      <xdr:col>4</xdr:col>
      <xdr:colOff>533400</xdr:colOff>
      <xdr:row>43</xdr:row>
      <xdr:rowOff>42635</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3175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27412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42635</xdr:rowOff>
    </xdr:from>
    <xdr:to>
      <xdr:col>3</xdr:col>
      <xdr:colOff>279400</xdr:colOff>
      <xdr:row>42</xdr:row>
      <xdr:rowOff>59872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112485</xdr:rowOff>
    </xdr:from>
    <xdr:to>
      <xdr:col>3</xdr:col>
      <xdr:colOff>330200</xdr:colOff>
      <xdr:row>43</xdr:row>
      <xdr:rowOff>42635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2286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27412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2" name="フローチャート : 判断 81">
          <a:extLst>
            <a:ext uri="{FF2B5EF4-FFF2-40B4-BE49-F238E27FC236}">
              <a16:creationId xmlns:a16="http://schemas.microsoft.com/office/drawing/2014/main" id="{00000000-0008-0000-0300-000052000000}"/>
            </a:ext>
          </a:extLst>
        </xdr:cNvPr>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27412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9072</xdr:rowOff>
    </xdr:from>
    <xdr:to>
      <xdr:col>7</xdr:col>
      <xdr:colOff>203200</xdr:colOff>
      <xdr:row>42</xdr:row>
      <xdr:rowOff>110672</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111578</xdr:rowOff>
    </xdr:from>
    <xdr:to>
      <xdr:col>4</xdr:col>
      <xdr:colOff>533400</xdr:colOff>
      <xdr:row>42</xdr:row>
      <xdr:rowOff>41728</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163285</xdr:rowOff>
    </xdr:from>
    <xdr:to>
      <xdr:col>3</xdr:col>
      <xdr:colOff>330200</xdr:colOff>
      <xdr:row>42</xdr:row>
      <xdr:rowOff>93435</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103612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9072</xdr:rowOff>
    </xdr:from>
    <xdr:to>
      <xdr:col>2</xdr:col>
      <xdr:colOff>127000</xdr:colOff>
      <xdr:row>42</xdr:row>
      <xdr:rowOff>110672</xdr:rowOff>
    </xdr:to>
    <xdr:sp macro="" textlink="">
      <xdr:nvSpPr>
        <xdr:cNvPr id="97" name="円/楕円 96">
          <a:extLst>
            <a:ext uri="{FF2B5EF4-FFF2-40B4-BE49-F238E27FC236}">
              <a16:creationId xmlns:a16="http://schemas.microsoft.com/office/drawing/2014/main" id="{00000000-0008-0000-0300-000061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120849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年度決算は、地方交付税、各種交付金の減少により経常一般財源が減少したため、前年度を</a:t>
          </a:r>
          <a:r>
            <a:rPr kumimoji="1" lang="en-US" altLang="ja-JP" sz="1300">
              <a:latin typeface="ＭＳ Ｐゴシック"/>
            </a:rPr>
            <a:t>3</a:t>
          </a:r>
          <a:r>
            <a:rPr kumimoji="1" lang="ja-JP" altLang="en-US" sz="1300">
              <a:latin typeface="ＭＳ Ｐゴシック"/>
            </a:rPr>
            <a:t>ポイント上回っております。歳出の性質別で見ますと、扶助費の増加に比例して、一般財源の充当額も増加しており、経常収支比率を押し上げる要因となっていますので、一層の抑制を図る必要があります。</a:t>
          </a:r>
        </a:p>
      </xdr:txBody>
    </xdr:sp>
    <xdr:clientData/>
  </xdr:twoCellAnchor>
  <xdr:oneCellAnchor>
    <xdr:from>
      <xdr:col>1</xdr:col>
      <xdr:colOff>38100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64008</xdr:rowOff>
    </xdr:from>
    <xdr:to>
      <xdr:col>7</xdr:col>
      <xdr:colOff>152400</xdr:colOff>
      <xdr:row>65</xdr:row>
      <xdr:rowOff>118872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351008"/>
          <a:ext cx="0" cy="9121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90949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35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94.7</a:t>
          </a:r>
          <a:endParaRPr kumimoji="1" lang="ja-JP" altLang="en-US" sz="1000" b="1">
            <a:latin typeface="ＭＳ Ｐゴシック"/>
          </a:endParaRPr>
        </a:p>
      </xdr:txBody>
    </xdr:sp>
    <xdr:clientData/>
  </xdr:oneCellAnchor>
  <xdr:twoCellAnchor>
    <xdr:from>
      <xdr:col>7</xdr:col>
      <xdr:colOff>63500</xdr:colOff>
      <xdr:row>65</xdr:row>
      <xdr:rowOff>118872</xdr:rowOff>
    </xdr:from>
    <xdr:to>
      <xdr:col>7</xdr:col>
      <xdr:colOff>241300</xdr:colOff>
      <xdr:row>65</xdr:row>
      <xdr:rowOff>118872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6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150385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9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75.8</a:t>
          </a:r>
          <a:endParaRPr kumimoji="1" lang="ja-JP" altLang="en-US" sz="1000" b="1">
            <a:latin typeface="ＭＳ Ｐゴシック"/>
          </a:endParaRPr>
        </a:p>
      </xdr:txBody>
    </xdr:sp>
    <xdr:clientData/>
  </xdr:oneCellAnchor>
  <xdr:twoCellAnchor>
    <xdr:from>
      <xdr:col>7</xdr:col>
      <xdr:colOff>63500</xdr:colOff>
      <xdr:row>60</xdr:row>
      <xdr:rowOff>64008</xdr:rowOff>
    </xdr:from>
    <xdr:to>
      <xdr:col>7</xdr:col>
      <xdr:colOff>241300</xdr:colOff>
      <xdr:row>60</xdr:row>
      <xdr:rowOff>64008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35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24892</xdr:rowOff>
    </xdr:from>
    <xdr:to>
      <xdr:col>7</xdr:col>
      <xdr:colOff>152400</xdr:colOff>
      <xdr:row>64</xdr:row>
      <xdr:rowOff>169672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9769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26941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5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10414</xdr:rowOff>
    </xdr:from>
    <xdr:to>
      <xdr:col>7</xdr:col>
      <xdr:colOff>203200</xdr:colOff>
      <xdr:row>63</xdr:row>
      <xdr:rowOff>112014</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9022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24892</xdr:rowOff>
    </xdr:from>
    <xdr:to>
      <xdr:col>6</xdr:col>
      <xdr:colOff>0</xdr:colOff>
      <xdr:row>66</xdr:row>
      <xdr:rowOff>14986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9769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14986</xdr:rowOff>
    </xdr:from>
    <xdr:to>
      <xdr:col>4</xdr:col>
      <xdr:colOff>482600</xdr:colOff>
      <xdr:row>67</xdr:row>
      <xdr:rowOff>17272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3068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126238</xdr:rowOff>
    </xdr:from>
    <xdr:to>
      <xdr:col>4</xdr:col>
      <xdr:colOff>533400</xdr:colOff>
      <xdr:row>64</xdr:row>
      <xdr:rowOff>56388</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66565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114046</xdr:rowOff>
    </xdr:from>
    <xdr:to>
      <xdr:col>3</xdr:col>
      <xdr:colOff>279400</xdr:colOff>
      <xdr:row>67</xdr:row>
      <xdr:rowOff>17272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58296"/>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77978</xdr:rowOff>
    </xdr:from>
    <xdr:to>
      <xdr:col>3</xdr:col>
      <xdr:colOff>330200</xdr:colOff>
      <xdr:row>64</xdr:row>
      <xdr:rowOff>8128</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2286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18305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111760</xdr:rowOff>
    </xdr:from>
    <xdr:to>
      <xdr:col>2</xdr:col>
      <xdr:colOff>127000</xdr:colOff>
      <xdr:row>64</xdr:row>
      <xdr:rowOff>41910</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118872</xdr:rowOff>
    </xdr:from>
    <xdr:to>
      <xdr:col>7</xdr:col>
      <xdr:colOff>203200</xdr:colOff>
      <xdr:row>65</xdr:row>
      <xdr:rowOff>49022</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14749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8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145542</xdr:rowOff>
    </xdr:from>
    <xdr:to>
      <xdr:col>6</xdr:col>
      <xdr:colOff>50800</xdr:colOff>
      <xdr:row>64</xdr:row>
      <xdr:rowOff>75692</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60469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3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135636</xdr:rowOff>
    </xdr:from>
    <xdr:to>
      <xdr:col>4</xdr:col>
      <xdr:colOff>533400</xdr:colOff>
      <xdr:row>66</xdr:row>
      <xdr:rowOff>65786</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50563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137922</xdr:rowOff>
    </xdr:from>
    <xdr:to>
      <xdr:col>3</xdr:col>
      <xdr:colOff>330200</xdr:colOff>
      <xdr:row>67</xdr:row>
      <xdr:rowOff>68072</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22860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52849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3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63246</xdr:rowOff>
    </xdr:from>
    <xdr:to>
      <xdr:col>2</xdr:col>
      <xdr:colOff>127000</xdr:colOff>
      <xdr:row>65</xdr:row>
      <xdr:rowOff>164846</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149623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[111,840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行財政改革に取り組んだ成果が表れ、類似団体の平均を大きく下回っておりますので、引き続き緊縮財政を踏まえた事務事業の遂行に取り組んでまいります。</a:t>
          </a:r>
        </a:p>
      </xdr:txBody>
    </xdr:sp>
    <xdr:clientData/>
  </xdr:twoCellAnchor>
  <xdr:oneCellAnchor>
    <xdr:from>
      <xdr:col>1</xdr:col>
      <xdr:colOff>38100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8449</xdr:rowOff>
    </xdr:from>
    <xdr:to>
      <xdr:col>7</xdr:col>
      <xdr:colOff>152400</xdr:colOff>
      <xdr:row>89</xdr:row>
      <xdr:rowOff>66954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5899"/>
          <a:ext cx="0" cy="14301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39031</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289,640</a:t>
          </a:r>
          <a:endParaRPr kumimoji="1" lang="ja-JP" altLang="en-US" sz="1000" b="1">
            <a:latin typeface="ＭＳ Ｐゴシック"/>
          </a:endParaRPr>
        </a:p>
      </xdr:txBody>
    </xdr:sp>
    <xdr:clientData/>
  </xdr:oneCellAnchor>
  <xdr:twoCellAnchor>
    <xdr:from>
      <xdr:col>7</xdr:col>
      <xdr:colOff>63500</xdr:colOff>
      <xdr:row>89</xdr:row>
      <xdr:rowOff>66954</xdr:rowOff>
    </xdr:from>
    <xdr:to>
      <xdr:col>7</xdr:col>
      <xdr:colOff>241300</xdr:colOff>
      <xdr:row>89</xdr:row>
      <xdr:rowOff>66954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2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94826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3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111,840</a:t>
          </a:r>
          <a:endParaRPr kumimoji="1" lang="ja-JP" altLang="en-US" sz="1000" b="1">
            <a:latin typeface="ＭＳ Ｐゴシック"/>
          </a:endParaRPr>
        </a:p>
      </xdr:txBody>
    </xdr:sp>
    <xdr:clientData/>
  </xdr:oneCellAnchor>
  <xdr:twoCellAnchor>
    <xdr:from>
      <xdr:col>7</xdr:col>
      <xdr:colOff>63500</xdr:colOff>
      <xdr:row>81</xdr:row>
      <xdr:rowOff>8449</xdr:rowOff>
    </xdr:from>
    <xdr:to>
      <xdr:col>7</xdr:col>
      <xdr:colOff>241300</xdr:colOff>
      <xdr:row>81</xdr:row>
      <xdr:rowOff>8449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3921</xdr:rowOff>
    </xdr:from>
    <xdr:to>
      <xdr:col>7</xdr:col>
      <xdr:colOff>152400</xdr:colOff>
      <xdr:row>81</xdr:row>
      <xdr:rowOff>8449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91371"/>
          <a:ext cx="8382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156373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15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161,334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12846</xdr:rowOff>
    </xdr:from>
    <xdr:to>
      <xdr:col>7</xdr:col>
      <xdr:colOff>203200</xdr:colOff>
      <xdr:row>83</xdr:row>
      <xdr:rowOff>114446</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9022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124329</xdr:rowOff>
    </xdr:from>
    <xdr:to>
      <xdr:col>6</xdr:col>
      <xdr:colOff>0</xdr:colOff>
      <xdr:row>81</xdr:row>
      <xdr:rowOff>3921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40329"/>
          <a:ext cx="889000"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97501</xdr:rowOff>
    </xdr:from>
    <xdr:to>
      <xdr:col>6</xdr:col>
      <xdr:colOff>50800</xdr:colOff>
      <xdr:row>83</xdr:row>
      <xdr:rowOff>27651</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064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12428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24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116156</xdr:rowOff>
    </xdr:from>
    <xdr:to>
      <xdr:col>4</xdr:col>
      <xdr:colOff>482600</xdr:colOff>
      <xdr:row>80</xdr:row>
      <xdr:rowOff>124329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32156"/>
          <a:ext cx="889000" cy="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68095</xdr:rowOff>
    </xdr:from>
    <xdr:to>
      <xdr:col>4</xdr:col>
      <xdr:colOff>533400</xdr:colOff>
      <xdr:row>82</xdr:row>
      <xdr:rowOff>169695</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3175000" y="141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154472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107606</xdr:rowOff>
    </xdr:from>
    <xdr:to>
      <xdr:col>3</xdr:col>
      <xdr:colOff>279400</xdr:colOff>
      <xdr:row>80</xdr:row>
      <xdr:rowOff>116156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23606"/>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151478</xdr:rowOff>
    </xdr:from>
    <xdr:to>
      <xdr:col>3</xdr:col>
      <xdr:colOff>330200</xdr:colOff>
      <xdr:row>82</xdr:row>
      <xdr:rowOff>81628</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2286000" y="1403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66405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2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3845</xdr:rowOff>
    </xdr:from>
    <xdr:to>
      <xdr:col>2</xdr:col>
      <xdr:colOff>127000</xdr:colOff>
      <xdr:row>82</xdr:row>
      <xdr:rowOff>105445</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1397000" y="1406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90222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129099</xdr:rowOff>
    </xdr:from>
    <xdr:to>
      <xdr:col>7</xdr:col>
      <xdr:colOff>203200</xdr:colOff>
      <xdr:row>81</xdr:row>
      <xdr:rowOff>59249</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902200" y="138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50376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6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111,840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124571</xdr:rowOff>
    </xdr:from>
    <xdr:to>
      <xdr:col>6</xdr:col>
      <xdr:colOff>50800</xdr:colOff>
      <xdr:row>81</xdr:row>
      <xdr:rowOff>54721</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064000" y="1384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64898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0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111,277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73529</xdr:rowOff>
    </xdr:from>
    <xdr:to>
      <xdr:col>4</xdr:col>
      <xdr:colOff>533400</xdr:colOff>
      <xdr:row>81</xdr:row>
      <xdr:rowOff>3679</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3175000" y="137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13856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5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104,931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65356</xdr:rowOff>
    </xdr:from>
    <xdr:to>
      <xdr:col>3</xdr:col>
      <xdr:colOff>330200</xdr:colOff>
      <xdr:row>80</xdr:row>
      <xdr:rowOff>166956</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2286000" y="137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5683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5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103,915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56806</xdr:rowOff>
    </xdr:from>
    <xdr:to>
      <xdr:col>2</xdr:col>
      <xdr:colOff>127000</xdr:colOff>
      <xdr:row>80</xdr:row>
      <xdr:rowOff>158406</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1397000" y="1377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168583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4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類似団体の平均を下回っておりますので、引き続き適正な給与管理に取り組みます。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27214</xdr:rowOff>
    </xdr:from>
    <xdr:to>
      <xdr:col>24</xdr:col>
      <xdr:colOff>558800</xdr:colOff>
      <xdr:row>87</xdr:row>
      <xdr:rowOff>136979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43214"/>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109056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02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101.4</a:t>
          </a:r>
          <a:endParaRPr kumimoji="1" lang="ja-JP" altLang="en-US" sz="1000" b="1">
            <a:latin typeface="ＭＳ Ｐゴシック"/>
          </a:endParaRPr>
        </a:p>
      </xdr:txBody>
    </xdr:sp>
    <xdr:clientData/>
  </xdr:oneCellAnchor>
  <xdr:twoCellAnchor>
    <xdr:from>
      <xdr:col>24</xdr:col>
      <xdr:colOff>469900</xdr:colOff>
      <xdr:row>87</xdr:row>
      <xdr:rowOff>136979</xdr:rowOff>
    </xdr:from>
    <xdr:to>
      <xdr:col>24</xdr:col>
      <xdr:colOff>647700</xdr:colOff>
      <xdr:row>87</xdr:row>
      <xdr:rowOff>136979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0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113591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24</xdr:col>
      <xdr:colOff>469900</xdr:colOff>
      <xdr:row>80</xdr:row>
      <xdr:rowOff>27214</xdr:rowOff>
    </xdr:from>
    <xdr:to>
      <xdr:col>24</xdr:col>
      <xdr:colOff>647700</xdr:colOff>
      <xdr:row>80</xdr:row>
      <xdr:rowOff>27214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156332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52209"/>
          <a:ext cx="8382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9572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967200" y="144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18445</xdr:rowOff>
    </xdr:from>
    <xdr:to>
      <xdr:col>23</xdr:col>
      <xdr:colOff>406400</xdr:colOff>
      <xdr:row>83</xdr:row>
      <xdr:rowOff>156332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4879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83457</xdr:rowOff>
    </xdr:from>
    <xdr:to>
      <xdr:col>23</xdr:col>
      <xdr:colOff>457200</xdr:colOff>
      <xdr:row>85</xdr:row>
      <xdr:rowOff>13607</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169834</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18445</xdr:rowOff>
    </xdr:from>
    <xdr:to>
      <xdr:col>22</xdr:col>
      <xdr:colOff>203200</xdr:colOff>
      <xdr:row>83</xdr:row>
      <xdr:rowOff>121859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48795"/>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121859</xdr:rowOff>
    </xdr:from>
    <xdr:to>
      <xdr:col>21</xdr:col>
      <xdr:colOff>0</xdr:colOff>
      <xdr:row>88</xdr:row>
      <xdr:rowOff>57452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52209"/>
          <a:ext cx="889000" cy="79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14514</xdr:rowOff>
    </xdr:from>
    <xdr:to>
      <xdr:col>21</xdr:col>
      <xdr:colOff>50800</xdr:colOff>
      <xdr:row>84</xdr:row>
      <xdr:rowOff>116114</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71059</xdr:rowOff>
    </xdr:from>
    <xdr:to>
      <xdr:col>24</xdr:col>
      <xdr:colOff>609600</xdr:colOff>
      <xdr:row>84</xdr:row>
      <xdr:rowOff>1209</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9672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87586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4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105532</xdr:rowOff>
    </xdr:from>
    <xdr:to>
      <xdr:col>23</xdr:col>
      <xdr:colOff>457200</xdr:colOff>
      <xdr:row>84</xdr:row>
      <xdr:rowOff>35682</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129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45859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04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139095</xdr:rowOff>
    </xdr:from>
    <xdr:to>
      <xdr:col>22</xdr:col>
      <xdr:colOff>254000</xdr:colOff>
      <xdr:row>83</xdr:row>
      <xdr:rowOff>69245</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5240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79422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9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71059</xdr:rowOff>
    </xdr:from>
    <xdr:to>
      <xdr:col>21</xdr:col>
      <xdr:colOff>50800</xdr:colOff>
      <xdr:row>84</xdr:row>
      <xdr:rowOff>1209</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4351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11386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6652</xdr:rowOff>
    </xdr:from>
    <xdr:to>
      <xdr:col>19</xdr:col>
      <xdr:colOff>533400</xdr:colOff>
      <xdr:row>88</xdr:row>
      <xdr:rowOff>108252</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3462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118429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6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定員適正化計画に基づく職員数の削減を進めてきたことなどから、類似団体の平均を大きく下回っております。今後は、適切な行政サービス水準を維持するために、個々の能力を高めるとともに適正な職員数を保持してまいります。</a:t>
          </a: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145097</xdr:rowOff>
    </xdr:from>
    <xdr:to>
      <xdr:col>24</xdr:col>
      <xdr:colOff>558800</xdr:colOff>
      <xdr:row>68</xdr:row>
      <xdr:rowOff>17145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89197"/>
          <a:ext cx="0" cy="15865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160672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14.38</a:t>
          </a:r>
          <a:endParaRPr kumimoji="1" lang="ja-JP" altLang="en-US" sz="1000" b="1">
            <a:latin typeface="ＭＳ Ｐゴシック"/>
          </a:endParaRPr>
        </a:p>
      </xdr:txBody>
    </xdr:sp>
    <xdr:clientData/>
  </xdr:oneCellAnchor>
  <xdr:twoCellAnchor>
    <xdr:from>
      <xdr:col>24</xdr:col>
      <xdr:colOff>469900</xdr:colOff>
      <xdr:row>68</xdr:row>
      <xdr:rowOff>17145</xdr:rowOff>
    </xdr:from>
    <xdr:to>
      <xdr:col>24</xdr:col>
      <xdr:colOff>647700</xdr:colOff>
      <xdr:row>68</xdr:row>
      <xdr:rowOff>17145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60024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3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6.49</a:t>
          </a:r>
          <a:endParaRPr kumimoji="1" lang="ja-JP" altLang="en-US" sz="1000" b="1">
            <a:latin typeface="ＭＳ Ｐゴシック"/>
          </a:endParaRPr>
        </a:p>
      </xdr:txBody>
    </xdr:sp>
    <xdr:clientData/>
  </xdr:oneCellAnchor>
  <xdr:twoCellAnchor>
    <xdr:from>
      <xdr:col>24</xdr:col>
      <xdr:colOff>469900</xdr:colOff>
      <xdr:row>58</xdr:row>
      <xdr:rowOff>145097</xdr:rowOff>
    </xdr:from>
    <xdr:to>
      <xdr:col>24</xdr:col>
      <xdr:colOff>647700</xdr:colOff>
      <xdr:row>58</xdr:row>
      <xdr:rowOff>145097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52070</xdr:rowOff>
    </xdr:from>
    <xdr:to>
      <xdr:col>24</xdr:col>
      <xdr:colOff>558800</xdr:colOff>
      <xdr:row>59</xdr:row>
      <xdr:rowOff>74189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67620"/>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119080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147003</xdr:rowOff>
    </xdr:from>
    <xdr:to>
      <xdr:col>24</xdr:col>
      <xdr:colOff>609600</xdr:colOff>
      <xdr:row>62</xdr:row>
      <xdr:rowOff>77153</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17886</xdr:rowOff>
    </xdr:from>
    <xdr:to>
      <xdr:col>23</xdr:col>
      <xdr:colOff>406400</xdr:colOff>
      <xdr:row>59</xdr:row>
      <xdr:rowOff>52070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3343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70591</xdr:rowOff>
    </xdr:from>
    <xdr:to>
      <xdr:col>23</xdr:col>
      <xdr:colOff>457200</xdr:colOff>
      <xdr:row>62</xdr:row>
      <xdr:rowOff>741</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129000" y="1052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156968</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615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3810</xdr:rowOff>
    </xdr:from>
    <xdr:to>
      <xdr:col>22</xdr:col>
      <xdr:colOff>203200</xdr:colOff>
      <xdr:row>59</xdr:row>
      <xdr:rowOff>17886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1936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40429</xdr:rowOff>
    </xdr:from>
    <xdr:to>
      <xdr:col>22</xdr:col>
      <xdr:colOff>254000</xdr:colOff>
      <xdr:row>61</xdr:row>
      <xdr:rowOff>142029</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5240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126806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167217</xdr:rowOff>
    </xdr:from>
    <xdr:to>
      <xdr:col>21</xdr:col>
      <xdr:colOff>0</xdr:colOff>
      <xdr:row>59</xdr:row>
      <xdr:rowOff>3810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113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40429</xdr:rowOff>
    </xdr:from>
    <xdr:to>
      <xdr:col>21</xdr:col>
      <xdr:colOff>50800</xdr:colOff>
      <xdr:row>61</xdr:row>
      <xdr:rowOff>142029</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43510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126806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58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48471</xdr:rowOff>
    </xdr:from>
    <xdr:to>
      <xdr:col>19</xdr:col>
      <xdr:colOff>533400</xdr:colOff>
      <xdr:row>61</xdr:row>
      <xdr:rowOff>150071</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134848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23389</xdr:rowOff>
    </xdr:from>
    <xdr:to>
      <xdr:col>24</xdr:col>
      <xdr:colOff>609600</xdr:colOff>
      <xdr:row>59</xdr:row>
      <xdr:rowOff>124989</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967200" y="101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116116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60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1270</xdr:rowOff>
    </xdr:from>
    <xdr:to>
      <xdr:col>23</xdr:col>
      <xdr:colOff>457200</xdr:colOff>
      <xdr:row>59</xdr:row>
      <xdr:rowOff>102870</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129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113047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138536</xdr:rowOff>
    </xdr:from>
    <xdr:to>
      <xdr:col>22</xdr:col>
      <xdr:colOff>254000</xdr:colOff>
      <xdr:row>59</xdr:row>
      <xdr:rowOff>68686</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5240000" y="100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78863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5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124460</xdr:rowOff>
    </xdr:from>
    <xdr:to>
      <xdr:col>21</xdr:col>
      <xdr:colOff>50800</xdr:colOff>
      <xdr:row>59</xdr:row>
      <xdr:rowOff>54610</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64787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116417</xdr:rowOff>
    </xdr:from>
    <xdr:to>
      <xdr:col>19</xdr:col>
      <xdr:colOff>533400</xdr:colOff>
      <xdr:row>59</xdr:row>
      <xdr:rowOff>46567</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3462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56744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類似団体の平均を上回っておりますが、地方債残高の減少に</a:t>
          </a:r>
          <a:r>
            <a:rPr kumimoji="1" lang="ja-JP" altLang="en-US" sz="1300">
              <a:solidFill>
                <a:sysClr val="windowText" lastClr="000000"/>
              </a:solidFill>
              <a:latin typeface="ＭＳ Ｐゴシック"/>
            </a:rPr>
            <a:t>よる元利償還金の減少に伴い、比率は着実に減少しております。中期財政計画において平成</a:t>
          </a:r>
          <a:r>
            <a:rPr kumimoji="1" lang="en-US" altLang="ja-JP" sz="1300">
              <a:solidFill>
                <a:sysClr val="windowText" lastClr="000000"/>
              </a:solidFill>
              <a:latin typeface="ＭＳ Ｐゴシック"/>
            </a:rPr>
            <a:t>32</a:t>
          </a:r>
          <a:r>
            <a:rPr kumimoji="1" lang="ja-JP" altLang="en-US" sz="1300">
              <a:solidFill>
                <a:sysClr val="windowText" lastClr="000000"/>
              </a:solidFill>
              <a:latin typeface="ＭＳ Ｐゴシック"/>
            </a:rPr>
            <a:t>年度決算における実質公債費比率の目標値を</a:t>
          </a:r>
          <a:r>
            <a:rPr kumimoji="1" lang="en-US" altLang="ja-JP" sz="1300">
              <a:solidFill>
                <a:sysClr val="windowText" lastClr="000000"/>
              </a:solidFill>
              <a:latin typeface="ＭＳ Ｐゴシック"/>
            </a:rPr>
            <a:t>12</a:t>
          </a:r>
          <a:r>
            <a:rPr kumimoji="1" lang="ja-JP" altLang="en-US" sz="1300">
              <a:solidFill>
                <a:sysClr val="windowText" lastClr="000000"/>
              </a:solidFill>
              <a:latin typeface="ＭＳ Ｐゴシック"/>
            </a:rPr>
            <a:t>％以内と設定していますので、引き続き地方債の適正管理に努めます。</a:t>
          </a:r>
        </a:p>
      </xdr:txBody>
    </xdr:sp>
    <xdr:clientData/>
  </xdr:twoCellAnchor>
  <xdr:oneCellAnchor>
    <xdr:from>
      <xdr:col>18</xdr:col>
      <xdr:colOff>444500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16510</xdr:rowOff>
    </xdr:from>
    <xdr:to>
      <xdr:col>24</xdr:col>
      <xdr:colOff>558800</xdr:colOff>
      <xdr:row>43</xdr:row>
      <xdr:rowOff>119380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87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91457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43</xdr:row>
      <xdr:rowOff>119380</xdr:rowOff>
    </xdr:from>
    <xdr:to>
      <xdr:col>24</xdr:col>
      <xdr:colOff>647700</xdr:colOff>
      <xdr:row>43</xdr:row>
      <xdr:rowOff>119380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102887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a:t>
          </a:r>
          <a:endParaRPr kumimoji="1" lang="ja-JP" altLang="en-US" sz="1000" b="1">
            <a:latin typeface="ＭＳ Ｐゴシック"/>
          </a:endParaRPr>
        </a:p>
      </xdr:txBody>
    </xdr:sp>
    <xdr:clientData/>
  </xdr:oneCellAnchor>
  <xdr:twoCellAnchor>
    <xdr:from>
      <xdr:col>24</xdr:col>
      <xdr:colOff>469900</xdr:colOff>
      <xdr:row>36</xdr:row>
      <xdr:rowOff>16510</xdr:rowOff>
    </xdr:from>
    <xdr:to>
      <xdr:col>24</xdr:col>
      <xdr:colOff>647700</xdr:colOff>
      <xdr:row>36</xdr:row>
      <xdr:rowOff>16510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41487</xdr:rowOff>
    </xdr:from>
    <xdr:to>
      <xdr:col>24</xdr:col>
      <xdr:colOff>558800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24238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20337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14817</xdr:rowOff>
    </xdr:from>
    <xdr:to>
      <xdr:col>23</xdr:col>
      <xdr:colOff>406400</xdr:colOff>
      <xdr:row>44</xdr:row>
      <xdr:rowOff>4233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3871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4233</xdr:rowOff>
    </xdr:from>
    <xdr:to>
      <xdr:col>22</xdr:col>
      <xdr:colOff>203200</xdr:colOff>
      <xdr:row>44</xdr:row>
      <xdr:rowOff>116840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480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0" name="フローチャート : 判断 389">
          <a:extLst>
            <a:ext uri="{FF2B5EF4-FFF2-40B4-BE49-F238E27FC236}">
              <a16:creationId xmlns:a16="http://schemas.microsoft.com/office/drawing/2014/main" id="{00000000-0008-0000-0300-000086010000}"/>
            </a:ext>
          </a:extLst>
        </xdr:cNvPr>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48700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116840</xdr:rowOff>
    </xdr:from>
    <xdr:to>
      <xdr:col>21</xdr:col>
      <xdr:colOff>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41487</xdr:rowOff>
    </xdr:from>
    <xdr:to>
      <xdr:col>19</xdr:col>
      <xdr:colOff>533400</xdr:colOff>
      <xdr:row>41</xdr:row>
      <xdr:rowOff>143087</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153264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162137</xdr:rowOff>
    </xdr:from>
    <xdr:to>
      <xdr:col>24</xdr:col>
      <xdr:colOff>609600</xdr:colOff>
      <xdr:row>42</xdr:row>
      <xdr:rowOff>92287</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134214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135467</xdr:rowOff>
    </xdr:from>
    <xdr:to>
      <xdr:col>23</xdr:col>
      <xdr:colOff>457200</xdr:colOff>
      <xdr:row>43</xdr:row>
      <xdr:rowOff>65617</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50394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124883</xdr:rowOff>
    </xdr:from>
    <xdr:to>
      <xdr:col>22</xdr:col>
      <xdr:colOff>254000</xdr:colOff>
      <xdr:row>44</xdr:row>
      <xdr:rowOff>55033</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39810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66040</xdr:rowOff>
    </xdr:from>
    <xdr:to>
      <xdr:col>21</xdr:col>
      <xdr:colOff>50800</xdr:colOff>
      <xdr:row>44</xdr:row>
      <xdr:rowOff>167640</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152417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74083</xdr:rowOff>
    </xdr:from>
    <xdr:to>
      <xdr:col>19</xdr:col>
      <xdr:colOff>533400</xdr:colOff>
      <xdr:row>45</xdr:row>
      <xdr:rowOff>4233</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3462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160460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類似団体の平均を上回っておりますが、地方債の借入、償還を計画的に行ってきたことにより、平成</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年度以降改善傾向にあり、平成</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年度においては、前年度から</a:t>
          </a:r>
          <a:r>
            <a:rPr kumimoji="1" lang="en-US" altLang="ja-JP" sz="1300">
              <a:solidFill>
                <a:sysClr val="windowText" lastClr="000000"/>
              </a:solidFill>
              <a:latin typeface="ＭＳ Ｐゴシック"/>
            </a:rPr>
            <a:t>20.4</a:t>
          </a:r>
          <a:r>
            <a:rPr kumimoji="1" lang="ja-JP" altLang="en-US" sz="1300">
              <a:solidFill>
                <a:sysClr val="windowText" lastClr="000000"/>
              </a:solidFill>
              <a:latin typeface="ＭＳ Ｐゴシック"/>
            </a:rPr>
            <a:t>％改善しております。引き続き財政健全化に取り組むことから、比率は今後も減少していく見込みです。</a:t>
          </a:r>
        </a:p>
      </xdr:txBody>
    </xdr:sp>
    <xdr:clientData/>
  </xdr:twoCellAnchor>
  <xdr:oneCellAnchor>
    <xdr:from>
      <xdr:col>18</xdr:col>
      <xdr:colOff>444500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19897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163424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24</xdr:col>
      <xdr:colOff>469900</xdr:colOff>
      <xdr:row>23</xdr:row>
      <xdr:rowOff>19897</xdr:rowOff>
    </xdr:from>
    <xdr:to>
      <xdr:col>24</xdr:col>
      <xdr:colOff>647700</xdr:colOff>
      <xdr:row>23</xdr:row>
      <xdr:rowOff>19897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157601</xdr:rowOff>
    </xdr:from>
    <xdr:to>
      <xdr:col>24</xdr:col>
      <xdr:colOff>558800</xdr:colOff>
      <xdr:row>21</xdr:row>
      <xdr:rowOff>49107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415151"/>
          <a:ext cx="8382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51664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623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35137</xdr:rowOff>
    </xdr:from>
    <xdr:to>
      <xdr:col>24</xdr:col>
      <xdr:colOff>609600</xdr:colOff>
      <xdr:row>16</xdr:row>
      <xdr:rowOff>136737</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9672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49107</xdr:rowOff>
    </xdr:from>
    <xdr:to>
      <xdr:col>23</xdr:col>
      <xdr:colOff>406400</xdr:colOff>
      <xdr:row>22</xdr:row>
      <xdr:rowOff>39672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649557"/>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35137</xdr:rowOff>
    </xdr:from>
    <xdr:to>
      <xdr:col>23</xdr:col>
      <xdr:colOff>457200</xdr:colOff>
      <xdr:row>16</xdr:row>
      <xdr:rowOff>136737</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6129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146914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54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17840</xdr:rowOff>
    </xdr:from>
    <xdr:to>
      <xdr:col>22</xdr:col>
      <xdr:colOff>203200</xdr:colOff>
      <xdr:row>22</xdr:row>
      <xdr:rowOff>39672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78974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78800</xdr:rowOff>
    </xdr:from>
    <xdr:to>
      <xdr:col>22</xdr:col>
      <xdr:colOff>254000</xdr:colOff>
      <xdr:row>17</xdr:row>
      <xdr:rowOff>8950</xdr:rowOff>
    </xdr:to>
    <xdr:sp macro="" textlink="">
      <xdr:nvSpPr>
        <xdr:cNvPr id="454" name="フローチャート : 判断 453">
          <a:extLst>
            <a:ext uri="{FF2B5EF4-FFF2-40B4-BE49-F238E27FC236}">
              <a16:creationId xmlns:a16="http://schemas.microsoft.com/office/drawing/2014/main" id="{00000000-0008-0000-0300-0000C6010000}"/>
            </a:ext>
          </a:extLst>
        </xdr:cNvPr>
        <xdr:cNvSpPr/>
      </xdr:nvSpPr>
      <xdr:spPr>
        <a:xfrm>
          <a:off x="15240000" y="28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19127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17840</xdr:rowOff>
    </xdr:from>
    <xdr:to>
      <xdr:col>21</xdr:col>
      <xdr:colOff>0</xdr:colOff>
      <xdr:row>22</xdr:row>
      <xdr:rowOff>17840</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789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146594</xdr:rowOff>
    </xdr:from>
    <xdr:to>
      <xdr:col>21</xdr:col>
      <xdr:colOff>50800</xdr:colOff>
      <xdr:row>17</xdr:row>
      <xdr:rowOff>76744</xdr:rowOff>
    </xdr:to>
    <xdr:sp macro="" textlink="">
      <xdr:nvSpPr>
        <xdr:cNvPr id="457" name="フローチャート : 判断 456">
          <a:extLst>
            <a:ext uri="{FF2B5EF4-FFF2-40B4-BE49-F238E27FC236}">
              <a16:creationId xmlns:a16="http://schemas.microsoft.com/office/drawing/2014/main" id="{00000000-0008-0000-0300-0000C9010000}"/>
            </a:ext>
          </a:extLst>
        </xdr:cNvPr>
        <xdr:cNvSpPr/>
      </xdr:nvSpPr>
      <xdr:spPr>
        <a:xfrm>
          <a:off x="14351000" y="288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86921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5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52131</xdr:rowOff>
    </xdr:from>
    <xdr:to>
      <xdr:col>19</xdr:col>
      <xdr:colOff>533400</xdr:colOff>
      <xdr:row>17</xdr:row>
      <xdr:rowOff>153731</xdr:rowOff>
    </xdr:to>
    <xdr:sp macro="" textlink="">
      <xdr:nvSpPr>
        <xdr:cNvPr id="459" name="フローチャート : 判断 458">
          <a:extLst>
            <a:ext uri="{FF2B5EF4-FFF2-40B4-BE49-F238E27FC236}">
              <a16:creationId xmlns:a16="http://schemas.microsoft.com/office/drawing/2014/main" id="{00000000-0008-0000-0300-0000CB010000}"/>
            </a:ext>
          </a:extLst>
        </xdr:cNvPr>
        <xdr:cNvSpPr/>
      </xdr:nvSpPr>
      <xdr:spPr>
        <a:xfrm>
          <a:off x="13462000" y="296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163908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7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106801</xdr:rowOff>
    </xdr:from>
    <xdr:to>
      <xdr:col>24</xdr:col>
      <xdr:colOff>609600</xdr:colOff>
      <xdr:row>20</xdr:row>
      <xdr:rowOff>36951</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6967200" y="3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78878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33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169757</xdr:rowOff>
    </xdr:from>
    <xdr:to>
      <xdr:col>23</xdr:col>
      <xdr:colOff>457200</xdr:colOff>
      <xdr:row>21</xdr:row>
      <xdr:rowOff>99907</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6129000" y="359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84684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68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160322</xdr:rowOff>
    </xdr:from>
    <xdr:to>
      <xdr:col>22</xdr:col>
      <xdr:colOff>254000</xdr:colOff>
      <xdr:row>22</xdr:row>
      <xdr:rowOff>90472</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5240000" y="376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75249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8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130.4</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138490</xdr:rowOff>
    </xdr:from>
    <xdr:to>
      <xdr:col>21</xdr:col>
      <xdr:colOff>50800</xdr:colOff>
      <xdr:row>22</xdr:row>
      <xdr:rowOff>68640</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4351000" y="37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53417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82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138490</xdr:rowOff>
    </xdr:from>
    <xdr:to>
      <xdr:col>19</xdr:col>
      <xdr:colOff>533400</xdr:colOff>
      <xdr:row>22</xdr:row>
      <xdr:rowOff>68640</xdr:rowOff>
    </xdr:to>
    <xdr:sp macro="" textlink="">
      <xdr:nvSpPr>
        <xdr:cNvPr id="474" name="円/楕円 473">
          <a:extLst>
            <a:ext uri="{FF2B5EF4-FFF2-40B4-BE49-F238E27FC236}">
              <a16:creationId xmlns:a16="http://schemas.microsoft.com/office/drawing/2014/main" id="{00000000-0008-0000-0300-0000DA010000}"/>
            </a:ext>
          </a:extLst>
        </xdr:cNvPr>
        <xdr:cNvSpPr/>
      </xdr:nvSpPr>
      <xdr:spPr>
        <a:xfrm>
          <a:off x="13462000" y="37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53417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82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職員の定員適正化計画を進めてきたこともあり、類似団体の平均を下回っていますが、適切な行政サービスを提供するための職員数を保持するにあたり計画の見直しが必要です。平成</a:t>
          </a:r>
          <a:r>
            <a:rPr kumimoji="1" lang="en-US" altLang="ja-JP" sz="1300">
              <a:latin typeface="ＭＳ Ｐゴシック"/>
            </a:rPr>
            <a:t>28</a:t>
          </a:r>
          <a:r>
            <a:rPr kumimoji="1" lang="ja-JP" altLang="en-US" sz="1300">
              <a:latin typeface="ＭＳ Ｐゴシック"/>
            </a:rPr>
            <a:t>年度に比率が増加した要因は、人事院勧告による給与改定の影響によるものです。</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5080</xdr:rowOff>
    </xdr:from>
    <xdr:to>
      <xdr:col>7</xdr:col>
      <xdr:colOff>15875</xdr:colOff>
      <xdr:row>41</xdr:row>
      <xdr:rowOff>77470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49547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34.1</a:t>
          </a:r>
          <a:endParaRPr kumimoji="1" lang="ja-JP" altLang="en-US" sz="1000" b="1">
            <a:latin typeface="ＭＳ Ｐゴシック"/>
          </a:endParaRPr>
        </a:p>
      </xdr:txBody>
    </xdr:sp>
    <xdr:clientData/>
  </xdr:oneCellAnchor>
  <xdr:twoCellAnchor>
    <xdr:from>
      <xdr:col>6</xdr:col>
      <xdr:colOff>612775</xdr:colOff>
      <xdr:row>41</xdr:row>
      <xdr:rowOff>77470</xdr:rowOff>
    </xdr:from>
    <xdr:to>
      <xdr:col>7</xdr:col>
      <xdr:colOff>104775</xdr:colOff>
      <xdr:row>41</xdr:row>
      <xdr:rowOff>77470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34</xdr:row>
      <xdr:rowOff>5080</xdr:rowOff>
    </xdr:from>
    <xdr:to>
      <xdr:col>7</xdr:col>
      <xdr:colOff>104775</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54610</xdr:rowOff>
    </xdr:from>
    <xdr:to>
      <xdr:col>7</xdr:col>
      <xdr:colOff>15875</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113047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140970</xdr:rowOff>
    </xdr:from>
    <xdr:to>
      <xdr:col>7</xdr:col>
      <xdr:colOff>66675</xdr:colOff>
      <xdr:row>36</xdr:row>
      <xdr:rowOff>71120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54610</xdr:rowOff>
    </xdr:from>
    <xdr:to>
      <xdr:col>5</xdr:col>
      <xdr:colOff>549275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130810</xdr:rowOff>
    </xdr:from>
    <xdr:to>
      <xdr:col>4</xdr:col>
      <xdr:colOff>346075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100330</xdr:rowOff>
    </xdr:from>
    <xdr:to>
      <xdr:col>3</xdr:col>
      <xdr:colOff>142875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26670</xdr:rowOff>
    </xdr:from>
    <xdr:to>
      <xdr:col>7</xdr:col>
      <xdr:colOff>66675</xdr:colOff>
      <xdr:row>35</xdr:row>
      <xdr:rowOff>128270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3810</xdr:rowOff>
    </xdr:from>
    <xdr:to>
      <xdr:col>5</xdr:col>
      <xdr:colOff>600075</xdr:colOff>
      <xdr:row>35</xdr:row>
      <xdr:rowOff>105410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102870</xdr:rowOff>
    </xdr:from>
    <xdr:to>
      <xdr:col>4</xdr:col>
      <xdr:colOff>396875</xdr:colOff>
      <xdr:row>36</xdr:row>
      <xdr:rowOff>33020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80010</xdr:rowOff>
    </xdr:from>
    <xdr:to>
      <xdr:col>3</xdr:col>
      <xdr:colOff>193675</xdr:colOff>
      <xdr:row>36</xdr:row>
      <xdr:rowOff>10160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49530</xdr:rowOff>
    </xdr:from>
    <xdr:to>
      <xdr:col>1</xdr:col>
      <xdr:colOff>676275</xdr:colOff>
      <xdr:row>35</xdr:row>
      <xdr:rowOff>151130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補助事業の継続実施による一般財源の増加、施設のランニングコストの増加等が影響し前年度から</a:t>
          </a:r>
          <a:r>
            <a:rPr kumimoji="1" lang="en-US" altLang="ja-JP" sz="1300">
              <a:latin typeface="ＭＳ Ｐゴシック"/>
            </a:rPr>
            <a:t>0.3</a:t>
          </a:r>
          <a:r>
            <a:rPr kumimoji="1" lang="ja-JP" altLang="en-US" sz="1300">
              <a:latin typeface="ＭＳ Ｐゴシック"/>
            </a:rPr>
            <a:t>％上昇しておりますので、事務事業の見直し、業務の効率化を図り物件費の削減を図ります。</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749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4536</xdr:rowOff>
    </xdr:from>
    <xdr:to>
      <xdr:col>24</xdr:col>
      <xdr:colOff>31750</xdr:colOff>
      <xdr:row>17</xdr:row>
      <xdr:rowOff>37193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19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4536</xdr:rowOff>
    </xdr:from>
    <xdr:to>
      <xdr:col>22</xdr:col>
      <xdr:colOff>565150</xdr:colOff>
      <xdr:row>17</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136071</xdr:rowOff>
    </xdr:from>
    <xdr:to>
      <xdr:col>22</xdr:col>
      <xdr:colOff>615950</xdr:colOff>
      <xdr:row>17</xdr:row>
      <xdr:rowOff>66221</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50998</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132443</xdr:rowOff>
    </xdr:from>
    <xdr:to>
      <xdr:col>21</xdr:col>
      <xdr:colOff>361950</xdr:colOff>
      <xdr:row>17</xdr:row>
      <xdr:rowOff>4536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75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40821</xdr:rowOff>
    </xdr:from>
    <xdr:to>
      <xdr:col>21</xdr:col>
      <xdr:colOff>412750</xdr:colOff>
      <xdr:row>17</xdr:row>
      <xdr:rowOff>142421</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127198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162379</xdr:rowOff>
    </xdr:from>
    <xdr:to>
      <xdr:col>20</xdr:col>
      <xdr:colOff>158750</xdr:colOff>
      <xdr:row>16</xdr:row>
      <xdr:rowOff>132443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34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146957</xdr:rowOff>
    </xdr:from>
    <xdr:to>
      <xdr:col>20</xdr:col>
      <xdr:colOff>209550</xdr:colOff>
      <xdr:row>17</xdr:row>
      <xdr:rowOff>77107</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61884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81643</xdr:rowOff>
    </xdr:from>
    <xdr:to>
      <xdr:col>19</xdr:col>
      <xdr:colOff>6350</xdr:colOff>
      <xdr:row>17</xdr:row>
      <xdr:rowOff>11793</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168020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157843</xdr:rowOff>
    </xdr:from>
    <xdr:to>
      <xdr:col>24</xdr:col>
      <xdr:colOff>82550</xdr:colOff>
      <xdr:row>17</xdr:row>
      <xdr:rowOff>87993</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129920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125186</xdr:rowOff>
    </xdr:from>
    <xdr:to>
      <xdr:col>22</xdr:col>
      <xdr:colOff>615950</xdr:colOff>
      <xdr:row>17</xdr:row>
      <xdr:rowOff>55336</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65513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65513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81643</xdr:rowOff>
    </xdr:from>
    <xdr:to>
      <xdr:col>20</xdr:col>
      <xdr:colOff>209550</xdr:colOff>
      <xdr:row>17</xdr:row>
      <xdr:rowOff>11793</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21970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111579</xdr:rowOff>
    </xdr:from>
    <xdr:to>
      <xdr:col>19</xdr:col>
      <xdr:colOff>6350</xdr:colOff>
      <xdr:row>16</xdr:row>
      <xdr:rowOff>41729</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51906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全体的な扶助費の増加が影響し、前年度から比率が</a:t>
          </a:r>
          <a:r>
            <a:rPr kumimoji="1" lang="en-US" altLang="ja-JP" sz="1300">
              <a:latin typeface="ＭＳ Ｐゴシック"/>
            </a:rPr>
            <a:t>0.8</a:t>
          </a:r>
          <a:r>
            <a:rPr kumimoji="1" lang="ja-JP" altLang="en-US" sz="1300">
              <a:latin typeface="ＭＳ Ｐゴシック"/>
            </a:rPr>
            <a:t>％上昇しています。特に障がい福祉費は、近年著しく増加しており、経常経費に占める割合も高くなってきております。また、子ども子育て支援新制度に伴う施設型給付費も引き続き増加が見込まれるため、扶助費の抑制が喫緊の課題です。</a:t>
          </a: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54</xdr:row>
      <xdr:rowOff>31750</xdr:rowOff>
    </xdr:from>
    <xdr:to>
      <xdr:col>7</xdr:col>
      <xdr:colOff>15875</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137177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6</xdr:col>
      <xdr:colOff>612775</xdr:colOff>
      <xdr:row>61</xdr:row>
      <xdr:rowOff>165100</xdr:rowOff>
    </xdr:from>
    <xdr:to>
      <xdr:col>7</xdr:col>
      <xdr:colOff>104775</xdr:colOff>
      <xdr:row>61</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6</xdr:col>
      <xdr:colOff>612775</xdr:colOff>
      <xdr:row>54</xdr:row>
      <xdr:rowOff>31750</xdr:rowOff>
    </xdr:from>
    <xdr:to>
      <xdr:col>7</xdr:col>
      <xdr:colOff>104775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0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133350</xdr:rowOff>
    </xdr:from>
    <xdr:to>
      <xdr:col>7</xdr:col>
      <xdr:colOff>66675</xdr:colOff>
      <xdr:row>57</xdr:row>
      <xdr:rowOff>63500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9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95250</xdr:rowOff>
    </xdr:from>
    <xdr:to>
      <xdr:col>5</xdr:col>
      <xdr:colOff>600075</xdr:colOff>
      <xdr:row>57</xdr:row>
      <xdr:rowOff>25400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5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69850</xdr:rowOff>
    </xdr:from>
    <xdr:to>
      <xdr:col>3</xdr:col>
      <xdr:colOff>142875</xdr:colOff>
      <xdr:row>58</xdr:row>
      <xdr:rowOff>146050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9960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152400</xdr:rowOff>
    </xdr:from>
    <xdr:to>
      <xdr:col>3</xdr:col>
      <xdr:colOff>193675</xdr:colOff>
      <xdr:row>57</xdr:row>
      <xdr:rowOff>82550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95250</xdr:rowOff>
    </xdr:from>
    <xdr:to>
      <xdr:col>1</xdr:col>
      <xdr:colOff>676275</xdr:colOff>
      <xdr:row>59</xdr:row>
      <xdr:rowOff>25400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経費のうち繰出金の構成比が高い影響もあり、類似団体の平均を大きく上回っております。繰出金は、公共下水道特別会計の累積赤字解消以降、減少傾向にありますが医療特別会計への繰出金が増加傾向にありますので、予防事業を推進し、繰出金の抑制に努めます。</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128633</xdr:rowOff>
    </xdr:from>
    <xdr:to>
      <xdr:col>24</xdr:col>
      <xdr:colOff>31750</xdr:colOff>
      <xdr:row>59</xdr:row>
      <xdr:rowOff>144962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5483"/>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117039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3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628650</xdr:colOff>
      <xdr:row>59</xdr:row>
      <xdr:rowOff>144962</xdr:rowOff>
    </xdr:from>
    <xdr:to>
      <xdr:col>24</xdr:col>
      <xdr:colOff>120650</xdr:colOff>
      <xdr:row>59</xdr:row>
      <xdr:rowOff>144962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6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43560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53</xdr:row>
      <xdr:rowOff>128633</xdr:rowOff>
    </xdr:from>
    <xdr:to>
      <xdr:col>24</xdr:col>
      <xdr:colOff>120650</xdr:colOff>
      <xdr:row>53</xdr:row>
      <xdr:rowOff>128633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27396</xdr:rowOff>
    </xdr:from>
    <xdr:to>
      <xdr:col>24</xdr:col>
      <xdr:colOff>31750</xdr:colOff>
      <xdr:row>59</xdr:row>
      <xdr:rowOff>46990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294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82930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12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66403</xdr:rowOff>
    </xdr:from>
    <xdr:to>
      <xdr:col>24</xdr:col>
      <xdr:colOff>82550</xdr:colOff>
      <xdr:row>56</xdr:row>
      <xdr:rowOff>168003</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66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27396</xdr:rowOff>
    </xdr:from>
    <xdr:to>
      <xdr:col>22</xdr:col>
      <xdr:colOff>565150</xdr:colOff>
      <xdr:row>60</xdr:row>
      <xdr:rowOff>25763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4294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159476</xdr:rowOff>
    </xdr:from>
    <xdr:to>
      <xdr:col>22</xdr:col>
      <xdr:colOff>615950</xdr:colOff>
      <xdr:row>56</xdr:row>
      <xdr:rowOff>89626</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99803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5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25763</xdr:rowOff>
    </xdr:from>
    <xdr:to>
      <xdr:col>21</xdr:col>
      <xdr:colOff>361950</xdr:colOff>
      <xdr:row>61</xdr:row>
      <xdr:rowOff>50256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1276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25763</xdr:rowOff>
    </xdr:from>
    <xdr:to>
      <xdr:col>20</xdr:col>
      <xdr:colOff>158750</xdr:colOff>
      <xdr:row>61</xdr:row>
      <xdr:rowOff>50256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31276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146413</xdr:rowOff>
    </xdr:from>
    <xdr:to>
      <xdr:col>20</xdr:col>
      <xdr:colOff>209550</xdr:colOff>
      <xdr:row>56</xdr:row>
      <xdr:rowOff>76563</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86740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xdr:rowOff>
    </xdr:from>
    <xdr:to>
      <xdr:col>19</xdr:col>
      <xdr:colOff>6350</xdr:colOff>
      <xdr:row>56</xdr:row>
      <xdr:rowOff>109220</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119397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167640</xdr:rowOff>
    </xdr:from>
    <xdr:to>
      <xdr:col>24</xdr:col>
      <xdr:colOff>82550</xdr:colOff>
      <xdr:row>59</xdr:row>
      <xdr:rowOff>97790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76217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20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148046</xdr:rowOff>
    </xdr:from>
    <xdr:to>
      <xdr:col>22</xdr:col>
      <xdr:colOff>615950</xdr:colOff>
      <xdr:row>59</xdr:row>
      <xdr:rowOff>78196</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100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62973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7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146413</xdr:rowOff>
    </xdr:from>
    <xdr:to>
      <xdr:col>21</xdr:col>
      <xdr:colOff>412750</xdr:colOff>
      <xdr:row>60</xdr:row>
      <xdr:rowOff>76563</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102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61340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4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170906</xdr:rowOff>
    </xdr:from>
    <xdr:to>
      <xdr:col>20</xdr:col>
      <xdr:colOff>209550</xdr:colOff>
      <xdr:row>61</xdr:row>
      <xdr:rowOff>101056</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1045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85833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4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146413</xdr:rowOff>
    </xdr:from>
    <xdr:to>
      <xdr:col>19</xdr:col>
      <xdr:colOff>6350</xdr:colOff>
      <xdr:row>60</xdr:row>
      <xdr:rowOff>76563</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102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61340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4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施設整備に伴う起債償還が開始され一部事務組合への負担金が増加したことにより、前年度から比率が</a:t>
          </a:r>
          <a:r>
            <a:rPr kumimoji="1" lang="en-US" altLang="ja-JP" sz="1300">
              <a:latin typeface="ＭＳ Ｐゴシック"/>
            </a:rPr>
            <a:t>1.1</a:t>
          </a:r>
          <a:r>
            <a:rPr kumimoji="1" lang="ja-JP" altLang="en-US" sz="1300">
              <a:latin typeface="ＭＳ Ｐゴシック"/>
            </a:rPr>
            <a:t>％上昇しています。一部事務組合については、今後も施設の更新が計画されているため負担金の増加が見込まれます。</a:t>
          </a: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115570</xdr:rowOff>
    </xdr:from>
    <xdr:to>
      <xdr:col>24</xdr:col>
      <xdr:colOff>31750</xdr:colOff>
      <xdr:row>38</xdr:row>
      <xdr:rowOff>27940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592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100347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83820</xdr:rowOff>
    </xdr:from>
    <xdr:to>
      <xdr:col>24</xdr:col>
      <xdr:colOff>82550</xdr:colOff>
      <xdr:row>37</xdr:row>
      <xdr:rowOff>13970</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6459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115570</xdr:rowOff>
    </xdr:from>
    <xdr:to>
      <xdr:col>22</xdr:col>
      <xdr:colOff>565150</xdr:colOff>
      <xdr:row>39</xdr:row>
      <xdr:rowOff>8890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4592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8890</xdr:rowOff>
    </xdr:from>
    <xdr:to>
      <xdr:col>21</xdr:col>
      <xdr:colOff>361950</xdr:colOff>
      <xdr:row>39</xdr:row>
      <xdr:rowOff>8890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60960</xdr:rowOff>
    </xdr:from>
    <xdr:to>
      <xdr:col>21</xdr:col>
      <xdr:colOff>412750</xdr:colOff>
      <xdr:row>36</xdr:row>
      <xdr:rowOff>162560</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4732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1287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115570</xdr:rowOff>
    </xdr:from>
    <xdr:to>
      <xdr:col>20</xdr:col>
      <xdr:colOff>158750</xdr:colOff>
      <xdr:row>39</xdr:row>
      <xdr:rowOff>8890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4592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60960</xdr:rowOff>
    </xdr:from>
    <xdr:to>
      <xdr:col>20</xdr:col>
      <xdr:colOff>209550</xdr:colOff>
      <xdr:row>36</xdr:row>
      <xdr:rowOff>162560</xdr:rowOff>
    </xdr:to>
    <xdr:sp macro="" textlink="">
      <xdr:nvSpPr>
        <xdr:cNvPr id="324" name="フローチャート : 判断 323">
          <a:extLst>
            <a:ext uri="{FF2B5EF4-FFF2-40B4-BE49-F238E27FC236}">
              <a16:creationId xmlns:a16="http://schemas.microsoft.com/office/drawing/2014/main" id="{00000000-0008-0000-0400-000044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1287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26" name="フローチャート : 判断 325">
          <a:extLst>
            <a:ext uri="{FF2B5EF4-FFF2-40B4-BE49-F238E27FC236}">
              <a16:creationId xmlns:a16="http://schemas.microsoft.com/office/drawing/2014/main" id="{00000000-0008-0000-0400-000046010000}"/>
            </a:ext>
          </a:extLst>
        </xdr:cNvPr>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148590</xdr:rowOff>
    </xdr:from>
    <xdr:to>
      <xdr:col>24</xdr:col>
      <xdr:colOff>82550</xdr:colOff>
      <xdr:row>38</xdr:row>
      <xdr:rowOff>78740</xdr:rowOff>
    </xdr:to>
    <xdr:sp macro="" textlink="">
      <xdr:nvSpPr>
        <xdr:cNvPr id="333" name="円/楕円 332">
          <a:extLst>
            <a:ext uri="{FF2B5EF4-FFF2-40B4-BE49-F238E27FC236}">
              <a16:creationId xmlns:a16="http://schemas.microsoft.com/office/drawing/2014/main" id="{00000000-0008-0000-0400-00004D010000}"/>
            </a:ext>
          </a:extLst>
        </xdr:cNvPr>
        <xdr:cNvSpPr/>
      </xdr:nvSpPr>
      <xdr:spPr>
        <a:xfrm>
          <a:off x="16459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120667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64770</xdr:rowOff>
    </xdr:from>
    <xdr:to>
      <xdr:col>22</xdr:col>
      <xdr:colOff>615950</xdr:colOff>
      <xdr:row>37</xdr:row>
      <xdr:rowOff>166370</xdr:rowOff>
    </xdr:to>
    <xdr:sp macro="" textlink="">
      <xdr:nvSpPr>
        <xdr:cNvPr id="335" name="円/楕円 334">
          <a:extLst>
            <a:ext uri="{FF2B5EF4-FFF2-40B4-BE49-F238E27FC236}">
              <a16:creationId xmlns:a16="http://schemas.microsoft.com/office/drawing/2014/main" id="{00000000-0008-0000-0400-00004F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151147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129540</xdr:rowOff>
    </xdr:from>
    <xdr:to>
      <xdr:col>21</xdr:col>
      <xdr:colOff>412750</xdr:colOff>
      <xdr:row>39</xdr:row>
      <xdr:rowOff>59690</xdr:rowOff>
    </xdr:to>
    <xdr:sp macro="" textlink="">
      <xdr:nvSpPr>
        <xdr:cNvPr id="337" name="円/楕円 336">
          <a:extLst>
            <a:ext uri="{FF2B5EF4-FFF2-40B4-BE49-F238E27FC236}">
              <a16:creationId xmlns:a16="http://schemas.microsoft.com/office/drawing/2014/main" id="{00000000-0008-0000-0400-000051010000}"/>
            </a:ext>
          </a:extLst>
        </xdr:cNvPr>
        <xdr:cNvSpPr/>
      </xdr:nvSpPr>
      <xdr:spPr>
        <a:xfrm>
          <a:off x="1473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44467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129540</xdr:rowOff>
    </xdr:from>
    <xdr:to>
      <xdr:col>20</xdr:col>
      <xdr:colOff>209550</xdr:colOff>
      <xdr:row>39</xdr:row>
      <xdr:rowOff>59690</xdr:rowOff>
    </xdr:to>
    <xdr:sp macro="" textlink="">
      <xdr:nvSpPr>
        <xdr:cNvPr id="339" name="円/楕円 338">
          <a:extLst>
            <a:ext uri="{FF2B5EF4-FFF2-40B4-BE49-F238E27FC236}">
              <a16:creationId xmlns:a16="http://schemas.microsoft.com/office/drawing/2014/main" id="{00000000-0008-0000-0400-000053010000}"/>
            </a:ext>
          </a:extLst>
        </xdr:cNvPr>
        <xdr:cNvSpPr/>
      </xdr:nvSpPr>
      <xdr:spPr>
        <a:xfrm>
          <a:off x="13843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44467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64770</xdr:rowOff>
    </xdr:from>
    <xdr:to>
      <xdr:col>19</xdr:col>
      <xdr:colOff>6350</xdr:colOff>
      <xdr:row>37</xdr:row>
      <xdr:rowOff>166370</xdr:rowOff>
    </xdr:to>
    <xdr:sp macro="" textlink="">
      <xdr:nvSpPr>
        <xdr:cNvPr id="341" name="円/楕円 340">
          <a:extLst>
            <a:ext uri="{FF2B5EF4-FFF2-40B4-BE49-F238E27FC236}">
              <a16:creationId xmlns:a16="http://schemas.microsoft.com/office/drawing/2014/main" id="{00000000-0008-0000-0400-000055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151147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起債事業の選択により公債費は、着実に減少しております。経常一般財源の減少により前年度と比較して比率が</a:t>
          </a:r>
          <a:r>
            <a:rPr kumimoji="1" lang="en-US" altLang="ja-JP" sz="1300">
              <a:latin typeface="ＭＳ Ｐゴシック"/>
            </a:rPr>
            <a:t>0.2</a:t>
          </a:r>
          <a:r>
            <a:rPr kumimoji="1" lang="ja-JP" altLang="en-US" sz="1300">
              <a:latin typeface="ＭＳ Ｐゴシック"/>
            </a:rPr>
            <a:t>％上昇しておりますが、引き続き公債費を抑制し、健全な財政運営に努めます。</a:t>
          </a:r>
        </a:p>
      </xdr:txBody>
    </xdr:sp>
    <xdr:clientData/>
  </xdr:twoCellAnchor>
  <xdr:oneCellAnchor>
    <xdr:from>
      <xdr:col>1</xdr:col>
      <xdr:colOff>28575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73660</xdr:rowOff>
    </xdr:from>
    <xdr:to>
      <xdr:col>7</xdr:col>
      <xdr:colOff>15875</xdr:colOff>
      <xdr:row>81</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760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118127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612775</xdr:colOff>
      <xdr:row>81</xdr:row>
      <xdr:rowOff>146050</xdr:rowOff>
    </xdr:from>
    <xdr:to>
      <xdr:col>7</xdr:col>
      <xdr:colOff>104775</xdr:colOff>
      <xdr:row>81</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160037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74</xdr:row>
      <xdr:rowOff>73660</xdr:rowOff>
    </xdr:from>
    <xdr:to>
      <xdr:col>7</xdr:col>
      <xdr:colOff>104775</xdr:colOff>
      <xdr:row>74</xdr:row>
      <xdr:rowOff>73660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50800</xdr:rowOff>
    </xdr:from>
    <xdr:to>
      <xdr:col>7</xdr:col>
      <xdr:colOff>15875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987800" y="130810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82566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110489</xdr:rowOff>
    </xdr:from>
    <xdr:to>
      <xdr:col>7</xdr:col>
      <xdr:colOff>66675</xdr:colOff>
      <xdr:row>78</xdr:row>
      <xdr:rowOff>40639</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50800</xdr:rowOff>
    </xdr:from>
    <xdr:to>
      <xdr:col>5</xdr:col>
      <xdr:colOff>549275</xdr:colOff>
      <xdr:row>76</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165100</xdr:rowOff>
    </xdr:from>
    <xdr:to>
      <xdr:col>4</xdr:col>
      <xdr:colOff>346075</xdr:colOff>
      <xdr:row>77</xdr:row>
      <xdr:rowOff>92711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1953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22861</xdr:rowOff>
    </xdr:from>
    <xdr:to>
      <xdr:col>4</xdr:col>
      <xdr:colOff>396875</xdr:colOff>
      <xdr:row>78</xdr:row>
      <xdr:rowOff>124461</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3048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109238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62230</xdr:rowOff>
    </xdr:from>
    <xdr:to>
      <xdr:col>3</xdr:col>
      <xdr:colOff>142875</xdr:colOff>
      <xdr:row>77</xdr:row>
      <xdr:rowOff>92711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1320800" y="132638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45720</xdr:rowOff>
    </xdr:from>
    <xdr:to>
      <xdr:col>3</xdr:col>
      <xdr:colOff>193675</xdr:colOff>
      <xdr:row>78</xdr:row>
      <xdr:rowOff>147320</xdr:rowOff>
    </xdr:to>
    <xdr:sp macro="" textlink="">
      <xdr:nvSpPr>
        <xdr:cNvPr id="385" name="フローチャート : 判断 384">
          <a:extLst>
            <a:ext uri="{FF2B5EF4-FFF2-40B4-BE49-F238E27FC236}">
              <a16:creationId xmlns:a16="http://schemas.microsoft.com/office/drawing/2014/main" id="{00000000-0008-0000-0400-000081010000}"/>
            </a:ext>
          </a:extLst>
        </xdr:cNvPr>
        <xdr:cNvSpPr/>
      </xdr:nvSpPr>
      <xdr:spPr>
        <a:xfrm>
          <a:off x="2159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132097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68580</xdr:rowOff>
    </xdr:from>
    <xdr:to>
      <xdr:col>1</xdr:col>
      <xdr:colOff>676275</xdr:colOff>
      <xdr:row>78</xdr:row>
      <xdr:rowOff>170180</xdr:rowOff>
    </xdr:to>
    <xdr:sp macro="" textlink="">
      <xdr:nvSpPr>
        <xdr:cNvPr id="387" name="フローチャート : 判断 386">
          <a:extLst>
            <a:ext uri="{FF2B5EF4-FFF2-40B4-BE49-F238E27FC236}">
              <a16:creationId xmlns:a16="http://schemas.microsoft.com/office/drawing/2014/main" id="{00000000-0008-0000-0400-000083010000}"/>
            </a:ext>
          </a:extLst>
        </xdr:cNvPr>
        <xdr:cNvSpPr/>
      </xdr:nvSpPr>
      <xdr:spPr>
        <a:xfrm>
          <a:off x="1270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154957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15239</xdr:rowOff>
    </xdr:from>
    <xdr:to>
      <xdr:col>7</xdr:col>
      <xdr:colOff>66675</xdr:colOff>
      <xdr:row>76</xdr:row>
      <xdr:rowOff>116839</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47752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31767</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0</xdr:rowOff>
    </xdr:from>
    <xdr:to>
      <xdr:col>5</xdr:col>
      <xdr:colOff>600075</xdr:colOff>
      <xdr:row>76</xdr:row>
      <xdr:rowOff>101600</xdr:rowOff>
    </xdr:to>
    <xdr:sp macro="" textlink="">
      <xdr:nvSpPr>
        <xdr:cNvPr id="396" name="円/楕円 395">
          <a:extLst>
            <a:ext uri="{FF2B5EF4-FFF2-40B4-BE49-F238E27FC236}">
              <a16:creationId xmlns:a16="http://schemas.microsoft.com/office/drawing/2014/main" id="{00000000-0008-0000-0400-00008C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111777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114300</xdr:rowOff>
    </xdr:from>
    <xdr:to>
      <xdr:col>4</xdr:col>
      <xdr:colOff>396875</xdr:colOff>
      <xdr:row>77</xdr:row>
      <xdr:rowOff>44450</xdr:rowOff>
    </xdr:to>
    <xdr:sp macro="" textlink="">
      <xdr:nvSpPr>
        <xdr:cNvPr id="398" name="円/楕円 397">
          <a:extLst>
            <a:ext uri="{FF2B5EF4-FFF2-40B4-BE49-F238E27FC236}">
              <a16:creationId xmlns:a16="http://schemas.microsoft.com/office/drawing/2014/main" id="{00000000-0008-0000-0400-00008E010000}"/>
            </a:ext>
          </a:extLst>
        </xdr:cNvPr>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41911</xdr:rowOff>
    </xdr:from>
    <xdr:to>
      <xdr:col>3</xdr:col>
      <xdr:colOff>193675</xdr:colOff>
      <xdr:row>77</xdr:row>
      <xdr:rowOff>143511</xdr:rowOff>
    </xdr:to>
    <xdr:sp macro="" textlink="">
      <xdr:nvSpPr>
        <xdr:cNvPr id="400" name="円/楕円 399">
          <a:extLst>
            <a:ext uri="{FF2B5EF4-FFF2-40B4-BE49-F238E27FC236}">
              <a16:creationId xmlns:a16="http://schemas.microsoft.com/office/drawing/2014/main" id="{00000000-0008-0000-0400-000090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153688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11430</xdr:rowOff>
    </xdr:from>
    <xdr:to>
      <xdr:col>1</xdr:col>
      <xdr:colOff>676275</xdr:colOff>
      <xdr:row>77</xdr:row>
      <xdr:rowOff>113030</xdr:rowOff>
    </xdr:to>
    <xdr:sp macro="" textlink="">
      <xdr:nvSpPr>
        <xdr:cNvPr id="402" name="円/楕円 401">
          <a:extLst>
            <a:ext uri="{FF2B5EF4-FFF2-40B4-BE49-F238E27FC236}">
              <a16:creationId xmlns:a16="http://schemas.microsoft.com/office/drawing/2014/main" id="{00000000-0008-0000-0400-000092010000}"/>
            </a:ext>
          </a:extLst>
        </xdr:cNvPr>
        <xdr:cNvSpPr/>
      </xdr:nvSpPr>
      <xdr:spPr>
        <a:xfrm>
          <a:off x="1270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123207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経費における補助費等、繰出金の構成比が高く、類似団体を大きく上回っております。また、扶助費の増加も比率を引き上げる要因となっておりますので、引き続き予防事業を推進し、社会保障関連経費の抑制に努めます。</a:t>
          </a:r>
          <a:endParaRPr kumimoji="1" lang="en-US" altLang="ja-JP" sz="1300">
            <a:latin typeface="ＭＳ Ｐゴシック"/>
          </a:endParaRPr>
        </a:p>
        <a:p>
          <a:r>
            <a:rPr kumimoji="1" lang="ja-JP" altLang="en-US" sz="1300">
              <a:latin typeface="ＭＳ Ｐゴシック"/>
            </a:rPr>
            <a:t>　前年度から</a:t>
          </a:r>
          <a:r>
            <a:rPr kumimoji="1" lang="en-US" altLang="ja-JP" sz="1300">
              <a:latin typeface="ＭＳ Ｐゴシック"/>
            </a:rPr>
            <a:t>2.8</a:t>
          </a:r>
          <a:r>
            <a:rPr kumimoji="1" lang="ja-JP" altLang="en-US" sz="1300">
              <a:latin typeface="ＭＳ Ｐゴシック"/>
            </a:rPr>
            <a:t>％上昇している要因は、一部事務組合への負担金の増加によるものです。</a:t>
          </a:r>
        </a:p>
      </xdr:txBody>
    </xdr:sp>
    <xdr:clientData/>
  </xdr:twoCellAnchor>
  <xdr:oneCellAnchor>
    <xdr:from>
      <xdr:col>18</xdr:col>
      <xdr:colOff>44450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145288</xdr:rowOff>
    </xdr:from>
    <xdr:to>
      <xdr:col>24</xdr:col>
      <xdr:colOff>31750</xdr:colOff>
      <xdr:row>79</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489688"/>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41927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23</xdr:col>
      <xdr:colOff>628650</xdr:colOff>
      <xdr:row>79</xdr:row>
      <xdr:rowOff>69850</xdr:rowOff>
    </xdr:from>
    <xdr:to>
      <xdr:col>24</xdr:col>
      <xdr:colOff>120650</xdr:colOff>
      <xdr:row>79</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6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60215</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57.9</a:t>
          </a:r>
          <a:endParaRPr kumimoji="1" lang="ja-JP" altLang="en-US" sz="1000" b="1">
            <a:latin typeface="ＭＳ Ｐゴシック"/>
          </a:endParaRPr>
        </a:p>
      </xdr:txBody>
    </xdr:sp>
    <xdr:clientData/>
  </xdr:oneCellAnchor>
  <xdr:twoCellAnchor>
    <xdr:from>
      <xdr:col>23</xdr:col>
      <xdr:colOff>628650</xdr:colOff>
      <xdr:row>72</xdr:row>
      <xdr:rowOff>145288</xdr:rowOff>
    </xdr:from>
    <xdr:to>
      <xdr:col>24</xdr:col>
      <xdr:colOff>120650</xdr:colOff>
      <xdr:row>72</xdr:row>
      <xdr:rowOff>145288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147574</xdr:rowOff>
    </xdr:from>
    <xdr:to>
      <xdr:col>24</xdr:col>
      <xdr:colOff>31750</xdr:colOff>
      <xdr:row>78</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349224"/>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159021</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84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142494</xdr:rowOff>
    </xdr:from>
    <xdr:to>
      <xdr:col>24</xdr:col>
      <xdr:colOff>82550</xdr:colOff>
      <xdr:row>76</xdr:row>
      <xdr:rowOff>72644</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64592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147574</xdr:rowOff>
    </xdr:from>
    <xdr:to>
      <xdr:col>22</xdr:col>
      <xdr:colOff>565150</xdr:colOff>
      <xdr:row>79</xdr:row>
      <xdr:rowOff>51563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349224"/>
          <a:ext cx="889000" cy="2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101346</xdr:rowOff>
    </xdr:from>
    <xdr:to>
      <xdr:col>22</xdr:col>
      <xdr:colOff>615950</xdr:colOff>
      <xdr:row>76</xdr:row>
      <xdr:rowOff>31496</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5621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41673</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51563</xdr:rowOff>
    </xdr:from>
    <xdr:to>
      <xdr:col>21</xdr:col>
      <xdr:colOff>361950</xdr:colOff>
      <xdr:row>79</xdr:row>
      <xdr:rowOff>156718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893800" y="135961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30480</xdr:rowOff>
    </xdr:from>
    <xdr:to>
      <xdr:col>21</xdr:col>
      <xdr:colOff>412750</xdr:colOff>
      <xdr:row>76</xdr:row>
      <xdr:rowOff>132080</xdr:rowOff>
    </xdr:to>
    <xdr:sp macro="" textlink="">
      <xdr:nvSpPr>
        <xdr:cNvPr id="441" name="フローチャート : 判断 440">
          <a:extLst>
            <a:ext uri="{FF2B5EF4-FFF2-40B4-BE49-F238E27FC236}">
              <a16:creationId xmlns:a16="http://schemas.microsoft.com/office/drawing/2014/main" id="{00000000-0008-0000-0400-0000B9010000}"/>
            </a:ext>
          </a:extLst>
        </xdr:cNvPr>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142257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113285</xdr:rowOff>
    </xdr:from>
    <xdr:to>
      <xdr:col>20</xdr:col>
      <xdr:colOff>158750</xdr:colOff>
      <xdr:row>79</xdr:row>
      <xdr:rowOff>156718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486385"/>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142494</xdr:rowOff>
    </xdr:from>
    <xdr:to>
      <xdr:col>20</xdr:col>
      <xdr:colOff>209550</xdr:colOff>
      <xdr:row>76</xdr:row>
      <xdr:rowOff>72644</xdr:rowOff>
    </xdr:to>
    <xdr:sp macro="" textlink="">
      <xdr:nvSpPr>
        <xdr:cNvPr id="444" name="フローチャート : 判断 443">
          <a:extLst>
            <a:ext uri="{FF2B5EF4-FFF2-40B4-BE49-F238E27FC236}">
              <a16:creationId xmlns:a16="http://schemas.microsoft.com/office/drawing/2014/main" id="{00000000-0008-0000-0400-0000BC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82821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160782</xdr:rowOff>
    </xdr:from>
    <xdr:to>
      <xdr:col>19</xdr:col>
      <xdr:colOff>6350</xdr:colOff>
      <xdr:row>76</xdr:row>
      <xdr:rowOff>90932</xdr:rowOff>
    </xdr:to>
    <xdr:sp macro="" textlink="">
      <xdr:nvSpPr>
        <xdr:cNvPr id="446" name="フローチャート : 判断 445">
          <a:extLst>
            <a:ext uri="{FF2B5EF4-FFF2-40B4-BE49-F238E27FC236}">
              <a16:creationId xmlns:a16="http://schemas.microsoft.com/office/drawing/2014/main" id="{00000000-0008-0000-0400-0000BE010000}"/>
            </a:ext>
          </a:extLst>
        </xdr:cNvPr>
        <xdr:cNvSpPr/>
      </xdr:nvSpPr>
      <xdr:spPr>
        <a:xfrm>
          <a:off x="12954000" y="130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101109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53339</xdr:rowOff>
    </xdr:from>
    <xdr:to>
      <xdr:col>24</xdr:col>
      <xdr:colOff>82550</xdr:colOff>
      <xdr:row>78</xdr:row>
      <xdr:rowOff>154939</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25416</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96774</xdr:rowOff>
    </xdr:from>
    <xdr:to>
      <xdr:col>22</xdr:col>
      <xdr:colOff>615950</xdr:colOff>
      <xdr:row>78</xdr:row>
      <xdr:rowOff>26924</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11701</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763</xdr:rowOff>
    </xdr:from>
    <xdr:to>
      <xdr:col>21</xdr:col>
      <xdr:colOff>412750</xdr:colOff>
      <xdr:row>79</xdr:row>
      <xdr:rowOff>102363</xdr:rowOff>
    </xdr:to>
    <xdr:sp macro="" textlink="">
      <xdr:nvSpPr>
        <xdr:cNvPr id="457" name="円/楕円 456">
          <a:extLst>
            <a:ext uri="{FF2B5EF4-FFF2-40B4-BE49-F238E27FC236}">
              <a16:creationId xmlns:a16="http://schemas.microsoft.com/office/drawing/2014/main" id="{00000000-0008-0000-0400-0000C9010000}"/>
            </a:ext>
          </a:extLst>
        </xdr:cNvPr>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87140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105918</xdr:rowOff>
    </xdr:from>
    <xdr:to>
      <xdr:col>20</xdr:col>
      <xdr:colOff>209550</xdr:colOff>
      <xdr:row>80</xdr:row>
      <xdr:rowOff>36068</xdr:rowOff>
    </xdr:to>
    <xdr:sp macro="" textlink="">
      <xdr:nvSpPr>
        <xdr:cNvPr id="459" name="円/楕円 458">
          <a:extLst>
            <a:ext uri="{FF2B5EF4-FFF2-40B4-BE49-F238E27FC236}">
              <a16:creationId xmlns:a16="http://schemas.microsoft.com/office/drawing/2014/main" id="{00000000-0008-0000-0400-0000CB010000}"/>
            </a:ext>
          </a:extLst>
        </xdr:cNvPr>
        <xdr:cNvSpPr/>
      </xdr:nvSpPr>
      <xdr:spPr>
        <a:xfrm>
          <a:off x="13843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20845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62485</xdr:rowOff>
    </xdr:from>
    <xdr:to>
      <xdr:col>19</xdr:col>
      <xdr:colOff>6350</xdr:colOff>
      <xdr:row>78</xdr:row>
      <xdr:rowOff>164085</xdr:rowOff>
    </xdr:to>
    <xdr:sp macro="" textlink="">
      <xdr:nvSpPr>
        <xdr:cNvPr id="461" name="円/楕円 460">
          <a:extLst>
            <a:ext uri="{FF2B5EF4-FFF2-40B4-BE49-F238E27FC236}">
              <a16:creationId xmlns:a16="http://schemas.microsoft.com/office/drawing/2014/main" id="{00000000-0008-0000-0400-0000CD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148862</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熊本県長洲町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122227</xdr:rowOff>
    </xdr:from>
    <xdr:to>
      <xdr:col>4</xdr:col>
      <xdr:colOff>1117600</xdr:colOff>
      <xdr:row>20</xdr:row>
      <xdr:rowOff>92264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5802"/>
          <a:ext cx="0" cy="15130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64341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62,544</a:t>
          </a:r>
          <a:endParaRPr kumimoji="1" lang="ja-JP" altLang="en-US" sz="1000" b="1">
            <a:latin typeface="ＭＳ Ｐゴシック"/>
          </a:endParaRPr>
        </a:p>
      </xdr:txBody>
    </xdr:sp>
    <xdr:clientData/>
  </xdr:oneCellAnchor>
  <xdr:twoCellAnchor>
    <xdr:from>
      <xdr:col>4</xdr:col>
      <xdr:colOff>1028700</xdr:colOff>
      <xdr:row>20</xdr:row>
      <xdr:rowOff>92264</xdr:rowOff>
    </xdr:from>
    <xdr:to>
      <xdr:col>5</xdr:col>
      <xdr:colOff>73025</xdr:colOff>
      <xdr:row>20</xdr:row>
      <xdr:rowOff>92264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8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37154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9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155,209</a:t>
          </a:r>
          <a:endParaRPr kumimoji="1" lang="ja-JP" altLang="en-US" sz="1000" b="1">
            <a:latin typeface="ＭＳ Ｐゴシック"/>
          </a:endParaRPr>
        </a:p>
      </xdr:txBody>
    </xdr:sp>
    <xdr:clientData/>
  </xdr:oneCellAnchor>
  <xdr:twoCellAnchor>
    <xdr:from>
      <xdr:col>4</xdr:col>
      <xdr:colOff>1028700</xdr:colOff>
      <xdr:row>11</xdr:row>
      <xdr:rowOff>122227</xdr:rowOff>
    </xdr:from>
    <xdr:to>
      <xdr:col>5</xdr:col>
      <xdr:colOff>73025</xdr:colOff>
      <xdr:row>11</xdr:row>
      <xdr:rowOff>122227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5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5673</xdr:rowOff>
    </xdr:from>
    <xdr:to>
      <xdr:col>4</xdr:col>
      <xdr:colOff>1117600</xdr:colOff>
      <xdr:row>19</xdr:row>
      <xdr:rowOff>25512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0848"/>
          <a:ext cx="647700" cy="1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164747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4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98,006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148220</xdr:rowOff>
    </xdr:from>
    <xdr:to>
      <xdr:col>5</xdr:col>
      <xdr:colOff>34925</xdr:colOff>
      <xdr:row>17</xdr:row>
      <xdr:rowOff>78370</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25512</xdr:rowOff>
    </xdr:from>
    <xdr:to>
      <xdr:col>4</xdr:col>
      <xdr:colOff>469900</xdr:colOff>
      <xdr:row>19</xdr:row>
      <xdr:rowOff>94811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30687"/>
          <a:ext cx="698500" cy="69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20628</xdr:rowOff>
    </xdr:from>
    <xdr:to>
      <xdr:col>4</xdr:col>
      <xdr:colOff>520700</xdr:colOff>
      <xdr:row>17</xdr:row>
      <xdr:rowOff>122228</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132405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51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94811</xdr:rowOff>
    </xdr:from>
    <xdr:to>
      <xdr:col>3</xdr:col>
      <xdr:colOff>904875</xdr:colOff>
      <xdr:row>19</xdr:row>
      <xdr:rowOff>104624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99986"/>
          <a:ext cx="698500" cy="9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29103</xdr:rowOff>
    </xdr:from>
    <xdr:to>
      <xdr:col>3</xdr:col>
      <xdr:colOff>955675</xdr:colOff>
      <xdr:row>17</xdr:row>
      <xdr:rowOff>130703</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140880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63297</xdr:rowOff>
    </xdr:from>
    <xdr:to>
      <xdr:col>3</xdr:col>
      <xdr:colOff>206375</xdr:colOff>
      <xdr:row>19</xdr:row>
      <xdr:rowOff>104624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68472"/>
          <a:ext cx="698500" cy="41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62495</xdr:rowOff>
    </xdr:from>
    <xdr:to>
      <xdr:col>3</xdr:col>
      <xdr:colOff>257175</xdr:colOff>
      <xdr:row>17</xdr:row>
      <xdr:rowOff>164095</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2822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24123</xdr:rowOff>
    </xdr:from>
    <xdr:to>
      <xdr:col>2</xdr:col>
      <xdr:colOff>692150</xdr:colOff>
      <xdr:row>17</xdr:row>
      <xdr:rowOff>125723</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135900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126323</xdr:rowOff>
    </xdr:from>
    <xdr:to>
      <xdr:col>5</xdr:col>
      <xdr:colOff>34925</xdr:colOff>
      <xdr:row>19</xdr:row>
      <xdr:rowOff>56473</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326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98400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78,347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146162</xdr:rowOff>
    </xdr:from>
    <xdr:to>
      <xdr:col>4</xdr:col>
      <xdr:colOff>520700</xdr:colOff>
      <xdr:row>19</xdr:row>
      <xdr:rowOff>76312</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327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61089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6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77,132</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44011</xdr:rowOff>
    </xdr:from>
    <xdr:to>
      <xdr:col>3</xdr:col>
      <xdr:colOff>955675</xdr:colOff>
      <xdr:row>19</xdr:row>
      <xdr:rowOff>145611</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334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130388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3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72,888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53824</xdr:rowOff>
    </xdr:from>
    <xdr:to>
      <xdr:col>3</xdr:col>
      <xdr:colOff>257175</xdr:colOff>
      <xdr:row>19</xdr:row>
      <xdr:rowOff>155424</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335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140201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45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72,287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12497</xdr:rowOff>
    </xdr:from>
    <xdr:to>
      <xdr:col>2</xdr:col>
      <xdr:colOff>692150</xdr:colOff>
      <xdr:row>19</xdr:row>
      <xdr:rowOff>114097</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3317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98874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0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100391</xdr:rowOff>
    </xdr:from>
    <xdr:to>
      <xdr:col>4</xdr:col>
      <xdr:colOff>1117600</xdr:colOff>
      <xdr:row>38</xdr:row>
      <xdr:rowOff>120165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24941"/>
          <a:ext cx="0" cy="1562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92242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-4,701</a:t>
          </a:r>
          <a:endParaRPr kumimoji="1" lang="ja-JP" altLang="en-US" sz="1000" b="1">
            <a:latin typeface="ＭＳ Ｐゴシック"/>
          </a:endParaRPr>
        </a:p>
      </xdr:txBody>
    </xdr:sp>
    <xdr:clientData/>
  </xdr:oneCellAnchor>
  <xdr:twoCellAnchor>
    <xdr:from>
      <xdr:col>4</xdr:col>
      <xdr:colOff>1028700</xdr:colOff>
      <xdr:row>38</xdr:row>
      <xdr:rowOff>120165</xdr:rowOff>
    </xdr:from>
    <xdr:to>
      <xdr:col>5</xdr:col>
      <xdr:colOff>73025</xdr:colOff>
      <xdr:row>38</xdr:row>
      <xdr:rowOff>120165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7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15318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6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63,664</a:t>
          </a:r>
          <a:endParaRPr kumimoji="1" lang="ja-JP" altLang="en-US" sz="1000" b="1">
            <a:latin typeface="ＭＳ Ｐゴシック"/>
          </a:endParaRPr>
        </a:p>
      </xdr:txBody>
    </xdr:sp>
    <xdr:clientData/>
  </xdr:oneCellAnchor>
  <xdr:twoCellAnchor>
    <xdr:from>
      <xdr:col>4</xdr:col>
      <xdr:colOff>1028700</xdr:colOff>
      <xdr:row>33</xdr:row>
      <xdr:rowOff>100391</xdr:rowOff>
    </xdr:from>
    <xdr:to>
      <xdr:col>5</xdr:col>
      <xdr:colOff>73025</xdr:colOff>
      <xdr:row>33</xdr:row>
      <xdr:rowOff>100391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24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275865</xdr:rowOff>
    </xdr:from>
    <xdr:to>
      <xdr:col>4</xdr:col>
      <xdr:colOff>1117600</xdr:colOff>
      <xdr:row>35</xdr:row>
      <xdr:rowOff>303342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86215"/>
          <a:ext cx="6477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288119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8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274122</xdr:rowOff>
    </xdr:from>
    <xdr:to>
      <xdr:col>5</xdr:col>
      <xdr:colOff>34925</xdr:colOff>
      <xdr:row>36</xdr:row>
      <xdr:rowOff>32822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135961</xdr:rowOff>
    </xdr:from>
    <xdr:to>
      <xdr:col>4</xdr:col>
      <xdr:colOff>469900</xdr:colOff>
      <xdr:row>35</xdr:row>
      <xdr:rowOff>275865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46311"/>
          <a:ext cx="698500" cy="139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10454</xdr:rowOff>
    </xdr:from>
    <xdr:to>
      <xdr:col>4</xdr:col>
      <xdr:colOff>520700</xdr:colOff>
      <xdr:row>36</xdr:row>
      <xdr:rowOff>112054</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96831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5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12678</xdr:rowOff>
    </xdr:from>
    <xdr:to>
      <xdr:col>3</xdr:col>
      <xdr:colOff>904875</xdr:colOff>
      <xdr:row>35</xdr:row>
      <xdr:rowOff>135961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23028"/>
          <a:ext cx="698500" cy="12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300274</xdr:rowOff>
    </xdr:from>
    <xdr:to>
      <xdr:col>3</xdr:col>
      <xdr:colOff>955675</xdr:colOff>
      <xdr:row>36</xdr:row>
      <xdr:rowOff>58974</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43751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308257</xdr:rowOff>
    </xdr:from>
    <xdr:to>
      <xdr:col>3</xdr:col>
      <xdr:colOff>206375</xdr:colOff>
      <xdr:row>35</xdr:row>
      <xdr:rowOff>12678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75707"/>
          <a:ext cx="698500" cy="47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239215</xdr:rowOff>
    </xdr:from>
    <xdr:to>
      <xdr:col>3</xdr:col>
      <xdr:colOff>257175</xdr:colOff>
      <xdr:row>35</xdr:row>
      <xdr:rowOff>340815</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325592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203964</xdr:rowOff>
    </xdr:from>
    <xdr:to>
      <xdr:col>2</xdr:col>
      <xdr:colOff>692150</xdr:colOff>
      <xdr:row>35</xdr:row>
      <xdr:rowOff>305564</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290341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252542</xdr:rowOff>
    </xdr:from>
    <xdr:to>
      <xdr:col>5</xdr:col>
      <xdr:colOff>34925</xdr:colOff>
      <xdr:row>36</xdr:row>
      <xdr:rowOff>11242</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6862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97619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0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24,786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225065</xdr:rowOff>
    </xdr:from>
    <xdr:to>
      <xdr:col>4</xdr:col>
      <xdr:colOff>520700</xdr:colOff>
      <xdr:row>35</xdr:row>
      <xdr:rowOff>326665</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6835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336842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04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25,988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85161</xdr:rowOff>
    </xdr:from>
    <xdr:to>
      <xdr:col>3</xdr:col>
      <xdr:colOff>955675</xdr:colOff>
      <xdr:row>35</xdr:row>
      <xdr:rowOff>186761</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6695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196938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6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32,108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304778</xdr:rowOff>
    </xdr:from>
    <xdr:to>
      <xdr:col>3</xdr:col>
      <xdr:colOff>257175</xdr:colOff>
      <xdr:row>35</xdr:row>
      <xdr:rowOff>63478</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6572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73654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4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37,501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257457</xdr:rowOff>
    </xdr:from>
    <xdr:to>
      <xdr:col>2</xdr:col>
      <xdr:colOff>692150</xdr:colOff>
      <xdr:row>35</xdr:row>
      <xdr:rowOff>16157</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652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26334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29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39,571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3406</xdr:rowOff>
    </xdr:from>
    <xdr:to>
      <xdr:col>6</xdr:col>
      <xdr:colOff>510540</xdr:colOff>
      <xdr:row>38</xdr:row>
      <xdr:rowOff>111550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6906"/>
          <a:ext cx="1270" cy="147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115377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49,724</a:t>
          </a:r>
          <a:endParaRPr kumimoji="1" lang="ja-JP" altLang="en-US" sz="1000" b="1">
            <a:latin typeface="ＭＳ Ｐゴシック"/>
          </a:endParaRPr>
        </a:p>
      </xdr:txBody>
    </xdr:sp>
    <xdr:clientData/>
  </xdr:oneCellAnchor>
  <xdr:twoCellAnchor>
    <xdr:from>
      <xdr:col>6</xdr:col>
      <xdr:colOff>422275</xdr:colOff>
      <xdr:row>38</xdr:row>
      <xdr:rowOff>111550</xdr:rowOff>
    </xdr:from>
    <xdr:to>
      <xdr:col>6</xdr:col>
      <xdr:colOff>600075</xdr:colOff>
      <xdr:row>38</xdr:row>
      <xdr:rowOff>111550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121533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140,347</a:t>
          </a:r>
          <a:endParaRPr kumimoji="1" lang="ja-JP" altLang="en-US" sz="1000" b="1">
            <a:latin typeface="ＭＳ Ｐゴシック"/>
          </a:endParaRPr>
        </a:p>
      </xdr:txBody>
    </xdr:sp>
    <xdr:clientData/>
  </xdr:oneCellAnchor>
  <xdr:twoCellAnchor>
    <xdr:from>
      <xdr:col>6</xdr:col>
      <xdr:colOff>422275</xdr:colOff>
      <xdr:row>30</xdr:row>
      <xdr:rowOff>3406</xdr:rowOff>
    </xdr:from>
    <xdr:to>
      <xdr:col>6</xdr:col>
      <xdr:colOff>600075</xdr:colOff>
      <xdr:row>30</xdr:row>
      <xdr:rowOff>3406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94911</xdr:rowOff>
    </xdr:from>
    <xdr:to>
      <xdr:col>6</xdr:col>
      <xdr:colOff>511175</xdr:colOff>
      <xdr:row>37</xdr:row>
      <xdr:rowOff>99483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43856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106405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3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79,829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83528</xdr:rowOff>
    </xdr:from>
    <xdr:to>
      <xdr:col>6</xdr:col>
      <xdr:colOff>561975</xdr:colOff>
      <xdr:row>36</xdr:row>
      <xdr:rowOff>13678</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94911</xdr:rowOff>
    </xdr:from>
    <xdr:to>
      <xdr:col>5</xdr:col>
      <xdr:colOff>358775</xdr:colOff>
      <xdr:row>37</xdr:row>
      <xdr:rowOff>119600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8561"/>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125525</xdr:rowOff>
    </xdr:from>
    <xdr:to>
      <xdr:col>5</xdr:col>
      <xdr:colOff>409575</xdr:colOff>
      <xdr:row>36</xdr:row>
      <xdr:rowOff>55675</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72202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119600</xdr:rowOff>
    </xdr:from>
    <xdr:to>
      <xdr:col>4</xdr:col>
      <xdr:colOff>155575</xdr:colOff>
      <xdr:row>37</xdr:row>
      <xdr:rowOff>157221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63250"/>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116675</xdr:rowOff>
    </xdr:from>
    <xdr:to>
      <xdr:col>4</xdr:col>
      <xdr:colOff>206375</xdr:colOff>
      <xdr:row>36</xdr:row>
      <xdr:rowOff>46825</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1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63352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36667</xdr:rowOff>
    </xdr:from>
    <xdr:to>
      <xdr:col>2</xdr:col>
      <xdr:colOff>638175</xdr:colOff>
      <xdr:row>37</xdr:row>
      <xdr:rowOff>157221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80317"/>
          <a:ext cx="889000" cy="12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129999</xdr:rowOff>
    </xdr:from>
    <xdr:to>
      <xdr:col>3</xdr:col>
      <xdr:colOff>3175</xdr:colOff>
      <xdr:row>36</xdr:row>
      <xdr:rowOff>60149</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13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76676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0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96493</xdr:rowOff>
    </xdr:from>
    <xdr:to>
      <xdr:col>1</xdr:col>
      <xdr:colOff>485775</xdr:colOff>
      <xdr:row>36</xdr:row>
      <xdr:rowOff>26643</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0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43170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48683</xdr:rowOff>
    </xdr:from>
    <xdr:to>
      <xdr:col>6</xdr:col>
      <xdr:colOff>561975</xdr:colOff>
      <xdr:row>37</xdr:row>
      <xdr:rowOff>150283</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3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27110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60,963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44111</xdr:rowOff>
    </xdr:from>
    <xdr:to>
      <xdr:col>5</xdr:col>
      <xdr:colOff>409575</xdr:colOff>
      <xdr:row>37</xdr:row>
      <xdr:rowOff>145711</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38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136837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68800</xdr:rowOff>
    </xdr:from>
    <xdr:to>
      <xdr:col>4</xdr:col>
      <xdr:colOff>206375</xdr:colOff>
      <xdr:row>37</xdr:row>
      <xdr:rowOff>170400</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4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161527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0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106421</xdr:rowOff>
    </xdr:from>
    <xdr:to>
      <xdr:col>3</xdr:col>
      <xdr:colOff>3175</xdr:colOff>
      <xdr:row>38</xdr:row>
      <xdr:rowOff>36571</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45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27698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157317</xdr:rowOff>
    </xdr:from>
    <xdr:to>
      <xdr:col>1</xdr:col>
      <xdr:colOff>485775</xdr:colOff>
      <xdr:row>37</xdr:row>
      <xdr:rowOff>87467</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78594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116421</xdr:rowOff>
    </xdr:from>
    <xdr:to>
      <xdr:col>6</xdr:col>
      <xdr:colOff>510540</xdr:colOff>
      <xdr:row>59</xdr:row>
      <xdr:rowOff>43879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60371"/>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47706</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50,075</a:t>
          </a:r>
          <a:endParaRPr kumimoji="1" lang="ja-JP" altLang="en-US" sz="1000" b="1">
            <a:latin typeface="ＭＳ Ｐゴシック"/>
          </a:endParaRPr>
        </a:p>
      </xdr:txBody>
    </xdr:sp>
    <xdr:clientData/>
  </xdr:oneCellAnchor>
  <xdr:twoCellAnchor>
    <xdr:from>
      <xdr:col>6</xdr:col>
      <xdr:colOff>422275</xdr:colOff>
      <xdr:row>59</xdr:row>
      <xdr:rowOff>43879</xdr:rowOff>
    </xdr:from>
    <xdr:to>
      <xdr:col>6</xdr:col>
      <xdr:colOff>600075</xdr:colOff>
      <xdr:row>59</xdr:row>
      <xdr:rowOff>43879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63098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3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220,555</a:t>
          </a:r>
          <a:endParaRPr kumimoji="1" lang="ja-JP" altLang="en-US" sz="1000" b="1">
            <a:latin typeface="ＭＳ Ｐゴシック"/>
          </a:endParaRPr>
        </a:p>
      </xdr:txBody>
    </xdr:sp>
    <xdr:clientData/>
  </xdr:oneCellAnchor>
  <xdr:twoCellAnchor>
    <xdr:from>
      <xdr:col>6</xdr:col>
      <xdr:colOff>422275</xdr:colOff>
      <xdr:row>51</xdr:row>
      <xdr:rowOff>116421</xdr:rowOff>
    </xdr:from>
    <xdr:to>
      <xdr:col>6</xdr:col>
      <xdr:colOff>600075</xdr:colOff>
      <xdr:row>51</xdr:row>
      <xdr:rowOff>116421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26711</xdr:rowOff>
    </xdr:from>
    <xdr:to>
      <xdr:col>6</xdr:col>
      <xdr:colOff>511175</xdr:colOff>
      <xdr:row>59</xdr:row>
      <xdr:rowOff>30429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10142261"/>
          <a:ext cx="838200"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127078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28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80,492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104201</xdr:rowOff>
    </xdr:from>
    <xdr:to>
      <xdr:col>6</xdr:col>
      <xdr:colOff>561975</xdr:colOff>
      <xdr:row>58</xdr:row>
      <xdr:rowOff>34351</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4584700" y="987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30429</xdr:rowOff>
    </xdr:from>
    <xdr:to>
      <xdr:col>5</xdr:col>
      <xdr:colOff>358775</xdr:colOff>
      <xdr:row>59</xdr:row>
      <xdr:rowOff>70114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10145979"/>
          <a:ext cx="889000" cy="3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143756</xdr:rowOff>
    </xdr:from>
    <xdr:to>
      <xdr:col>5</xdr:col>
      <xdr:colOff>409575</xdr:colOff>
      <xdr:row>58</xdr:row>
      <xdr:rowOff>73906</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3746500" y="991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90433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61869</xdr:rowOff>
    </xdr:from>
    <xdr:to>
      <xdr:col>4</xdr:col>
      <xdr:colOff>155575</xdr:colOff>
      <xdr:row>59</xdr:row>
      <xdr:rowOff>70114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10177419"/>
          <a:ext cx="889000" cy="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7420</xdr:rowOff>
    </xdr:from>
    <xdr:to>
      <xdr:col>4</xdr:col>
      <xdr:colOff>206375</xdr:colOff>
      <xdr:row>58</xdr:row>
      <xdr:rowOff>109020</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2857500" y="995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125547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61869</xdr:rowOff>
    </xdr:from>
    <xdr:to>
      <xdr:col>2</xdr:col>
      <xdr:colOff>638175</xdr:colOff>
      <xdr:row>59</xdr:row>
      <xdr:rowOff>97950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77419"/>
          <a:ext cx="889000" cy="3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70582</xdr:rowOff>
    </xdr:from>
    <xdr:to>
      <xdr:col>3</xdr:col>
      <xdr:colOff>3175</xdr:colOff>
      <xdr:row>59</xdr:row>
      <xdr:rowOff>732</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968500" y="1001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17259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63236</xdr:rowOff>
    </xdr:from>
    <xdr:to>
      <xdr:col>1</xdr:col>
      <xdr:colOff>485775</xdr:colOff>
      <xdr:row>58</xdr:row>
      <xdr:rowOff>164836</xdr:rowOff>
    </xdr:to>
    <xdr:sp macro="" textlink="">
      <xdr:nvSpPr>
        <xdr:cNvPr id="133" name="フローチャート : 判断 132">
          <a:extLst>
            <a:ext uri="{FF2B5EF4-FFF2-40B4-BE49-F238E27FC236}">
              <a16:creationId xmlns:a16="http://schemas.microsoft.com/office/drawing/2014/main" id="{00000000-0008-0000-0600-000085000000}"/>
            </a:ext>
          </a:extLst>
        </xdr:cNvPr>
        <xdr:cNvSpPr/>
      </xdr:nvSpPr>
      <xdr:spPr>
        <a:xfrm>
          <a:off x="1079500" y="10007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9913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8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147361</xdr:rowOff>
    </xdr:from>
    <xdr:to>
      <xdr:col>6</xdr:col>
      <xdr:colOff>561975</xdr:colOff>
      <xdr:row>59</xdr:row>
      <xdr:rowOff>77511</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4584700" y="100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62288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1000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52,328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151079</xdr:rowOff>
    </xdr:from>
    <xdr:to>
      <xdr:col>5</xdr:col>
      <xdr:colOff>409575</xdr:colOff>
      <xdr:row>59</xdr:row>
      <xdr:rowOff>81229</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3746500" y="100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72356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51,840</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19314</xdr:rowOff>
    </xdr:from>
    <xdr:to>
      <xdr:col>4</xdr:col>
      <xdr:colOff>206375</xdr:colOff>
      <xdr:row>59</xdr:row>
      <xdr:rowOff>120914</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2857500" y="101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112041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22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46,632</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11069</xdr:rowOff>
    </xdr:from>
    <xdr:to>
      <xdr:col>3</xdr:col>
      <xdr:colOff>3175</xdr:colOff>
      <xdr:row>59</xdr:row>
      <xdr:rowOff>112669</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968500" y="101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103796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21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47,714</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47150</xdr:rowOff>
    </xdr:from>
    <xdr:to>
      <xdr:col>1</xdr:col>
      <xdr:colOff>485775</xdr:colOff>
      <xdr:row>59</xdr:row>
      <xdr:rowOff>148750</xdr:rowOff>
    </xdr:to>
    <xdr:sp macro="" textlink="">
      <xdr:nvSpPr>
        <xdr:cNvPr id="148" name="円/楕円 147">
          <a:extLst>
            <a:ext uri="{FF2B5EF4-FFF2-40B4-BE49-F238E27FC236}">
              <a16:creationId xmlns:a16="http://schemas.microsoft.com/office/drawing/2014/main" id="{00000000-0008-0000-0600-000094000000}"/>
            </a:ext>
          </a:extLst>
        </xdr:cNvPr>
        <xdr:cNvSpPr/>
      </xdr:nvSpPr>
      <xdr:spPr>
        <a:xfrm>
          <a:off x="1079500" y="101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139877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8179</xdr:rowOff>
    </xdr:from>
    <xdr:to>
      <xdr:col>6</xdr:col>
      <xdr:colOff>510540</xdr:colOff>
      <xdr:row>79</xdr:row>
      <xdr:rowOff>3950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9679"/>
          <a:ext cx="1270" cy="1538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7777</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1,063</a:t>
          </a:r>
          <a:endParaRPr kumimoji="1" lang="ja-JP" altLang="en-US" sz="1000" b="1">
            <a:latin typeface="ＭＳ Ｐゴシック"/>
          </a:endParaRPr>
        </a:p>
      </xdr:txBody>
    </xdr:sp>
    <xdr:clientData/>
  </xdr:oneCellAnchor>
  <xdr:twoCellAnchor>
    <xdr:from>
      <xdr:col>6</xdr:col>
      <xdr:colOff>422275</xdr:colOff>
      <xdr:row>79</xdr:row>
      <xdr:rowOff>3950</xdr:rowOff>
    </xdr:from>
    <xdr:to>
      <xdr:col>6</xdr:col>
      <xdr:colOff>600075</xdr:colOff>
      <xdr:row>79</xdr:row>
      <xdr:rowOff>3950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126306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8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41,452</a:t>
          </a:r>
          <a:endParaRPr kumimoji="1" lang="ja-JP" altLang="en-US" sz="1000" b="1">
            <a:latin typeface="ＭＳ Ｐゴシック"/>
          </a:endParaRPr>
        </a:p>
      </xdr:txBody>
    </xdr:sp>
    <xdr:clientData/>
  </xdr:oneCellAnchor>
  <xdr:twoCellAnchor>
    <xdr:from>
      <xdr:col>6</xdr:col>
      <xdr:colOff>422275</xdr:colOff>
      <xdr:row>70</xdr:row>
      <xdr:rowOff>8179</xdr:rowOff>
    </xdr:from>
    <xdr:to>
      <xdr:col>6</xdr:col>
      <xdr:colOff>600075</xdr:colOff>
      <xdr:row>70</xdr:row>
      <xdr:rowOff>8179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9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144387</xdr:rowOff>
    </xdr:from>
    <xdr:to>
      <xdr:col>6</xdr:col>
      <xdr:colOff>511175</xdr:colOff>
      <xdr:row>78</xdr:row>
      <xdr:rowOff>156998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17487"/>
          <a:ext cx="8382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69753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7,603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46876</xdr:rowOff>
    </xdr:from>
    <xdr:to>
      <xdr:col>6</xdr:col>
      <xdr:colOff>561975</xdr:colOff>
      <xdr:row>77</xdr:row>
      <xdr:rowOff>148476</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45847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149377</xdr:rowOff>
    </xdr:from>
    <xdr:to>
      <xdr:col>5</xdr:col>
      <xdr:colOff>358775</xdr:colOff>
      <xdr:row>78</xdr:row>
      <xdr:rowOff>156998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22477"/>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159347</xdr:rowOff>
    </xdr:from>
    <xdr:to>
      <xdr:col>5</xdr:col>
      <xdr:colOff>409575</xdr:colOff>
      <xdr:row>78</xdr:row>
      <xdr:rowOff>89497</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3746500" y="133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106024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7" y="1313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149377</xdr:rowOff>
    </xdr:from>
    <xdr:to>
      <xdr:col>4</xdr:col>
      <xdr:colOff>155575</xdr:colOff>
      <xdr:row>78</xdr:row>
      <xdr:rowOff>160655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22477"/>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145287</xdr:rowOff>
    </xdr:from>
    <xdr:to>
      <xdr:col>4</xdr:col>
      <xdr:colOff>206375</xdr:colOff>
      <xdr:row>78</xdr:row>
      <xdr:rowOff>75437</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2857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91964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7"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141033</xdr:rowOff>
    </xdr:from>
    <xdr:to>
      <xdr:col>2</xdr:col>
      <xdr:colOff>638175</xdr:colOff>
      <xdr:row>78</xdr:row>
      <xdr:rowOff>160655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14133"/>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167272</xdr:rowOff>
    </xdr:from>
    <xdr:to>
      <xdr:col>3</xdr:col>
      <xdr:colOff>3175</xdr:colOff>
      <xdr:row>78</xdr:row>
      <xdr:rowOff>97422</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968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113949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7"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1766</xdr:rowOff>
    </xdr:from>
    <xdr:to>
      <xdr:col>1</xdr:col>
      <xdr:colOff>485775</xdr:colOff>
      <xdr:row>78</xdr:row>
      <xdr:rowOff>103366</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079500" y="133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119893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7" y="1315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93587</xdr:rowOff>
    </xdr:from>
    <xdr:to>
      <xdr:col>6</xdr:col>
      <xdr:colOff>561975</xdr:colOff>
      <xdr:row>79</xdr:row>
      <xdr:rowOff>23737</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4584700" y="1346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8514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106198</xdr:rowOff>
    </xdr:from>
    <xdr:to>
      <xdr:col>5</xdr:col>
      <xdr:colOff>409575</xdr:colOff>
      <xdr:row>79</xdr:row>
      <xdr:rowOff>36348</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3746500" y="134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27475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7" y="135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98577</xdr:rowOff>
    </xdr:from>
    <xdr:to>
      <xdr:col>4</xdr:col>
      <xdr:colOff>206375</xdr:colOff>
      <xdr:row>79</xdr:row>
      <xdr:rowOff>28727</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2857500" y="134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19854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7" y="135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109855</xdr:rowOff>
    </xdr:from>
    <xdr:to>
      <xdr:col>3</xdr:col>
      <xdr:colOff>3175</xdr:colOff>
      <xdr:row>79</xdr:row>
      <xdr:rowOff>40005</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968500" y="1348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31132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7"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90233</xdr:rowOff>
    </xdr:from>
    <xdr:to>
      <xdr:col>1</xdr:col>
      <xdr:colOff>485775</xdr:colOff>
      <xdr:row>79</xdr:row>
      <xdr:rowOff>20383</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079500" y="134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11510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7" y="135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72468</xdr:rowOff>
    </xdr:from>
    <xdr:to>
      <xdr:col>6</xdr:col>
      <xdr:colOff>510540</xdr:colOff>
      <xdr:row>99</xdr:row>
      <xdr:rowOff>31893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2968"/>
          <a:ext cx="1270" cy="15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35720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37,216</a:t>
          </a:r>
          <a:endParaRPr kumimoji="1" lang="ja-JP" altLang="en-US" sz="1000" b="1">
            <a:latin typeface="ＭＳ Ｐゴシック"/>
          </a:endParaRPr>
        </a:p>
      </xdr:txBody>
    </xdr:sp>
    <xdr:clientData/>
  </xdr:oneCellAnchor>
  <xdr:twoCellAnchor>
    <xdr:from>
      <xdr:col>6</xdr:col>
      <xdr:colOff>422275</xdr:colOff>
      <xdr:row>99</xdr:row>
      <xdr:rowOff>31893</xdr:rowOff>
    </xdr:from>
    <xdr:to>
      <xdr:col>6</xdr:col>
      <xdr:colOff>600075</xdr:colOff>
      <xdr:row>99</xdr:row>
      <xdr:rowOff>31893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0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19145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102,941</a:t>
          </a:r>
          <a:endParaRPr kumimoji="1" lang="ja-JP" altLang="en-US" sz="1000" b="1">
            <a:latin typeface="ＭＳ Ｐゴシック"/>
          </a:endParaRPr>
        </a:p>
      </xdr:txBody>
    </xdr:sp>
    <xdr:clientData/>
  </xdr:oneCellAnchor>
  <xdr:twoCellAnchor>
    <xdr:from>
      <xdr:col>6</xdr:col>
      <xdr:colOff>422275</xdr:colOff>
      <xdr:row>90</xdr:row>
      <xdr:rowOff>72468</xdr:rowOff>
    </xdr:from>
    <xdr:to>
      <xdr:col>6</xdr:col>
      <xdr:colOff>600075</xdr:colOff>
      <xdr:row>90</xdr:row>
      <xdr:rowOff>72468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127608</xdr:rowOff>
    </xdr:from>
    <xdr:to>
      <xdr:col>6</xdr:col>
      <xdr:colOff>511175</xdr:colOff>
      <xdr:row>95</xdr:row>
      <xdr:rowOff>150079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43908"/>
          <a:ext cx="838200" cy="19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132021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9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59,670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153594</xdr:rowOff>
    </xdr:from>
    <xdr:to>
      <xdr:col>6</xdr:col>
      <xdr:colOff>561975</xdr:colOff>
      <xdr:row>96</xdr:row>
      <xdr:rowOff>83744</xdr:rowOff>
    </xdr:to>
    <xdr:sp macro="" textlink="">
      <xdr:nvSpPr>
        <xdr:cNvPr id="236" name="フローチャート : 判断 235">
          <a:extLst>
            <a:ext uri="{FF2B5EF4-FFF2-40B4-BE49-F238E27FC236}">
              <a16:creationId xmlns:a16="http://schemas.microsoft.com/office/drawing/2014/main" id="{00000000-0008-0000-0600-0000EC000000}"/>
            </a:ext>
          </a:extLst>
        </xdr:cNvPr>
        <xdr:cNvSpPr/>
      </xdr:nvSpPr>
      <xdr:spPr>
        <a:xfrm>
          <a:off x="45847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150079</xdr:rowOff>
    </xdr:from>
    <xdr:to>
      <xdr:col>5</xdr:col>
      <xdr:colOff>358775</xdr:colOff>
      <xdr:row>98</xdr:row>
      <xdr:rowOff>9787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7829"/>
          <a:ext cx="889000" cy="37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62588</xdr:rowOff>
    </xdr:from>
    <xdr:to>
      <xdr:col>5</xdr:col>
      <xdr:colOff>409575</xdr:colOff>
      <xdr:row>96</xdr:row>
      <xdr:rowOff>164188</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3746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155315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61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9787</xdr:rowOff>
    </xdr:from>
    <xdr:to>
      <xdr:col>4</xdr:col>
      <xdr:colOff>155575</xdr:colOff>
      <xdr:row>98</xdr:row>
      <xdr:rowOff>115331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811887"/>
          <a:ext cx="889000" cy="10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141432</xdr:rowOff>
    </xdr:from>
    <xdr:to>
      <xdr:col>4</xdr:col>
      <xdr:colOff>206375</xdr:colOff>
      <xdr:row>96</xdr:row>
      <xdr:rowOff>71582</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2857500" y="1642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88109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164892</xdr:rowOff>
    </xdr:from>
    <xdr:to>
      <xdr:col>2</xdr:col>
      <xdr:colOff>638175</xdr:colOff>
      <xdr:row>98</xdr:row>
      <xdr:rowOff>115331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95542"/>
          <a:ext cx="889000" cy="1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95438</xdr:rowOff>
    </xdr:from>
    <xdr:to>
      <xdr:col>3</xdr:col>
      <xdr:colOff>3175</xdr:colOff>
      <xdr:row>97</xdr:row>
      <xdr:rowOff>25588</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1968500" y="1655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42115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70955</xdr:rowOff>
    </xdr:from>
    <xdr:to>
      <xdr:col>1</xdr:col>
      <xdr:colOff>485775</xdr:colOff>
      <xdr:row>97</xdr:row>
      <xdr:rowOff>1105</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079500" y="165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17632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76808</xdr:rowOff>
    </xdr:from>
    <xdr:to>
      <xdr:col>6</xdr:col>
      <xdr:colOff>561975</xdr:colOff>
      <xdr:row>95</xdr:row>
      <xdr:rowOff>6958</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4584700" y="161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99685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4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70,529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99279</xdr:rowOff>
    </xdr:from>
    <xdr:to>
      <xdr:col>5</xdr:col>
      <xdr:colOff>409575</xdr:colOff>
      <xdr:row>96</xdr:row>
      <xdr:rowOff>29429</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3746500" y="163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45956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6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62,046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130437</xdr:rowOff>
    </xdr:from>
    <xdr:to>
      <xdr:col>4</xdr:col>
      <xdr:colOff>206375</xdr:colOff>
      <xdr:row>98</xdr:row>
      <xdr:rowOff>60587</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2857500" y="167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51714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64531</xdr:rowOff>
    </xdr:from>
    <xdr:to>
      <xdr:col>3</xdr:col>
      <xdr:colOff>3175</xdr:colOff>
      <xdr:row>98</xdr:row>
      <xdr:rowOff>166131</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1968500" y="168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157258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114092</xdr:rowOff>
    </xdr:from>
    <xdr:to>
      <xdr:col>1</xdr:col>
      <xdr:colOff>485775</xdr:colOff>
      <xdr:row>98</xdr:row>
      <xdr:rowOff>44242</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079500" y="167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35369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3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112159</xdr:rowOff>
    </xdr:from>
    <xdr:to>
      <xdr:col>15</xdr:col>
      <xdr:colOff>180340</xdr:colOff>
      <xdr:row>39</xdr:row>
      <xdr:rowOff>105138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55659"/>
          <a:ext cx="1270" cy="153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108965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29,425</a:t>
          </a:r>
          <a:endParaRPr kumimoji="1" lang="ja-JP" altLang="en-US" sz="1000" b="1">
            <a:latin typeface="ＭＳ Ｐゴシック"/>
          </a:endParaRPr>
        </a:p>
      </xdr:txBody>
    </xdr:sp>
    <xdr:clientData/>
  </xdr:oneCellAnchor>
  <xdr:twoCellAnchor>
    <xdr:from>
      <xdr:col>15</xdr:col>
      <xdr:colOff>92075</xdr:colOff>
      <xdr:row>39</xdr:row>
      <xdr:rowOff>105138</xdr:rowOff>
    </xdr:from>
    <xdr:to>
      <xdr:col>15</xdr:col>
      <xdr:colOff>269875</xdr:colOff>
      <xdr:row>39</xdr:row>
      <xdr:rowOff>105138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58836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3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170,530</a:t>
          </a:r>
          <a:endParaRPr kumimoji="1" lang="ja-JP" altLang="en-US" sz="1000" b="1">
            <a:latin typeface="ＭＳ Ｐゴシック"/>
          </a:endParaRPr>
        </a:p>
      </xdr:txBody>
    </xdr:sp>
    <xdr:clientData/>
  </xdr:oneCellAnchor>
  <xdr:twoCellAnchor>
    <xdr:from>
      <xdr:col>15</xdr:col>
      <xdr:colOff>92075</xdr:colOff>
      <xdr:row>30</xdr:row>
      <xdr:rowOff>112159</xdr:rowOff>
    </xdr:from>
    <xdr:to>
      <xdr:col>15</xdr:col>
      <xdr:colOff>269875</xdr:colOff>
      <xdr:row>30</xdr:row>
      <xdr:rowOff>112159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5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14373</xdr:rowOff>
    </xdr:from>
    <xdr:to>
      <xdr:col>15</xdr:col>
      <xdr:colOff>180975</xdr:colOff>
      <xdr:row>38</xdr:row>
      <xdr:rowOff>37701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9473"/>
          <a:ext cx="838200" cy="2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73448</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07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77,021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50571</xdr:rowOff>
    </xdr:from>
    <xdr:to>
      <xdr:col>15</xdr:col>
      <xdr:colOff>231775</xdr:colOff>
      <xdr:row>36</xdr:row>
      <xdr:rowOff>152171</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10426700" y="62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8168</xdr:rowOff>
    </xdr:from>
    <xdr:to>
      <xdr:col>14</xdr:col>
      <xdr:colOff>28575</xdr:colOff>
      <xdr:row>38</xdr:row>
      <xdr:rowOff>37701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51818"/>
          <a:ext cx="889000" cy="20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101016</xdr:rowOff>
    </xdr:from>
    <xdr:to>
      <xdr:col>14</xdr:col>
      <xdr:colOff>79375</xdr:colOff>
      <xdr:row>37</xdr:row>
      <xdr:rowOff>31166</xdr:rowOff>
    </xdr:to>
    <xdr:sp macro="" textlink="">
      <xdr:nvSpPr>
        <xdr:cNvPr id="298" name="フローチャート : 判断 297">
          <a:extLst>
            <a:ext uri="{FF2B5EF4-FFF2-40B4-BE49-F238E27FC236}">
              <a16:creationId xmlns:a16="http://schemas.microsoft.com/office/drawing/2014/main" id="{00000000-0008-0000-0600-00002A010000}"/>
            </a:ext>
          </a:extLst>
        </xdr:cNvPr>
        <xdr:cNvSpPr/>
      </xdr:nvSpPr>
      <xdr:spPr>
        <a:xfrm>
          <a:off x="95885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47693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8168</xdr:rowOff>
    </xdr:from>
    <xdr:to>
      <xdr:col>12</xdr:col>
      <xdr:colOff>511175</xdr:colOff>
      <xdr:row>37</xdr:row>
      <xdr:rowOff>87982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51818"/>
          <a:ext cx="8890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59759</xdr:rowOff>
    </xdr:from>
    <xdr:to>
      <xdr:col>12</xdr:col>
      <xdr:colOff>561975</xdr:colOff>
      <xdr:row>37</xdr:row>
      <xdr:rowOff>161359</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8699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152486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4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87982</xdr:rowOff>
    </xdr:from>
    <xdr:to>
      <xdr:col>11</xdr:col>
      <xdr:colOff>307975</xdr:colOff>
      <xdr:row>38</xdr:row>
      <xdr:rowOff>86948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31632"/>
          <a:ext cx="889000" cy="17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65028</xdr:rowOff>
    </xdr:from>
    <xdr:to>
      <xdr:col>11</xdr:col>
      <xdr:colOff>358775</xdr:colOff>
      <xdr:row>37</xdr:row>
      <xdr:rowOff>166628</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7810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157755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110606</xdr:rowOff>
    </xdr:from>
    <xdr:to>
      <xdr:col>10</xdr:col>
      <xdr:colOff>155575</xdr:colOff>
      <xdr:row>37</xdr:row>
      <xdr:rowOff>40756</xdr:rowOff>
    </xdr:to>
    <xdr:sp macro="" textlink="">
      <xdr:nvSpPr>
        <xdr:cNvPr id="306" name="フローチャート : 判断 305">
          <a:extLst>
            <a:ext uri="{FF2B5EF4-FFF2-40B4-BE49-F238E27FC236}">
              <a16:creationId xmlns:a16="http://schemas.microsoft.com/office/drawing/2014/main" id="{00000000-0008-0000-0600-000032010000}"/>
            </a:ext>
          </a:extLst>
        </xdr:cNvPr>
        <xdr:cNvSpPr/>
      </xdr:nvSpPr>
      <xdr:spPr>
        <a:xfrm>
          <a:off x="6921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57283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135023</xdr:rowOff>
    </xdr:from>
    <xdr:to>
      <xdr:col>15</xdr:col>
      <xdr:colOff>231775</xdr:colOff>
      <xdr:row>38</xdr:row>
      <xdr:rowOff>65173</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10426700" y="64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113450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53,513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158351</xdr:rowOff>
    </xdr:from>
    <xdr:to>
      <xdr:col>14</xdr:col>
      <xdr:colOff>79375</xdr:colOff>
      <xdr:row>38</xdr:row>
      <xdr:rowOff>88501</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9588500" y="65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79628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9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51,370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128818</xdr:rowOff>
    </xdr:from>
    <xdr:to>
      <xdr:col>12</xdr:col>
      <xdr:colOff>561975</xdr:colOff>
      <xdr:row>37</xdr:row>
      <xdr:rowOff>58968</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8699500" y="630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75495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07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37182</xdr:rowOff>
    </xdr:from>
    <xdr:to>
      <xdr:col>11</xdr:col>
      <xdr:colOff>358775</xdr:colOff>
      <xdr:row>37</xdr:row>
      <xdr:rowOff>138782</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7810500" y="63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155309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5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62,501</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36148</xdr:rowOff>
    </xdr:from>
    <xdr:to>
      <xdr:col>10</xdr:col>
      <xdr:colOff>155575</xdr:colOff>
      <xdr:row>38</xdr:row>
      <xdr:rowOff>137748</xdr:rowOff>
    </xdr:to>
    <xdr:sp macro="" textlink="">
      <xdr:nvSpPr>
        <xdr:cNvPr id="321" name="円/楕円 320">
          <a:extLst>
            <a:ext uri="{FF2B5EF4-FFF2-40B4-BE49-F238E27FC236}">
              <a16:creationId xmlns:a16="http://schemas.microsoft.com/office/drawing/2014/main" id="{00000000-0008-0000-0600-000041010000}"/>
            </a:ext>
          </a:extLst>
        </xdr:cNvPr>
        <xdr:cNvSpPr/>
      </xdr:nvSpPr>
      <xdr:spPr>
        <a:xfrm>
          <a:off x="6921500" y="65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128875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4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46,846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135068</xdr:rowOff>
    </xdr:from>
    <xdr:to>
      <xdr:col>15</xdr:col>
      <xdr:colOff>180340</xdr:colOff>
      <xdr:row>59</xdr:row>
      <xdr:rowOff>77309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07568"/>
          <a:ext cx="1270" cy="148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81136</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19,814</a:t>
          </a:r>
          <a:endParaRPr kumimoji="1" lang="ja-JP" altLang="en-US" sz="1000" b="1">
            <a:latin typeface="ＭＳ Ｐゴシック"/>
          </a:endParaRPr>
        </a:p>
      </xdr:txBody>
    </xdr:sp>
    <xdr:clientData/>
  </xdr:oneCellAnchor>
  <xdr:twoCellAnchor>
    <xdr:from>
      <xdr:col>15</xdr:col>
      <xdr:colOff>92075</xdr:colOff>
      <xdr:row>59</xdr:row>
      <xdr:rowOff>77309</xdr:rowOff>
    </xdr:from>
    <xdr:to>
      <xdr:col>15</xdr:col>
      <xdr:colOff>269875</xdr:colOff>
      <xdr:row>59</xdr:row>
      <xdr:rowOff>77309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9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81745</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827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1,384,255</a:t>
          </a:r>
          <a:endParaRPr kumimoji="1" lang="ja-JP" altLang="en-US" sz="1000" b="1">
            <a:latin typeface="ＭＳ Ｐゴシック"/>
          </a:endParaRPr>
        </a:p>
      </xdr:txBody>
    </xdr:sp>
    <xdr:clientData/>
  </xdr:oneCellAnchor>
  <xdr:twoCellAnchor>
    <xdr:from>
      <xdr:col>15</xdr:col>
      <xdr:colOff>92075</xdr:colOff>
      <xdr:row>50</xdr:row>
      <xdr:rowOff>135068</xdr:rowOff>
    </xdr:from>
    <xdr:to>
      <xdr:col>15</xdr:col>
      <xdr:colOff>269875</xdr:colOff>
      <xdr:row>50</xdr:row>
      <xdr:rowOff>135068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0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42889</xdr:rowOff>
    </xdr:from>
    <xdr:to>
      <xdr:col>15</xdr:col>
      <xdr:colOff>180975</xdr:colOff>
      <xdr:row>59</xdr:row>
      <xdr:rowOff>69448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158439"/>
          <a:ext cx="838200" cy="2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117086</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889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115,123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94209</xdr:rowOff>
    </xdr:from>
    <xdr:to>
      <xdr:col>15</xdr:col>
      <xdr:colOff>231775</xdr:colOff>
      <xdr:row>59</xdr:row>
      <xdr:rowOff>24359</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10426700" y="1003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53925</xdr:rowOff>
    </xdr:from>
    <xdr:to>
      <xdr:col>14</xdr:col>
      <xdr:colOff>28575</xdr:colOff>
      <xdr:row>59</xdr:row>
      <xdr:rowOff>69448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169475"/>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135080</xdr:rowOff>
    </xdr:from>
    <xdr:to>
      <xdr:col>14</xdr:col>
      <xdr:colOff>79375</xdr:colOff>
      <xdr:row>59</xdr:row>
      <xdr:rowOff>65230</xdr:rowOff>
    </xdr:to>
    <xdr:sp macro="" textlink="">
      <xdr:nvSpPr>
        <xdr:cNvPr id="357" name="フローチャート : 判断 356">
          <a:extLst>
            <a:ext uri="{FF2B5EF4-FFF2-40B4-BE49-F238E27FC236}">
              <a16:creationId xmlns:a16="http://schemas.microsoft.com/office/drawing/2014/main" id="{00000000-0008-0000-0600-000065010000}"/>
            </a:ext>
          </a:extLst>
        </xdr:cNvPr>
        <xdr:cNvSpPr/>
      </xdr:nvSpPr>
      <xdr:spPr>
        <a:xfrm>
          <a:off x="95885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81757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85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44055</xdr:rowOff>
    </xdr:from>
    <xdr:to>
      <xdr:col>12</xdr:col>
      <xdr:colOff>511175</xdr:colOff>
      <xdr:row>59</xdr:row>
      <xdr:rowOff>53925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10159605"/>
          <a:ext cx="889000" cy="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126777</xdr:rowOff>
    </xdr:from>
    <xdr:to>
      <xdr:col>12</xdr:col>
      <xdr:colOff>561975</xdr:colOff>
      <xdr:row>59</xdr:row>
      <xdr:rowOff>56927</xdr:rowOff>
    </xdr:to>
    <xdr:sp macro="" textlink="">
      <xdr:nvSpPr>
        <xdr:cNvPr id="360" name="フローチャート : 判断 359">
          <a:extLst>
            <a:ext uri="{FF2B5EF4-FFF2-40B4-BE49-F238E27FC236}">
              <a16:creationId xmlns:a16="http://schemas.microsoft.com/office/drawing/2014/main" id="{00000000-0008-0000-0600-000068010000}"/>
            </a:ext>
          </a:extLst>
        </xdr:cNvPr>
        <xdr:cNvSpPr/>
      </xdr:nvSpPr>
      <xdr:spPr>
        <a:xfrm>
          <a:off x="8699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73454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8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42541</xdr:rowOff>
    </xdr:from>
    <xdr:to>
      <xdr:col>11</xdr:col>
      <xdr:colOff>307975</xdr:colOff>
      <xdr:row>59</xdr:row>
      <xdr:rowOff>44055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10158091"/>
          <a:ext cx="8890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138491</xdr:rowOff>
    </xdr:from>
    <xdr:to>
      <xdr:col>11</xdr:col>
      <xdr:colOff>358775</xdr:colOff>
      <xdr:row>59</xdr:row>
      <xdr:rowOff>68641</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7810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85168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143540</xdr:rowOff>
    </xdr:from>
    <xdr:to>
      <xdr:col>10</xdr:col>
      <xdr:colOff>155575</xdr:colOff>
      <xdr:row>59</xdr:row>
      <xdr:rowOff>73690</xdr:rowOff>
    </xdr:to>
    <xdr:sp macro="" textlink="">
      <xdr:nvSpPr>
        <xdr:cNvPr id="365" name="フローチャート : 判断 364">
          <a:extLst>
            <a:ext uri="{FF2B5EF4-FFF2-40B4-BE49-F238E27FC236}">
              <a16:creationId xmlns:a16="http://schemas.microsoft.com/office/drawing/2014/main" id="{00000000-0008-0000-0600-00006D010000}"/>
            </a:ext>
          </a:extLst>
        </xdr:cNvPr>
        <xdr:cNvSpPr/>
      </xdr:nvSpPr>
      <xdr:spPr>
        <a:xfrm>
          <a:off x="6921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90217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8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163539</xdr:rowOff>
    </xdr:from>
    <xdr:to>
      <xdr:col>15</xdr:col>
      <xdr:colOff>231775</xdr:colOff>
      <xdr:row>59</xdr:row>
      <xdr:rowOff>93689</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10426700" y="101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78466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1002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51,434</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18648</xdr:rowOff>
    </xdr:from>
    <xdr:to>
      <xdr:col>14</xdr:col>
      <xdr:colOff>79375</xdr:colOff>
      <xdr:row>59</xdr:row>
      <xdr:rowOff>120248</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9588500" y="1013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111375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22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27,036</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3125</xdr:rowOff>
    </xdr:from>
    <xdr:to>
      <xdr:col>12</xdr:col>
      <xdr:colOff>561975</xdr:colOff>
      <xdr:row>59</xdr:row>
      <xdr:rowOff>104725</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8699500" y="101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95852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164705</xdr:rowOff>
    </xdr:from>
    <xdr:to>
      <xdr:col>11</xdr:col>
      <xdr:colOff>358775</xdr:colOff>
      <xdr:row>59</xdr:row>
      <xdr:rowOff>94855</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7810500" y="101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85982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20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163191</xdr:rowOff>
    </xdr:from>
    <xdr:to>
      <xdr:col>10</xdr:col>
      <xdr:colOff>155575</xdr:colOff>
      <xdr:row>59</xdr:row>
      <xdr:rowOff>93341</xdr:rowOff>
    </xdr:to>
    <xdr:sp macro="" textlink="">
      <xdr:nvSpPr>
        <xdr:cNvPr id="380" name="円/楕円 379">
          <a:extLst>
            <a:ext uri="{FF2B5EF4-FFF2-40B4-BE49-F238E27FC236}">
              <a16:creationId xmlns:a16="http://schemas.microsoft.com/office/drawing/2014/main" id="{00000000-0008-0000-0600-00007C010000}"/>
            </a:ext>
          </a:extLst>
        </xdr:cNvPr>
        <xdr:cNvSpPr/>
      </xdr:nvSpPr>
      <xdr:spPr>
        <a:xfrm>
          <a:off x="6921500" y="1010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84468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20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41938</xdr:rowOff>
    </xdr:from>
    <xdr:to>
      <xdr:col>15</xdr:col>
      <xdr:colOff>180340</xdr:colOff>
      <xdr:row>79</xdr:row>
      <xdr:rowOff>97517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14888"/>
          <a:ext cx="1270" cy="142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101344</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5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15</xdr:col>
      <xdr:colOff>92075</xdr:colOff>
      <xdr:row>79</xdr:row>
      <xdr:rowOff>97517</xdr:rowOff>
    </xdr:from>
    <xdr:to>
      <xdr:col>15</xdr:col>
      <xdr:colOff>269875</xdr:colOff>
      <xdr:row>79</xdr:row>
      <xdr:rowOff>97517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160065</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9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874,872</a:t>
          </a:r>
          <a:endParaRPr kumimoji="1" lang="ja-JP" altLang="en-US" sz="1000" b="1">
            <a:latin typeface="ＭＳ Ｐゴシック"/>
          </a:endParaRPr>
        </a:p>
      </xdr:txBody>
    </xdr:sp>
    <xdr:clientData/>
  </xdr:oneCellAnchor>
  <xdr:twoCellAnchor>
    <xdr:from>
      <xdr:col>15</xdr:col>
      <xdr:colOff>92075</xdr:colOff>
      <xdr:row>71</xdr:row>
      <xdr:rowOff>41938</xdr:rowOff>
    </xdr:from>
    <xdr:to>
      <xdr:col>15</xdr:col>
      <xdr:colOff>269875</xdr:colOff>
      <xdr:row>71</xdr:row>
      <xdr:rowOff>41938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1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50104</xdr:rowOff>
    </xdr:from>
    <xdr:to>
      <xdr:col>15</xdr:col>
      <xdr:colOff>180975</xdr:colOff>
      <xdr:row>79</xdr:row>
      <xdr:rowOff>85787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94654"/>
          <a:ext cx="838200" cy="3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142682</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44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61,073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119805</xdr:rowOff>
    </xdr:from>
    <xdr:to>
      <xdr:col>15</xdr:col>
      <xdr:colOff>231775</xdr:colOff>
      <xdr:row>79</xdr:row>
      <xdr:rowOff>49955</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10426700" y="1349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85787</xdr:rowOff>
    </xdr:from>
    <xdr:to>
      <xdr:col>14</xdr:col>
      <xdr:colOff>28575</xdr:colOff>
      <xdr:row>79</xdr:row>
      <xdr:rowOff>92258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630337"/>
          <a:ext cx="889000" cy="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154919</xdr:rowOff>
    </xdr:from>
    <xdr:to>
      <xdr:col>14</xdr:col>
      <xdr:colOff>79375</xdr:colOff>
      <xdr:row>79</xdr:row>
      <xdr:rowOff>85069</xdr:rowOff>
    </xdr:to>
    <xdr:sp macro="" textlink="">
      <xdr:nvSpPr>
        <xdr:cNvPr id="416" name="フローチャート : 判断 415">
          <a:extLst>
            <a:ext uri="{FF2B5EF4-FFF2-40B4-BE49-F238E27FC236}">
              <a16:creationId xmlns:a16="http://schemas.microsoft.com/office/drawing/2014/main" id="{00000000-0008-0000-0600-0000A0010000}"/>
            </a:ext>
          </a:extLst>
        </xdr:cNvPr>
        <xdr:cNvSpPr/>
      </xdr:nvSpPr>
      <xdr:spPr>
        <a:xfrm>
          <a:off x="9588500" y="1352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101596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153572</xdr:rowOff>
    </xdr:from>
    <xdr:to>
      <xdr:col>12</xdr:col>
      <xdr:colOff>561975</xdr:colOff>
      <xdr:row>79</xdr:row>
      <xdr:rowOff>83722</xdr:rowOff>
    </xdr:to>
    <xdr:sp macro="" textlink="">
      <xdr:nvSpPr>
        <xdr:cNvPr id="418" name="フローチャート : 判断 417">
          <a:extLst>
            <a:ext uri="{FF2B5EF4-FFF2-40B4-BE49-F238E27FC236}">
              <a16:creationId xmlns:a16="http://schemas.microsoft.com/office/drawing/2014/main" id="{00000000-0008-0000-0600-0000A2010000}"/>
            </a:ext>
          </a:extLst>
        </xdr:cNvPr>
        <xdr:cNvSpPr/>
      </xdr:nvSpPr>
      <xdr:spPr>
        <a:xfrm>
          <a:off x="8699500" y="135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100249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170754</xdr:rowOff>
    </xdr:from>
    <xdr:to>
      <xdr:col>15</xdr:col>
      <xdr:colOff>231775</xdr:colOff>
      <xdr:row>79</xdr:row>
      <xdr:rowOff>100904</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10426700" y="135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98233</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7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29,871</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34987</xdr:rowOff>
    </xdr:from>
    <xdr:to>
      <xdr:col>14</xdr:col>
      <xdr:colOff>79375</xdr:colOff>
      <xdr:row>79</xdr:row>
      <xdr:rowOff>136587</xdr:rowOff>
    </xdr:to>
    <xdr:sp macro="" textlink="">
      <xdr:nvSpPr>
        <xdr:cNvPr id="427" name="円/楕円 426">
          <a:extLst>
            <a:ext uri="{FF2B5EF4-FFF2-40B4-BE49-F238E27FC236}">
              <a16:creationId xmlns:a16="http://schemas.microsoft.com/office/drawing/2014/main" id="{00000000-0008-0000-0600-0000AB010000}"/>
            </a:ext>
          </a:extLst>
        </xdr:cNvPr>
        <xdr:cNvSpPr/>
      </xdr:nvSpPr>
      <xdr:spPr>
        <a:xfrm>
          <a:off x="9588500" y="135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127714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7" y="1367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8,018</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41458</xdr:rowOff>
    </xdr:from>
    <xdr:to>
      <xdr:col>12</xdr:col>
      <xdr:colOff>561975</xdr:colOff>
      <xdr:row>79</xdr:row>
      <xdr:rowOff>143058</xdr:rowOff>
    </xdr:to>
    <xdr:sp macro="" textlink="">
      <xdr:nvSpPr>
        <xdr:cNvPr id="429" name="円/楕円 428">
          <a:extLst>
            <a:ext uri="{FF2B5EF4-FFF2-40B4-BE49-F238E27FC236}">
              <a16:creationId xmlns:a16="http://schemas.microsoft.com/office/drawing/2014/main" id="{00000000-0008-0000-0600-0000AD010000}"/>
            </a:ext>
          </a:extLst>
        </xdr:cNvPr>
        <xdr:cNvSpPr/>
      </xdr:nvSpPr>
      <xdr:spPr>
        <a:xfrm>
          <a:off x="8699500" y="135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134185</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7" y="1367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118478</xdr:rowOff>
    </xdr:from>
    <xdr:to>
      <xdr:col>15</xdr:col>
      <xdr:colOff>180340</xdr:colOff>
      <xdr:row>99</xdr:row>
      <xdr:rowOff>8141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48978"/>
          <a:ext cx="1270" cy="1432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11968</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a:t>
          </a:r>
          <a:endParaRPr kumimoji="1" lang="ja-JP" altLang="en-US" sz="1000" b="1">
            <a:latin typeface="ＭＳ Ｐゴシック"/>
          </a:endParaRPr>
        </a:p>
      </xdr:txBody>
    </xdr:sp>
    <xdr:clientData/>
  </xdr:oneCellAnchor>
  <xdr:twoCellAnchor>
    <xdr:from>
      <xdr:col>15</xdr:col>
      <xdr:colOff>92075</xdr:colOff>
      <xdr:row>99</xdr:row>
      <xdr:rowOff>8141</xdr:rowOff>
    </xdr:from>
    <xdr:to>
      <xdr:col>15</xdr:col>
      <xdr:colOff>269875</xdr:colOff>
      <xdr:row>99</xdr:row>
      <xdr:rowOff>8141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8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65155</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77,114</a:t>
          </a:r>
          <a:endParaRPr kumimoji="1" lang="ja-JP" altLang="en-US" sz="1000" b="1">
            <a:latin typeface="ＭＳ Ｐゴシック"/>
          </a:endParaRPr>
        </a:p>
      </xdr:txBody>
    </xdr:sp>
    <xdr:clientData/>
  </xdr:oneCellAnchor>
  <xdr:twoCellAnchor>
    <xdr:from>
      <xdr:col>15</xdr:col>
      <xdr:colOff>92075</xdr:colOff>
      <xdr:row>90</xdr:row>
      <xdr:rowOff>118478</xdr:rowOff>
    </xdr:from>
    <xdr:to>
      <xdr:col>15</xdr:col>
      <xdr:colOff>269875</xdr:colOff>
      <xdr:row>90</xdr:row>
      <xdr:rowOff>118478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48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128956</xdr:rowOff>
    </xdr:from>
    <xdr:to>
      <xdr:col>15</xdr:col>
      <xdr:colOff>180975</xdr:colOff>
      <xdr:row>97</xdr:row>
      <xdr:rowOff>152254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59606"/>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146087</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2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29,199</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123210</xdr:rowOff>
    </xdr:from>
    <xdr:to>
      <xdr:col>15</xdr:col>
      <xdr:colOff>231775</xdr:colOff>
      <xdr:row>96</xdr:row>
      <xdr:rowOff>53360</xdr:rowOff>
    </xdr:to>
    <xdr:sp macro="" textlink="">
      <xdr:nvSpPr>
        <xdr:cNvPr id="461" name="フローチャート : 判断 460">
          <a:extLst>
            <a:ext uri="{FF2B5EF4-FFF2-40B4-BE49-F238E27FC236}">
              <a16:creationId xmlns:a16="http://schemas.microsoft.com/office/drawing/2014/main" id="{00000000-0008-0000-0600-0000CD010000}"/>
            </a:ext>
          </a:extLst>
        </xdr:cNvPr>
        <xdr:cNvSpPr/>
      </xdr:nvSpPr>
      <xdr:spPr>
        <a:xfrm>
          <a:off x="10426700" y="1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24637</xdr:rowOff>
    </xdr:from>
    <xdr:to>
      <xdr:col>14</xdr:col>
      <xdr:colOff>28575</xdr:colOff>
      <xdr:row>97</xdr:row>
      <xdr:rowOff>128956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5287"/>
          <a:ext cx="889000" cy="10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140145</xdr:rowOff>
    </xdr:from>
    <xdr:to>
      <xdr:col>14</xdr:col>
      <xdr:colOff>79375</xdr:colOff>
      <xdr:row>96</xdr:row>
      <xdr:rowOff>70295</xdr:rowOff>
    </xdr:to>
    <xdr:sp macro="" textlink="">
      <xdr:nvSpPr>
        <xdr:cNvPr id="463" name="フローチャート : 判断 462">
          <a:extLst>
            <a:ext uri="{FF2B5EF4-FFF2-40B4-BE49-F238E27FC236}">
              <a16:creationId xmlns:a16="http://schemas.microsoft.com/office/drawing/2014/main" id="{00000000-0008-0000-0600-0000CF010000}"/>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86822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76327</xdr:rowOff>
    </xdr:from>
    <xdr:to>
      <xdr:col>12</xdr:col>
      <xdr:colOff>561975</xdr:colOff>
      <xdr:row>96</xdr:row>
      <xdr:rowOff>6477</xdr:rowOff>
    </xdr:to>
    <xdr:sp macro="" textlink="">
      <xdr:nvSpPr>
        <xdr:cNvPr id="465" name="フローチャート : 判断 464">
          <a:extLst>
            <a:ext uri="{FF2B5EF4-FFF2-40B4-BE49-F238E27FC236}">
              <a16:creationId xmlns:a16="http://schemas.microsoft.com/office/drawing/2014/main" id="{00000000-0008-0000-0600-0000D1010000}"/>
            </a:ext>
          </a:extLst>
        </xdr:cNvPr>
        <xdr:cNvSpPr/>
      </xdr:nvSpPr>
      <xdr:spPr>
        <a:xfrm>
          <a:off x="8699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23004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101454</xdr:rowOff>
    </xdr:from>
    <xdr:to>
      <xdr:col>15</xdr:col>
      <xdr:colOff>231775</xdr:colOff>
      <xdr:row>98</xdr:row>
      <xdr:rowOff>31604</xdr:rowOff>
    </xdr:to>
    <xdr:sp macro="" textlink="">
      <xdr:nvSpPr>
        <xdr:cNvPr id="472" name="円/楕円 471">
          <a:extLst>
            <a:ext uri="{FF2B5EF4-FFF2-40B4-BE49-F238E27FC236}">
              <a16:creationId xmlns:a16="http://schemas.microsoft.com/office/drawing/2014/main" id="{00000000-0008-0000-0600-0000D8010000}"/>
            </a:ext>
          </a:extLst>
        </xdr:cNvPr>
        <xdr:cNvSpPr/>
      </xdr:nvSpPr>
      <xdr:spPr>
        <a:xfrm>
          <a:off x="10426700" y="167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79881</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1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78156</xdr:rowOff>
    </xdr:from>
    <xdr:to>
      <xdr:col>14</xdr:col>
      <xdr:colOff>79375</xdr:colOff>
      <xdr:row>98</xdr:row>
      <xdr:rowOff>8306</xdr:rowOff>
    </xdr:to>
    <xdr:sp macro="" textlink="">
      <xdr:nvSpPr>
        <xdr:cNvPr id="474" name="円/楕円 473">
          <a:extLst>
            <a:ext uri="{FF2B5EF4-FFF2-40B4-BE49-F238E27FC236}">
              <a16:creationId xmlns:a16="http://schemas.microsoft.com/office/drawing/2014/main" id="{00000000-0008-0000-0600-0000DA010000}"/>
            </a:ext>
          </a:extLst>
        </xdr:cNvPr>
        <xdr:cNvSpPr/>
      </xdr:nvSpPr>
      <xdr:spPr>
        <a:xfrm>
          <a:off x="9588500" y="167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170883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8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145287</xdr:rowOff>
    </xdr:from>
    <xdr:to>
      <xdr:col>12</xdr:col>
      <xdr:colOff>561975</xdr:colOff>
      <xdr:row>97</xdr:row>
      <xdr:rowOff>75437</xdr:rowOff>
    </xdr:to>
    <xdr:sp macro="" textlink="">
      <xdr:nvSpPr>
        <xdr:cNvPr id="476" name="円/楕円 475">
          <a:extLst>
            <a:ext uri="{FF2B5EF4-FFF2-40B4-BE49-F238E27FC236}">
              <a16:creationId xmlns:a16="http://schemas.microsoft.com/office/drawing/2014/main" id="{00000000-0008-0000-0600-0000DC010000}"/>
            </a:ext>
          </a:extLst>
        </xdr:cNvPr>
        <xdr:cNvSpPr/>
      </xdr:nvSpPr>
      <xdr:spPr>
        <a:xfrm>
          <a:off x="8699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66564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112954</xdr:rowOff>
    </xdr:from>
    <xdr:to>
      <xdr:col>23</xdr:col>
      <xdr:colOff>516889</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6317595" y="5256454"/>
          <a:ext cx="1269" cy="1528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4" name="災害復旧事業費最小値テキスト">
          <a:extLst>
            <a:ext uri="{FF2B5EF4-FFF2-40B4-BE49-F238E27FC236}">
              <a16:creationId xmlns:a16="http://schemas.microsoft.com/office/drawing/2014/main" id="{00000000-0008-0000-0600-0000F8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59631</xdr:rowOff>
    </xdr:from>
    <xdr:ext cx="599010" cy="259045"/>
    <xdr:sp macro="" textlink="">
      <xdr:nvSpPr>
        <xdr:cNvPr id="506" name="災害復旧事業費最大値テキスト">
          <a:extLst>
            <a:ext uri="{FF2B5EF4-FFF2-40B4-BE49-F238E27FC236}">
              <a16:creationId xmlns:a16="http://schemas.microsoft.com/office/drawing/2014/main" id="{00000000-0008-0000-0600-0000FA010000}"/>
            </a:ext>
          </a:extLst>
        </xdr:cNvPr>
        <xdr:cNvSpPr txBox="1"/>
      </xdr:nvSpPr>
      <xdr:spPr>
        <a:xfrm>
          <a:off x="16370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30</xdr:row>
      <xdr:rowOff>112954</xdr:rowOff>
    </xdr:from>
    <xdr:to>
      <xdr:col>23</xdr:col>
      <xdr:colOff>606425</xdr:colOff>
      <xdr:row>30</xdr:row>
      <xdr:rowOff>112954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98813</xdr:rowOff>
    </xdr:from>
    <xdr:to>
      <xdr:col>23</xdr:col>
      <xdr:colOff>517525</xdr:colOff>
      <xdr:row>39</xdr:row>
      <xdr:rowOff>98813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5481300" y="6785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162961</xdr:rowOff>
    </xdr:from>
    <xdr:ext cx="469744" cy="259045"/>
    <xdr:sp macro="" textlink="">
      <xdr:nvSpPr>
        <xdr:cNvPr id="509" name="災害復旧事業費平均値テキスト">
          <a:extLst>
            <a:ext uri="{FF2B5EF4-FFF2-40B4-BE49-F238E27FC236}">
              <a16:creationId xmlns:a16="http://schemas.microsoft.com/office/drawing/2014/main" id="{00000000-0008-0000-0600-0000FD010000}"/>
            </a:ext>
          </a:extLst>
        </xdr:cNvPr>
        <xdr:cNvSpPr txBox="1"/>
      </xdr:nvSpPr>
      <xdr:spPr>
        <a:xfrm>
          <a:off x="16370300" y="6506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140084</xdr:rowOff>
    </xdr:from>
    <xdr:to>
      <xdr:col>23</xdr:col>
      <xdr:colOff>568325</xdr:colOff>
      <xdr:row>39</xdr:row>
      <xdr:rowOff>70234</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6268700" y="665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98813</xdr:rowOff>
    </xdr:from>
    <xdr:to>
      <xdr:col>22</xdr:col>
      <xdr:colOff>365125</xdr:colOff>
      <xdr:row>39</xdr:row>
      <xdr:rowOff>98813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4592300" y="6785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12950</xdr:rowOff>
    </xdr:from>
    <xdr:to>
      <xdr:col>22</xdr:col>
      <xdr:colOff>415925</xdr:colOff>
      <xdr:row>39</xdr:row>
      <xdr:rowOff>114550</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5430500" y="669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131077</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46427" y="647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98813</xdr:rowOff>
    </xdr:from>
    <xdr:to>
      <xdr:col>21</xdr:col>
      <xdr:colOff>161925</xdr:colOff>
      <xdr:row>39</xdr:row>
      <xdr:rowOff>98813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3703300" y="6785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9652</xdr:rowOff>
    </xdr:from>
    <xdr:to>
      <xdr:col>21</xdr:col>
      <xdr:colOff>212725</xdr:colOff>
      <xdr:row>39</xdr:row>
      <xdr:rowOff>111252</xdr:rowOff>
    </xdr:to>
    <xdr:sp macro="" textlink="">
      <xdr:nvSpPr>
        <xdr:cNvPr id="515" name="フローチャート : 判断 514">
          <a:extLst>
            <a:ext uri="{FF2B5EF4-FFF2-40B4-BE49-F238E27FC236}">
              <a16:creationId xmlns:a16="http://schemas.microsoft.com/office/drawing/2014/main" id="{00000000-0008-0000-0600-000003020000}"/>
            </a:ext>
          </a:extLst>
        </xdr:cNvPr>
        <xdr:cNvSpPr/>
      </xdr:nvSpPr>
      <xdr:spPr>
        <a:xfrm>
          <a:off x="14541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127779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357427" y="647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98813</xdr:rowOff>
    </xdr:from>
    <xdr:to>
      <xdr:col>19</xdr:col>
      <xdr:colOff>644525</xdr:colOff>
      <xdr:row>39</xdr:row>
      <xdr:rowOff>98835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2814300" y="6785363"/>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11688</xdr:rowOff>
    </xdr:from>
    <xdr:to>
      <xdr:col>20</xdr:col>
      <xdr:colOff>9525</xdr:colOff>
      <xdr:row>39</xdr:row>
      <xdr:rowOff>113288</xdr:rowOff>
    </xdr:to>
    <xdr:sp macro="" textlink="">
      <xdr:nvSpPr>
        <xdr:cNvPr id="518" name="フローチャート : 判断 517">
          <a:extLst>
            <a:ext uri="{FF2B5EF4-FFF2-40B4-BE49-F238E27FC236}">
              <a16:creationId xmlns:a16="http://schemas.microsoft.com/office/drawing/2014/main" id="{00000000-0008-0000-0600-000006020000}"/>
            </a:ext>
          </a:extLst>
        </xdr:cNvPr>
        <xdr:cNvSpPr/>
      </xdr:nvSpPr>
      <xdr:spPr>
        <a:xfrm>
          <a:off x="13652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129815</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468427" y="647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54186</xdr:rowOff>
    </xdr:from>
    <xdr:to>
      <xdr:col>18</xdr:col>
      <xdr:colOff>492125</xdr:colOff>
      <xdr:row>38</xdr:row>
      <xdr:rowOff>155786</xdr:rowOff>
    </xdr:to>
    <xdr:sp macro="" textlink="">
      <xdr:nvSpPr>
        <xdr:cNvPr id="520" name="フローチャート : 判断 519">
          <a:extLst>
            <a:ext uri="{FF2B5EF4-FFF2-40B4-BE49-F238E27FC236}">
              <a16:creationId xmlns:a16="http://schemas.microsoft.com/office/drawing/2014/main" id="{00000000-0008-0000-0600-000008020000}"/>
            </a:ext>
          </a:extLst>
        </xdr:cNvPr>
        <xdr:cNvSpPr/>
      </xdr:nvSpPr>
      <xdr:spPr>
        <a:xfrm>
          <a:off x="12763500" y="656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862</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547111" y="63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48013</xdr:rowOff>
    </xdr:from>
    <xdr:to>
      <xdr:col>23</xdr:col>
      <xdr:colOff>568325</xdr:colOff>
      <xdr:row>39</xdr:row>
      <xdr:rowOff>149613</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62687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134390</xdr:rowOff>
    </xdr:from>
    <xdr:ext cx="249299" cy="259045"/>
    <xdr:sp macro="" textlink="">
      <xdr:nvSpPr>
        <xdr:cNvPr id="528" name="災害復旧事業費該当値テキスト">
          <a:extLst>
            <a:ext uri="{FF2B5EF4-FFF2-40B4-BE49-F238E27FC236}">
              <a16:creationId xmlns:a16="http://schemas.microsoft.com/office/drawing/2014/main" id="{00000000-0008-0000-0600-000010020000}"/>
            </a:ext>
          </a:extLst>
        </xdr:cNvPr>
        <xdr:cNvSpPr txBox="1"/>
      </xdr:nvSpPr>
      <xdr:spPr>
        <a:xfrm>
          <a:off x="16370300" y="664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48013</xdr:rowOff>
    </xdr:from>
    <xdr:to>
      <xdr:col>22</xdr:col>
      <xdr:colOff>415925</xdr:colOff>
      <xdr:row>39</xdr:row>
      <xdr:rowOff>149613</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5430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140740</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356649"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48013</xdr:rowOff>
    </xdr:from>
    <xdr:to>
      <xdr:col>21</xdr:col>
      <xdr:colOff>212725</xdr:colOff>
      <xdr:row>39</xdr:row>
      <xdr:rowOff>149613</xdr:rowOff>
    </xdr:to>
    <xdr:sp macro="" textlink="">
      <xdr:nvSpPr>
        <xdr:cNvPr id="531" name="円/楕円 530">
          <a:extLst>
            <a:ext uri="{FF2B5EF4-FFF2-40B4-BE49-F238E27FC236}">
              <a16:creationId xmlns:a16="http://schemas.microsoft.com/office/drawing/2014/main" id="{00000000-0008-0000-0600-000013020000}"/>
            </a:ext>
          </a:extLst>
        </xdr:cNvPr>
        <xdr:cNvSpPr/>
      </xdr:nvSpPr>
      <xdr:spPr>
        <a:xfrm>
          <a:off x="14541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140740</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67649"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48013</xdr:rowOff>
    </xdr:from>
    <xdr:to>
      <xdr:col>20</xdr:col>
      <xdr:colOff>9525</xdr:colOff>
      <xdr:row>39</xdr:row>
      <xdr:rowOff>149613</xdr:rowOff>
    </xdr:to>
    <xdr:sp macro="" textlink="">
      <xdr:nvSpPr>
        <xdr:cNvPr id="533" name="円/楕円 532">
          <a:extLst>
            <a:ext uri="{FF2B5EF4-FFF2-40B4-BE49-F238E27FC236}">
              <a16:creationId xmlns:a16="http://schemas.microsoft.com/office/drawing/2014/main" id="{00000000-0008-0000-0600-000015020000}"/>
            </a:ext>
          </a:extLst>
        </xdr:cNvPr>
        <xdr:cNvSpPr/>
      </xdr:nvSpPr>
      <xdr:spPr>
        <a:xfrm>
          <a:off x="13652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140740</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78649"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48035</xdr:rowOff>
    </xdr:from>
    <xdr:to>
      <xdr:col>18</xdr:col>
      <xdr:colOff>492125</xdr:colOff>
      <xdr:row>39</xdr:row>
      <xdr:rowOff>149635</xdr:rowOff>
    </xdr:to>
    <xdr:sp macro="" textlink="">
      <xdr:nvSpPr>
        <xdr:cNvPr id="535" name="円/楕円 534">
          <a:extLst>
            <a:ext uri="{FF2B5EF4-FFF2-40B4-BE49-F238E27FC236}">
              <a16:creationId xmlns:a16="http://schemas.microsoft.com/office/drawing/2014/main" id="{00000000-0008-0000-0600-000017020000}"/>
            </a:ext>
          </a:extLst>
        </xdr:cNvPr>
        <xdr:cNvSpPr/>
      </xdr:nvSpPr>
      <xdr:spPr>
        <a:xfrm>
          <a:off x="12763500" y="67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140762</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89649" y="6827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7" name="フローチャート : 判断 566">
          <a:extLst>
            <a:ext uri="{FF2B5EF4-FFF2-40B4-BE49-F238E27FC236}">
              <a16:creationId xmlns:a16="http://schemas.microsoft.com/office/drawing/2014/main" id="{00000000-0008-0000-0600-000037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69" name="フローチャート : 判断 568">
          <a:extLst>
            <a:ext uri="{FF2B5EF4-FFF2-40B4-BE49-F238E27FC236}">
              <a16:creationId xmlns:a16="http://schemas.microsoft.com/office/drawing/2014/main" id="{00000000-0008-0000-0600-000039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72" name="フローチャート : 判断 571">
          <a:extLst>
            <a:ext uri="{FF2B5EF4-FFF2-40B4-BE49-F238E27FC236}">
              <a16:creationId xmlns:a16="http://schemas.microsoft.com/office/drawing/2014/main" id="{00000000-0008-0000-0600-00003C020000}"/>
            </a:ext>
          </a:extLst>
        </xdr:cNvPr>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75" name="フローチャート : 判断 574">
          <a:extLst>
            <a:ext uri="{FF2B5EF4-FFF2-40B4-BE49-F238E27FC236}">
              <a16:creationId xmlns:a16="http://schemas.microsoft.com/office/drawing/2014/main" id="{00000000-0008-0000-0600-00003F020000}"/>
            </a:ext>
          </a:extLst>
        </xdr:cNvPr>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31750</xdr:rowOff>
    </xdr:from>
    <xdr:to>
      <xdr:col>18</xdr:col>
      <xdr:colOff>492125</xdr:colOff>
      <xdr:row>51</xdr:row>
      <xdr:rowOff>133350</xdr:rowOff>
    </xdr:to>
    <xdr:sp macro="" textlink="">
      <xdr:nvSpPr>
        <xdr:cNvPr id="577" name="フローチャート : 判断 576">
          <a:extLst>
            <a:ext uri="{FF2B5EF4-FFF2-40B4-BE49-F238E27FC236}">
              <a16:creationId xmlns:a16="http://schemas.microsoft.com/office/drawing/2014/main" id="{00000000-0008-0000-0600-000041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149877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84" name="円/楕円 583">
          <a:extLst>
            <a:ext uri="{FF2B5EF4-FFF2-40B4-BE49-F238E27FC236}">
              <a16:creationId xmlns:a16="http://schemas.microsoft.com/office/drawing/2014/main" id="{00000000-0008-0000-0600-000048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86" name="円/楕円 585">
          <a:extLst>
            <a:ext uri="{FF2B5EF4-FFF2-40B4-BE49-F238E27FC236}">
              <a16:creationId xmlns:a16="http://schemas.microsoft.com/office/drawing/2014/main" id="{00000000-0008-0000-0600-00004A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88" name="円/楕円 587">
          <a:extLst>
            <a:ext uri="{FF2B5EF4-FFF2-40B4-BE49-F238E27FC236}">
              <a16:creationId xmlns:a16="http://schemas.microsoft.com/office/drawing/2014/main" id="{00000000-0008-0000-0600-00004C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90" name="円/楕円 589">
          <a:extLst>
            <a:ext uri="{FF2B5EF4-FFF2-40B4-BE49-F238E27FC236}">
              <a16:creationId xmlns:a16="http://schemas.microsoft.com/office/drawing/2014/main" id="{00000000-0008-0000-0600-00004E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92" name="円/楕円 591">
          <a:extLst>
            <a:ext uri="{FF2B5EF4-FFF2-40B4-BE49-F238E27FC236}">
              <a16:creationId xmlns:a16="http://schemas.microsoft.com/office/drawing/2014/main" id="{00000000-0008-0000-0600-000050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157480</xdr:rowOff>
    </xdr:from>
    <xdr:to>
      <xdr:col>23</xdr:col>
      <xdr:colOff>516889</xdr:colOff>
      <xdr:row>79</xdr:row>
      <xdr:rowOff>134913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30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138740</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8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79</xdr:row>
      <xdr:rowOff>134913</xdr:rowOff>
    </xdr:from>
    <xdr:to>
      <xdr:col>23</xdr:col>
      <xdr:colOff>606425</xdr:colOff>
      <xdr:row>79</xdr:row>
      <xdr:rowOff>134913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7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104157</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10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71</xdr:row>
      <xdr:rowOff>157480</xdr:rowOff>
    </xdr:from>
    <xdr:to>
      <xdr:col>23</xdr:col>
      <xdr:colOff>606425</xdr:colOff>
      <xdr:row>71</xdr:row>
      <xdr:rowOff>157480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3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151701</xdr:rowOff>
    </xdr:from>
    <xdr:to>
      <xdr:col>23</xdr:col>
      <xdr:colOff>517525</xdr:colOff>
      <xdr:row>78</xdr:row>
      <xdr:rowOff>154051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524801"/>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46257</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76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54,659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23380</xdr:rowOff>
    </xdr:from>
    <xdr:to>
      <xdr:col>23</xdr:col>
      <xdr:colOff>568325</xdr:colOff>
      <xdr:row>77</xdr:row>
      <xdr:rowOff>124980</xdr:rowOff>
    </xdr:to>
    <xdr:sp macro="" textlink="">
      <xdr:nvSpPr>
        <xdr:cNvPr id="625" name="フローチャート : 判断 624">
          <a:extLst>
            <a:ext uri="{FF2B5EF4-FFF2-40B4-BE49-F238E27FC236}">
              <a16:creationId xmlns:a16="http://schemas.microsoft.com/office/drawing/2014/main" id="{00000000-0008-0000-0600-000071020000}"/>
            </a:ext>
          </a:extLst>
        </xdr:cNvPr>
        <xdr:cNvSpPr/>
      </xdr:nvSpPr>
      <xdr:spPr>
        <a:xfrm>
          <a:off x="162687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136550</xdr:rowOff>
    </xdr:from>
    <xdr:to>
      <xdr:col>22</xdr:col>
      <xdr:colOff>365125</xdr:colOff>
      <xdr:row>78</xdr:row>
      <xdr:rowOff>154051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509650"/>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61988</xdr:rowOff>
    </xdr:from>
    <xdr:to>
      <xdr:col>22</xdr:col>
      <xdr:colOff>415925</xdr:colOff>
      <xdr:row>77</xdr:row>
      <xdr:rowOff>163588</xdr:rowOff>
    </xdr:to>
    <xdr:sp macro="" textlink="">
      <xdr:nvSpPr>
        <xdr:cNvPr id="627" name="フローチャート : 判断 626">
          <a:extLst>
            <a:ext uri="{FF2B5EF4-FFF2-40B4-BE49-F238E27FC236}">
              <a16:creationId xmlns:a16="http://schemas.microsoft.com/office/drawing/2014/main" id="{00000000-0008-0000-0600-000073020000}"/>
            </a:ext>
          </a:extLst>
        </xdr:cNvPr>
        <xdr:cNvSpPr/>
      </xdr:nvSpPr>
      <xdr:spPr>
        <a:xfrm>
          <a:off x="15430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8665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96596</xdr:rowOff>
    </xdr:from>
    <xdr:to>
      <xdr:col>21</xdr:col>
      <xdr:colOff>161925</xdr:colOff>
      <xdr:row>78</xdr:row>
      <xdr:rowOff>136550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469696"/>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23292</xdr:rowOff>
    </xdr:from>
    <xdr:to>
      <xdr:col>21</xdr:col>
      <xdr:colOff>212725</xdr:colOff>
      <xdr:row>77</xdr:row>
      <xdr:rowOff>124892</xdr:rowOff>
    </xdr:to>
    <xdr:sp macro="" textlink="">
      <xdr:nvSpPr>
        <xdr:cNvPr id="630" name="フローチャート : 判断 629">
          <a:extLst>
            <a:ext uri="{FF2B5EF4-FFF2-40B4-BE49-F238E27FC236}">
              <a16:creationId xmlns:a16="http://schemas.microsoft.com/office/drawing/2014/main" id="{00000000-0008-0000-0600-000076020000}"/>
            </a:ext>
          </a:extLst>
        </xdr:cNvPr>
        <xdr:cNvSpPr/>
      </xdr:nvSpPr>
      <xdr:spPr>
        <a:xfrm>
          <a:off x="14541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141419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78346</xdr:rowOff>
    </xdr:from>
    <xdr:to>
      <xdr:col>19</xdr:col>
      <xdr:colOff>644525</xdr:colOff>
      <xdr:row>78</xdr:row>
      <xdr:rowOff>96596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45144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166154</xdr:rowOff>
    </xdr:from>
    <xdr:to>
      <xdr:col>20</xdr:col>
      <xdr:colOff>9525</xdr:colOff>
      <xdr:row>77</xdr:row>
      <xdr:rowOff>96304</xdr:rowOff>
    </xdr:to>
    <xdr:sp macro="" textlink="">
      <xdr:nvSpPr>
        <xdr:cNvPr id="633" name="フローチャート : 判断 632">
          <a:extLst>
            <a:ext uri="{FF2B5EF4-FFF2-40B4-BE49-F238E27FC236}">
              <a16:creationId xmlns:a16="http://schemas.microsoft.com/office/drawing/2014/main" id="{00000000-0008-0000-0600-000079020000}"/>
            </a:ext>
          </a:extLst>
        </xdr:cNvPr>
        <xdr:cNvSpPr/>
      </xdr:nvSpPr>
      <xdr:spPr>
        <a:xfrm>
          <a:off x="13652500" y="1319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112831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169227</xdr:rowOff>
    </xdr:from>
    <xdr:to>
      <xdr:col>18</xdr:col>
      <xdr:colOff>492125</xdr:colOff>
      <xdr:row>77</xdr:row>
      <xdr:rowOff>99377</xdr:rowOff>
    </xdr:to>
    <xdr:sp macro="" textlink="">
      <xdr:nvSpPr>
        <xdr:cNvPr id="635" name="フローチャート : 判断 634">
          <a:extLst>
            <a:ext uri="{FF2B5EF4-FFF2-40B4-BE49-F238E27FC236}">
              <a16:creationId xmlns:a16="http://schemas.microsoft.com/office/drawing/2014/main" id="{00000000-0008-0000-0600-00007B020000}"/>
            </a:ext>
          </a:extLst>
        </xdr:cNvPr>
        <xdr:cNvSpPr/>
      </xdr:nvSpPr>
      <xdr:spPr>
        <a:xfrm>
          <a:off x="12763500" y="1319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115904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100901</xdr:rowOff>
    </xdr:from>
    <xdr:to>
      <xdr:col>23</xdr:col>
      <xdr:colOff>568325</xdr:colOff>
      <xdr:row>79</xdr:row>
      <xdr:rowOff>31051</xdr:rowOff>
    </xdr:to>
    <xdr:sp macro="" textlink="">
      <xdr:nvSpPr>
        <xdr:cNvPr id="642" name="円/楕円 641">
          <a:extLst>
            <a:ext uri="{FF2B5EF4-FFF2-40B4-BE49-F238E27FC236}">
              <a16:creationId xmlns:a16="http://schemas.microsoft.com/office/drawing/2014/main" id="{00000000-0008-0000-0600-000082020000}"/>
            </a:ext>
          </a:extLst>
        </xdr:cNvPr>
        <xdr:cNvSpPr/>
      </xdr:nvSpPr>
      <xdr:spPr>
        <a:xfrm>
          <a:off x="16268700" y="13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79328</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45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35,055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103251</xdr:rowOff>
    </xdr:from>
    <xdr:to>
      <xdr:col>22</xdr:col>
      <xdr:colOff>415925</xdr:colOff>
      <xdr:row>79</xdr:row>
      <xdr:rowOff>33401</xdr:rowOff>
    </xdr:to>
    <xdr:sp macro="" textlink="">
      <xdr:nvSpPr>
        <xdr:cNvPr id="644" name="円/楕円 643">
          <a:extLst>
            <a:ext uri="{FF2B5EF4-FFF2-40B4-BE49-F238E27FC236}">
              <a16:creationId xmlns:a16="http://schemas.microsoft.com/office/drawing/2014/main" id="{00000000-0008-0000-0600-000084020000}"/>
            </a:ext>
          </a:extLst>
        </xdr:cNvPr>
        <xdr:cNvSpPr/>
      </xdr:nvSpPr>
      <xdr:spPr>
        <a:xfrm>
          <a:off x="15430500" y="1347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24528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56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85750</xdr:rowOff>
    </xdr:from>
    <xdr:to>
      <xdr:col>21</xdr:col>
      <xdr:colOff>212725</xdr:colOff>
      <xdr:row>79</xdr:row>
      <xdr:rowOff>15900</xdr:rowOff>
    </xdr:to>
    <xdr:sp macro="" textlink="">
      <xdr:nvSpPr>
        <xdr:cNvPr id="646" name="円/楕円 645">
          <a:extLst>
            <a:ext uri="{FF2B5EF4-FFF2-40B4-BE49-F238E27FC236}">
              <a16:creationId xmlns:a16="http://schemas.microsoft.com/office/drawing/2014/main" id="{00000000-0008-0000-0600-000086020000}"/>
            </a:ext>
          </a:extLst>
        </xdr:cNvPr>
        <xdr:cNvSpPr/>
      </xdr:nvSpPr>
      <xdr:spPr>
        <a:xfrm>
          <a:off x="14541500" y="134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7027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5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45796</xdr:rowOff>
    </xdr:from>
    <xdr:to>
      <xdr:col>20</xdr:col>
      <xdr:colOff>9525</xdr:colOff>
      <xdr:row>78</xdr:row>
      <xdr:rowOff>147396</xdr:rowOff>
    </xdr:to>
    <xdr:sp macro="" textlink="">
      <xdr:nvSpPr>
        <xdr:cNvPr id="648" name="円/楕円 647">
          <a:extLst>
            <a:ext uri="{FF2B5EF4-FFF2-40B4-BE49-F238E27FC236}">
              <a16:creationId xmlns:a16="http://schemas.microsoft.com/office/drawing/2014/main" id="{00000000-0008-0000-0600-000088020000}"/>
            </a:ext>
          </a:extLst>
        </xdr:cNvPr>
        <xdr:cNvSpPr/>
      </xdr:nvSpPr>
      <xdr:spPr>
        <a:xfrm>
          <a:off x="13652500" y="134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138523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1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27546</xdr:rowOff>
    </xdr:from>
    <xdr:to>
      <xdr:col>18</xdr:col>
      <xdr:colOff>492125</xdr:colOff>
      <xdr:row>78</xdr:row>
      <xdr:rowOff>129146</xdr:rowOff>
    </xdr:to>
    <xdr:sp macro="" textlink="">
      <xdr:nvSpPr>
        <xdr:cNvPr id="650" name="円/楕円 649">
          <a:extLst>
            <a:ext uri="{FF2B5EF4-FFF2-40B4-BE49-F238E27FC236}">
              <a16:creationId xmlns:a16="http://schemas.microsoft.com/office/drawing/2014/main" id="{00000000-0008-0000-0600-00008A020000}"/>
            </a:ext>
          </a:extLst>
        </xdr:cNvPr>
        <xdr:cNvSpPr/>
      </xdr:nvSpPr>
      <xdr:spPr>
        <a:xfrm>
          <a:off x="12763500" y="1340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120273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9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36979</xdr:rowOff>
    </xdr:from>
    <xdr:to>
      <xdr:col>23</xdr:col>
      <xdr:colOff>516889</xdr:colOff>
      <xdr:row>99</xdr:row>
      <xdr:rowOff>44056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38929"/>
          <a:ext cx="1269" cy="137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47883</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428625</xdr:colOff>
      <xdr:row>99</xdr:row>
      <xdr:rowOff>44056</xdr:rowOff>
    </xdr:from>
    <xdr:to>
      <xdr:col>23</xdr:col>
      <xdr:colOff>606425</xdr:colOff>
      <xdr:row>99</xdr:row>
      <xdr:rowOff>44056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155106</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14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723,922</a:t>
          </a:r>
          <a:endParaRPr kumimoji="1" lang="ja-JP" altLang="en-US" sz="1000" b="1">
            <a:latin typeface="ＭＳ Ｐゴシック"/>
          </a:endParaRPr>
        </a:p>
      </xdr:txBody>
    </xdr:sp>
    <xdr:clientData/>
  </xdr:oneCellAnchor>
  <xdr:twoCellAnchor>
    <xdr:from>
      <xdr:col>23</xdr:col>
      <xdr:colOff>428625</xdr:colOff>
      <xdr:row>91</xdr:row>
      <xdr:rowOff>36979</xdr:rowOff>
    </xdr:from>
    <xdr:to>
      <xdr:col>23</xdr:col>
      <xdr:colOff>606425</xdr:colOff>
      <xdr:row>91</xdr:row>
      <xdr:rowOff>36979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3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37624</xdr:rowOff>
    </xdr:from>
    <xdr:to>
      <xdr:col>23</xdr:col>
      <xdr:colOff>517525</xdr:colOff>
      <xdr:row>99</xdr:row>
      <xdr:rowOff>40771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7011174"/>
          <a:ext cx="8382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114357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91480</xdr:rowOff>
    </xdr:from>
    <xdr:to>
      <xdr:col>23</xdr:col>
      <xdr:colOff>568325</xdr:colOff>
      <xdr:row>99</xdr:row>
      <xdr:rowOff>21630</xdr:rowOff>
    </xdr:to>
    <xdr:sp macro="" textlink="">
      <xdr:nvSpPr>
        <xdr:cNvPr id="682" name="フローチャート : 判断 681">
          <a:extLst>
            <a:ext uri="{FF2B5EF4-FFF2-40B4-BE49-F238E27FC236}">
              <a16:creationId xmlns:a16="http://schemas.microsoft.com/office/drawing/2014/main" id="{00000000-0008-0000-0600-0000AA020000}"/>
            </a:ext>
          </a:extLst>
        </xdr:cNvPr>
        <xdr:cNvSpPr/>
      </xdr:nvSpPr>
      <xdr:spPr>
        <a:xfrm>
          <a:off x="16268700" y="16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37624</xdr:rowOff>
    </xdr:from>
    <xdr:to>
      <xdr:col>22</xdr:col>
      <xdr:colOff>365125</xdr:colOff>
      <xdr:row>99</xdr:row>
      <xdr:rowOff>41019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7011174"/>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126529</xdr:rowOff>
    </xdr:from>
    <xdr:to>
      <xdr:col>22</xdr:col>
      <xdr:colOff>415925</xdr:colOff>
      <xdr:row>99</xdr:row>
      <xdr:rowOff>56679</xdr:rowOff>
    </xdr:to>
    <xdr:sp macro="" textlink="">
      <xdr:nvSpPr>
        <xdr:cNvPr id="684" name="フローチャート : 判断 683">
          <a:extLst>
            <a:ext uri="{FF2B5EF4-FFF2-40B4-BE49-F238E27FC236}">
              <a16:creationId xmlns:a16="http://schemas.microsoft.com/office/drawing/2014/main" id="{00000000-0008-0000-0600-0000AC020000}"/>
            </a:ext>
          </a:extLst>
        </xdr:cNvPr>
        <xdr:cNvSpPr/>
      </xdr:nvSpPr>
      <xdr:spPr>
        <a:xfrm>
          <a:off x="15430500" y="1692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73206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70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38170</xdr:rowOff>
    </xdr:from>
    <xdr:to>
      <xdr:col>21</xdr:col>
      <xdr:colOff>161925</xdr:colOff>
      <xdr:row>99</xdr:row>
      <xdr:rowOff>41019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7011720"/>
          <a:ext cx="889000" cy="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123569</xdr:rowOff>
    </xdr:from>
    <xdr:to>
      <xdr:col>21</xdr:col>
      <xdr:colOff>212725</xdr:colOff>
      <xdr:row>99</xdr:row>
      <xdr:rowOff>53719</xdr:rowOff>
    </xdr:to>
    <xdr:sp macro="" textlink="">
      <xdr:nvSpPr>
        <xdr:cNvPr id="687" name="フローチャート : 判断 686">
          <a:extLst>
            <a:ext uri="{FF2B5EF4-FFF2-40B4-BE49-F238E27FC236}">
              <a16:creationId xmlns:a16="http://schemas.microsoft.com/office/drawing/2014/main" id="{00000000-0008-0000-0600-0000AF020000}"/>
            </a:ext>
          </a:extLst>
        </xdr:cNvPr>
        <xdr:cNvSpPr/>
      </xdr:nvSpPr>
      <xdr:spPr>
        <a:xfrm>
          <a:off x="14541500" y="1692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70246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7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19024</xdr:rowOff>
    </xdr:from>
    <xdr:to>
      <xdr:col>19</xdr:col>
      <xdr:colOff>644525</xdr:colOff>
      <xdr:row>99</xdr:row>
      <xdr:rowOff>38170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92574"/>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125253</xdr:rowOff>
    </xdr:from>
    <xdr:to>
      <xdr:col>20</xdr:col>
      <xdr:colOff>9525</xdr:colOff>
      <xdr:row>99</xdr:row>
      <xdr:rowOff>55403</xdr:rowOff>
    </xdr:to>
    <xdr:sp macro="" textlink="">
      <xdr:nvSpPr>
        <xdr:cNvPr id="690" name="フローチャート : 判断 689">
          <a:extLst>
            <a:ext uri="{FF2B5EF4-FFF2-40B4-BE49-F238E27FC236}">
              <a16:creationId xmlns:a16="http://schemas.microsoft.com/office/drawing/2014/main" id="{00000000-0008-0000-0600-0000B2020000}"/>
            </a:ext>
          </a:extLst>
        </xdr:cNvPr>
        <xdr:cNvSpPr/>
      </xdr:nvSpPr>
      <xdr:spPr>
        <a:xfrm>
          <a:off x="13652500" y="169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71930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7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142284</xdr:rowOff>
    </xdr:from>
    <xdr:to>
      <xdr:col>18</xdr:col>
      <xdr:colOff>492125</xdr:colOff>
      <xdr:row>98</xdr:row>
      <xdr:rowOff>72434</xdr:rowOff>
    </xdr:to>
    <xdr:sp macro="" textlink="">
      <xdr:nvSpPr>
        <xdr:cNvPr id="692" name="フローチャート : 判断 691">
          <a:extLst>
            <a:ext uri="{FF2B5EF4-FFF2-40B4-BE49-F238E27FC236}">
              <a16:creationId xmlns:a16="http://schemas.microsoft.com/office/drawing/2014/main" id="{00000000-0008-0000-0600-0000B4020000}"/>
            </a:ext>
          </a:extLst>
        </xdr:cNvPr>
        <xdr:cNvSpPr/>
      </xdr:nvSpPr>
      <xdr:spPr>
        <a:xfrm>
          <a:off x="12763500" y="1677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88961</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14794" y="165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161421</xdr:rowOff>
    </xdr:from>
    <xdr:to>
      <xdr:col>23</xdr:col>
      <xdr:colOff>568325</xdr:colOff>
      <xdr:row>99</xdr:row>
      <xdr:rowOff>91571</xdr:rowOff>
    </xdr:to>
    <xdr:sp macro="" textlink="">
      <xdr:nvSpPr>
        <xdr:cNvPr id="699" name="円/楕円 698">
          <a:extLst>
            <a:ext uri="{FF2B5EF4-FFF2-40B4-BE49-F238E27FC236}">
              <a16:creationId xmlns:a16="http://schemas.microsoft.com/office/drawing/2014/main" id="{00000000-0008-0000-0600-0000BB020000}"/>
            </a:ext>
          </a:extLst>
        </xdr:cNvPr>
        <xdr:cNvSpPr/>
      </xdr:nvSpPr>
      <xdr:spPr>
        <a:xfrm>
          <a:off x="16268700" y="169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76348</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7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158274</xdr:rowOff>
    </xdr:from>
    <xdr:to>
      <xdr:col>22</xdr:col>
      <xdr:colOff>415925</xdr:colOff>
      <xdr:row>99</xdr:row>
      <xdr:rowOff>88424</xdr:rowOff>
    </xdr:to>
    <xdr:sp macro="" textlink="">
      <xdr:nvSpPr>
        <xdr:cNvPr id="701" name="円/楕円 700">
          <a:extLst>
            <a:ext uri="{FF2B5EF4-FFF2-40B4-BE49-F238E27FC236}">
              <a16:creationId xmlns:a16="http://schemas.microsoft.com/office/drawing/2014/main" id="{00000000-0008-0000-0600-0000BD020000}"/>
            </a:ext>
          </a:extLst>
        </xdr:cNvPr>
        <xdr:cNvSpPr/>
      </xdr:nvSpPr>
      <xdr:spPr>
        <a:xfrm>
          <a:off x="15430500" y="1696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79551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7" y="1705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161669</xdr:rowOff>
    </xdr:from>
    <xdr:to>
      <xdr:col>21</xdr:col>
      <xdr:colOff>212725</xdr:colOff>
      <xdr:row>99</xdr:row>
      <xdr:rowOff>91819</xdr:rowOff>
    </xdr:to>
    <xdr:sp macro="" textlink="">
      <xdr:nvSpPr>
        <xdr:cNvPr id="703" name="円/楕円 702">
          <a:extLst>
            <a:ext uri="{FF2B5EF4-FFF2-40B4-BE49-F238E27FC236}">
              <a16:creationId xmlns:a16="http://schemas.microsoft.com/office/drawing/2014/main" id="{00000000-0008-0000-0600-0000BF020000}"/>
            </a:ext>
          </a:extLst>
        </xdr:cNvPr>
        <xdr:cNvSpPr/>
      </xdr:nvSpPr>
      <xdr:spPr>
        <a:xfrm>
          <a:off x="14541500" y="169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82946</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7" y="1705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158820</xdr:rowOff>
    </xdr:from>
    <xdr:to>
      <xdr:col>20</xdr:col>
      <xdr:colOff>9525</xdr:colOff>
      <xdr:row>99</xdr:row>
      <xdr:rowOff>88970</xdr:rowOff>
    </xdr:to>
    <xdr:sp macro="" textlink="">
      <xdr:nvSpPr>
        <xdr:cNvPr id="705" name="円/楕円 704">
          <a:extLst>
            <a:ext uri="{FF2B5EF4-FFF2-40B4-BE49-F238E27FC236}">
              <a16:creationId xmlns:a16="http://schemas.microsoft.com/office/drawing/2014/main" id="{00000000-0008-0000-0600-0000C1020000}"/>
            </a:ext>
          </a:extLst>
        </xdr:cNvPr>
        <xdr:cNvSpPr/>
      </xdr:nvSpPr>
      <xdr:spPr>
        <a:xfrm>
          <a:off x="13652500" y="169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80097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7" y="1705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139674</xdr:rowOff>
    </xdr:from>
    <xdr:to>
      <xdr:col>18</xdr:col>
      <xdr:colOff>492125</xdr:colOff>
      <xdr:row>99</xdr:row>
      <xdr:rowOff>69824</xdr:rowOff>
    </xdr:to>
    <xdr:sp macro="" textlink="">
      <xdr:nvSpPr>
        <xdr:cNvPr id="707" name="円/楕円 706">
          <a:extLst>
            <a:ext uri="{FF2B5EF4-FFF2-40B4-BE49-F238E27FC236}">
              <a16:creationId xmlns:a16="http://schemas.microsoft.com/office/drawing/2014/main" id="{00000000-0008-0000-0600-0000C3020000}"/>
            </a:ext>
          </a:extLst>
        </xdr:cNvPr>
        <xdr:cNvSpPr/>
      </xdr:nvSpPr>
      <xdr:spPr>
        <a:xfrm>
          <a:off x="12763500" y="1694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60951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703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13,347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133985</xdr:rowOff>
    </xdr:from>
    <xdr:to>
      <xdr:col>32</xdr:col>
      <xdr:colOff>186689</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77485"/>
          <a:ext cx="1269"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80662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22,100</a:t>
          </a:r>
          <a:endParaRPr kumimoji="1" lang="ja-JP" altLang="en-US" sz="1000" b="1">
            <a:latin typeface="ＭＳ Ｐゴシック"/>
          </a:endParaRPr>
        </a:p>
      </xdr:txBody>
    </xdr:sp>
    <xdr:clientData/>
  </xdr:oneCellAnchor>
  <xdr:twoCellAnchor>
    <xdr:from>
      <xdr:col>32</xdr:col>
      <xdr:colOff>98425</xdr:colOff>
      <xdr:row>30</xdr:row>
      <xdr:rowOff>133985</xdr:rowOff>
    </xdr:from>
    <xdr:to>
      <xdr:col>32</xdr:col>
      <xdr:colOff>276225</xdr:colOff>
      <xdr:row>30</xdr:row>
      <xdr:rowOff>133985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7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14279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8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2,706</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162852</xdr:rowOff>
    </xdr:from>
    <xdr:to>
      <xdr:col>32</xdr:col>
      <xdr:colOff>238125</xdr:colOff>
      <xdr:row>37</xdr:row>
      <xdr:rowOff>93002</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22110700" y="633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27635</xdr:rowOff>
    </xdr:from>
    <xdr:to>
      <xdr:col>31</xdr:col>
      <xdr:colOff>85725</xdr:colOff>
      <xdr:row>37</xdr:row>
      <xdr:rowOff>129235</xdr:rowOff>
    </xdr:to>
    <xdr:sp macro="" textlink="">
      <xdr:nvSpPr>
        <xdr:cNvPr id="737" name="フローチャート : 判断 736">
          <a:extLst>
            <a:ext uri="{FF2B5EF4-FFF2-40B4-BE49-F238E27FC236}">
              <a16:creationId xmlns:a16="http://schemas.microsoft.com/office/drawing/2014/main" id="{00000000-0008-0000-0600-0000E1020000}"/>
            </a:ext>
          </a:extLst>
        </xdr:cNvPr>
        <xdr:cNvSpPr/>
      </xdr:nvSpPr>
      <xdr:spPr>
        <a:xfrm>
          <a:off x="21272500" y="63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145762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7" y="614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89014</xdr:rowOff>
    </xdr:from>
    <xdr:to>
      <xdr:col>29</xdr:col>
      <xdr:colOff>568325</xdr:colOff>
      <xdr:row>38</xdr:row>
      <xdr:rowOff>19165</xdr:rowOff>
    </xdr:to>
    <xdr:sp macro="" textlink="">
      <xdr:nvSpPr>
        <xdr:cNvPr id="740" name="フローチャート : 判断 739">
          <a:extLst>
            <a:ext uri="{FF2B5EF4-FFF2-40B4-BE49-F238E27FC236}">
              <a16:creationId xmlns:a16="http://schemas.microsoft.com/office/drawing/2014/main" id="{00000000-0008-0000-0600-0000E4020000}"/>
            </a:ext>
          </a:extLst>
        </xdr:cNvPr>
        <xdr:cNvSpPr/>
      </xdr:nvSpPr>
      <xdr:spPr>
        <a:xfrm>
          <a:off x="20383500" y="64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35691</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207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25343</xdr:rowOff>
    </xdr:from>
    <xdr:to>
      <xdr:col>28</xdr:col>
      <xdr:colOff>314325</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91586</xdr:rowOff>
    </xdr:from>
    <xdr:to>
      <xdr:col>28</xdr:col>
      <xdr:colOff>365125</xdr:colOff>
      <xdr:row>38</xdr:row>
      <xdr:rowOff>21736</xdr:rowOff>
    </xdr:to>
    <xdr:sp macro="" textlink="">
      <xdr:nvSpPr>
        <xdr:cNvPr id="743" name="フローチャート : 判断 742">
          <a:extLst>
            <a:ext uri="{FF2B5EF4-FFF2-40B4-BE49-F238E27FC236}">
              <a16:creationId xmlns:a16="http://schemas.microsoft.com/office/drawing/2014/main" id="{00000000-0008-0000-0600-0000E7020000}"/>
            </a:ext>
          </a:extLst>
        </xdr:cNvPr>
        <xdr:cNvSpPr/>
      </xdr:nvSpPr>
      <xdr:spPr>
        <a:xfrm>
          <a:off x="19494500" y="64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38263</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21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70498</xdr:rowOff>
    </xdr:from>
    <xdr:to>
      <xdr:col>27</xdr:col>
      <xdr:colOff>161925</xdr:colOff>
      <xdr:row>38</xdr:row>
      <xdr:rowOff>648</xdr:rowOff>
    </xdr:to>
    <xdr:sp macro="" textlink="">
      <xdr:nvSpPr>
        <xdr:cNvPr id="745" name="フローチャート : 判断 744">
          <a:extLst>
            <a:ext uri="{FF2B5EF4-FFF2-40B4-BE49-F238E27FC236}">
              <a16:creationId xmlns:a16="http://schemas.microsoft.com/office/drawing/2014/main" id="{00000000-0008-0000-0600-0000E9020000}"/>
            </a:ext>
          </a:extLst>
        </xdr:cNvPr>
        <xdr:cNvSpPr/>
      </xdr:nvSpPr>
      <xdr:spPr>
        <a:xfrm>
          <a:off x="18605500" y="641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17175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7" y="618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52" name="円/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54" name="円/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56" name="円/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58" name="円/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145993</xdr:rowOff>
    </xdr:from>
    <xdr:to>
      <xdr:col>27</xdr:col>
      <xdr:colOff>161925</xdr:colOff>
      <xdr:row>38</xdr:row>
      <xdr:rowOff>76143</xdr:rowOff>
    </xdr:to>
    <xdr:sp macro="" textlink="">
      <xdr:nvSpPr>
        <xdr:cNvPr id="760" name="円/楕円 759">
          <a:extLst>
            <a:ext uri="{FF2B5EF4-FFF2-40B4-BE49-F238E27FC236}">
              <a16:creationId xmlns:a16="http://schemas.microsoft.com/office/drawing/2014/main" id="{00000000-0008-0000-0600-0000F8020000}"/>
            </a:ext>
          </a:extLst>
        </xdr:cNvPr>
        <xdr:cNvSpPr/>
      </xdr:nvSpPr>
      <xdr:spPr>
        <a:xfrm>
          <a:off x="18605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67270</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49"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57622</xdr:rowOff>
    </xdr:from>
    <xdr:to>
      <xdr:col>32</xdr:col>
      <xdr:colOff>186689</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30122"/>
          <a:ext cx="1269" cy="1584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4299</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14,554</a:t>
          </a:r>
          <a:endParaRPr kumimoji="1" lang="ja-JP" altLang="en-US" sz="1000" b="1">
            <a:latin typeface="ＭＳ Ｐゴシック"/>
          </a:endParaRPr>
        </a:p>
      </xdr:txBody>
    </xdr:sp>
    <xdr:clientData/>
  </xdr:oneCellAnchor>
  <xdr:twoCellAnchor>
    <xdr:from>
      <xdr:col>32</xdr:col>
      <xdr:colOff>98425</xdr:colOff>
      <xdr:row>50</xdr:row>
      <xdr:rowOff>57622</xdr:rowOff>
    </xdr:from>
    <xdr:to>
      <xdr:col>32</xdr:col>
      <xdr:colOff>276225</xdr:colOff>
      <xdr:row>50</xdr:row>
      <xdr:rowOff>57622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3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66874</xdr:rowOff>
    </xdr:from>
    <xdr:to>
      <xdr:col>32</xdr:col>
      <xdr:colOff>187325</xdr:colOff>
      <xdr:row>59</xdr:row>
      <xdr:rowOff>67092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82424"/>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76616</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77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3,098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53739</xdr:rowOff>
    </xdr:from>
    <xdr:to>
      <xdr:col>32</xdr:col>
      <xdr:colOff>238125</xdr:colOff>
      <xdr:row>57</xdr:row>
      <xdr:rowOff>155339</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221107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67092</xdr:rowOff>
    </xdr:from>
    <xdr:to>
      <xdr:col>31</xdr:col>
      <xdr:colOff>34925</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82642"/>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168039</xdr:rowOff>
    </xdr:from>
    <xdr:to>
      <xdr:col>31</xdr:col>
      <xdr:colOff>85725</xdr:colOff>
      <xdr:row>57</xdr:row>
      <xdr:rowOff>98189</xdr:rowOff>
    </xdr:to>
    <xdr:sp macro="" textlink="">
      <xdr:nvSpPr>
        <xdr:cNvPr id="796" name="フローチャート : 判断 795">
          <a:extLst>
            <a:ext uri="{FF2B5EF4-FFF2-40B4-BE49-F238E27FC236}">
              <a16:creationId xmlns:a16="http://schemas.microsoft.com/office/drawing/2014/main" id="{00000000-0008-0000-0600-00001C030000}"/>
            </a:ext>
          </a:extLst>
        </xdr:cNvPr>
        <xdr:cNvSpPr/>
      </xdr:nvSpPr>
      <xdr:spPr>
        <a:xfrm>
          <a:off x="21272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114716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7"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27396</xdr:rowOff>
    </xdr:from>
    <xdr:to>
      <xdr:col>29</xdr:col>
      <xdr:colOff>568325</xdr:colOff>
      <xdr:row>58</xdr:row>
      <xdr:rowOff>128996</xdr:rowOff>
    </xdr:to>
    <xdr:sp macro="" textlink="">
      <xdr:nvSpPr>
        <xdr:cNvPr id="799" name="フローチャート : 判断 798">
          <a:extLst>
            <a:ext uri="{FF2B5EF4-FFF2-40B4-BE49-F238E27FC236}">
              <a16:creationId xmlns:a16="http://schemas.microsoft.com/office/drawing/2014/main" id="{00000000-0008-0000-0600-00001F030000}"/>
            </a:ext>
          </a:extLst>
        </xdr:cNvPr>
        <xdr:cNvSpPr/>
      </xdr:nvSpPr>
      <xdr:spPr>
        <a:xfrm>
          <a:off x="20383500" y="997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7" y="974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141696</xdr:rowOff>
    </xdr:from>
    <xdr:to>
      <xdr:col>28</xdr:col>
      <xdr:colOff>365125</xdr:colOff>
      <xdr:row>57</xdr:row>
      <xdr:rowOff>71846</xdr:rowOff>
    </xdr:to>
    <xdr:sp macro="" textlink="">
      <xdr:nvSpPr>
        <xdr:cNvPr id="802" name="フローチャート : 判断 801">
          <a:extLst>
            <a:ext uri="{FF2B5EF4-FFF2-40B4-BE49-F238E27FC236}">
              <a16:creationId xmlns:a16="http://schemas.microsoft.com/office/drawing/2014/main" id="{00000000-0008-0000-0600-000022030000}"/>
            </a:ext>
          </a:extLst>
        </xdr:cNvPr>
        <xdr:cNvSpPr/>
      </xdr:nvSpPr>
      <xdr:spPr>
        <a:xfrm>
          <a:off x="19494500" y="974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88373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7" y="95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100874</xdr:rowOff>
    </xdr:from>
    <xdr:to>
      <xdr:col>27</xdr:col>
      <xdr:colOff>161925</xdr:colOff>
      <xdr:row>58</xdr:row>
      <xdr:rowOff>31024</xdr:rowOff>
    </xdr:to>
    <xdr:sp macro="" textlink="">
      <xdr:nvSpPr>
        <xdr:cNvPr id="804" name="フローチャート : 判断 803">
          <a:extLst>
            <a:ext uri="{FF2B5EF4-FFF2-40B4-BE49-F238E27FC236}">
              <a16:creationId xmlns:a16="http://schemas.microsoft.com/office/drawing/2014/main" id="{00000000-0008-0000-0600-000024030000}"/>
            </a:ext>
          </a:extLst>
        </xdr:cNvPr>
        <xdr:cNvSpPr/>
      </xdr:nvSpPr>
      <xdr:spPr>
        <a:xfrm>
          <a:off x="18605500" y="987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47551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7" y="964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16074</xdr:rowOff>
    </xdr:from>
    <xdr:to>
      <xdr:col>32</xdr:col>
      <xdr:colOff>238125</xdr:colOff>
      <xdr:row>59</xdr:row>
      <xdr:rowOff>117674</xdr:rowOff>
    </xdr:to>
    <xdr:sp macro="" textlink="">
      <xdr:nvSpPr>
        <xdr:cNvPr id="811" name="円/楕円 810">
          <a:extLst>
            <a:ext uri="{FF2B5EF4-FFF2-40B4-BE49-F238E27FC236}">
              <a16:creationId xmlns:a16="http://schemas.microsoft.com/office/drawing/2014/main" id="{00000000-0008-0000-0600-00002B030000}"/>
            </a:ext>
          </a:extLst>
        </xdr:cNvPr>
        <xdr:cNvSpPr/>
      </xdr:nvSpPr>
      <xdr:spPr>
        <a:xfrm>
          <a:off x="22110700" y="1013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102451</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46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16292</xdr:rowOff>
    </xdr:from>
    <xdr:to>
      <xdr:col>31</xdr:col>
      <xdr:colOff>85725</xdr:colOff>
      <xdr:row>59</xdr:row>
      <xdr:rowOff>117892</xdr:rowOff>
    </xdr:to>
    <xdr:sp macro="" textlink="">
      <xdr:nvSpPr>
        <xdr:cNvPr id="813" name="円/楕円 812">
          <a:extLst>
            <a:ext uri="{FF2B5EF4-FFF2-40B4-BE49-F238E27FC236}">
              <a16:creationId xmlns:a16="http://schemas.microsoft.com/office/drawing/2014/main" id="{00000000-0008-0000-0600-00002D030000}"/>
            </a:ext>
          </a:extLst>
        </xdr:cNvPr>
        <xdr:cNvSpPr/>
      </xdr:nvSpPr>
      <xdr:spPr>
        <a:xfrm>
          <a:off x="21272500" y="101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109019</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224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5" name="円/楕円 814">
          <a:extLst>
            <a:ext uri="{FF2B5EF4-FFF2-40B4-BE49-F238E27FC236}">
              <a16:creationId xmlns:a16="http://schemas.microsoft.com/office/drawing/2014/main" id="{00000000-0008-0000-0600-00002F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7" name="円/楕円 816">
          <a:extLst>
            <a:ext uri="{FF2B5EF4-FFF2-40B4-BE49-F238E27FC236}">
              <a16:creationId xmlns:a16="http://schemas.microsoft.com/office/drawing/2014/main" id="{00000000-0008-0000-0600-000031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19" name="円/楕円 818">
          <a:extLst>
            <a:ext uri="{FF2B5EF4-FFF2-40B4-BE49-F238E27FC236}">
              <a16:creationId xmlns:a16="http://schemas.microsoft.com/office/drawing/2014/main" id="{00000000-0008-0000-0600-000033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33801</xdr:rowOff>
    </xdr:from>
    <xdr:to>
      <xdr:col>32</xdr:col>
      <xdr:colOff>186689</xdr:colOff>
      <xdr:row>78</xdr:row>
      <xdr:rowOff>130366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35301"/>
          <a:ext cx="1269" cy="1468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134193</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24,490</a:t>
          </a:r>
          <a:endParaRPr kumimoji="1" lang="ja-JP" altLang="en-US" sz="1000" b="1">
            <a:latin typeface="ＭＳ Ｐゴシック"/>
          </a:endParaRPr>
        </a:p>
      </xdr:txBody>
    </xdr:sp>
    <xdr:clientData/>
  </xdr:oneCellAnchor>
  <xdr:twoCellAnchor>
    <xdr:from>
      <xdr:col>32</xdr:col>
      <xdr:colOff>98425</xdr:colOff>
      <xdr:row>78</xdr:row>
      <xdr:rowOff>130366</xdr:rowOff>
    </xdr:from>
    <xdr:to>
      <xdr:col>32</xdr:col>
      <xdr:colOff>276225</xdr:colOff>
      <xdr:row>78</xdr:row>
      <xdr:rowOff>130366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0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151928</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101,559</a:t>
          </a:r>
          <a:endParaRPr kumimoji="1" lang="ja-JP" altLang="en-US" sz="1000" b="1">
            <a:latin typeface="ＭＳ Ｐゴシック"/>
          </a:endParaRPr>
        </a:p>
      </xdr:txBody>
    </xdr:sp>
    <xdr:clientData/>
  </xdr:oneCellAnchor>
  <xdr:twoCellAnchor>
    <xdr:from>
      <xdr:col>32</xdr:col>
      <xdr:colOff>98425</xdr:colOff>
      <xdr:row>70</xdr:row>
      <xdr:rowOff>33801</xdr:rowOff>
    </xdr:from>
    <xdr:to>
      <xdr:col>32</xdr:col>
      <xdr:colOff>276225</xdr:colOff>
      <xdr:row>70</xdr:row>
      <xdr:rowOff>33801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3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97828</xdr:rowOff>
    </xdr:from>
    <xdr:to>
      <xdr:col>32</xdr:col>
      <xdr:colOff>187325</xdr:colOff>
      <xdr:row>73</xdr:row>
      <xdr:rowOff>116212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613678"/>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78129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59,433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99702</xdr:rowOff>
    </xdr:from>
    <xdr:to>
      <xdr:col>32</xdr:col>
      <xdr:colOff>238125</xdr:colOff>
      <xdr:row>75</xdr:row>
      <xdr:rowOff>29852</xdr:rowOff>
    </xdr:to>
    <xdr:sp macro="" textlink="">
      <xdr:nvSpPr>
        <xdr:cNvPr id="852" name="フローチャート : 判断 851">
          <a:extLst>
            <a:ext uri="{FF2B5EF4-FFF2-40B4-BE49-F238E27FC236}">
              <a16:creationId xmlns:a16="http://schemas.microsoft.com/office/drawing/2014/main" id="{00000000-0008-0000-0600-000054030000}"/>
            </a:ext>
          </a:extLst>
        </xdr:cNvPr>
        <xdr:cNvSpPr/>
      </xdr:nvSpPr>
      <xdr:spPr>
        <a:xfrm>
          <a:off x="221107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33286</xdr:rowOff>
    </xdr:from>
    <xdr:to>
      <xdr:col>31</xdr:col>
      <xdr:colOff>34925</xdr:colOff>
      <xdr:row>73</xdr:row>
      <xdr:rowOff>97828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0434300" y="12549136"/>
          <a:ext cx="889000" cy="6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118370</xdr:rowOff>
    </xdr:from>
    <xdr:to>
      <xdr:col>31</xdr:col>
      <xdr:colOff>85725</xdr:colOff>
      <xdr:row>75</xdr:row>
      <xdr:rowOff>48520</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21272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39647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107544</xdr:rowOff>
    </xdr:from>
    <xdr:to>
      <xdr:col>29</xdr:col>
      <xdr:colOff>517525</xdr:colOff>
      <xdr:row>73</xdr:row>
      <xdr:rowOff>33286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451944"/>
          <a:ext cx="889000" cy="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145841</xdr:rowOff>
    </xdr:from>
    <xdr:to>
      <xdr:col>29</xdr:col>
      <xdr:colOff>568325</xdr:colOff>
      <xdr:row>75</xdr:row>
      <xdr:rowOff>75991</xdr:rowOff>
    </xdr:to>
    <xdr:sp macro="" textlink="">
      <xdr:nvSpPr>
        <xdr:cNvPr id="857" name="フローチャート : 判断 856">
          <a:extLst>
            <a:ext uri="{FF2B5EF4-FFF2-40B4-BE49-F238E27FC236}">
              <a16:creationId xmlns:a16="http://schemas.microsoft.com/office/drawing/2014/main" id="{00000000-0008-0000-0600-000059030000}"/>
            </a:ext>
          </a:extLst>
        </xdr:cNvPr>
        <xdr:cNvSpPr/>
      </xdr:nvSpPr>
      <xdr:spPr>
        <a:xfrm>
          <a:off x="20383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67118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92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107544</xdr:rowOff>
    </xdr:from>
    <xdr:to>
      <xdr:col>28</xdr:col>
      <xdr:colOff>314325</xdr:colOff>
      <xdr:row>72</xdr:row>
      <xdr:rowOff>128060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451944"/>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26968</xdr:rowOff>
    </xdr:from>
    <xdr:to>
      <xdr:col>28</xdr:col>
      <xdr:colOff>365125</xdr:colOff>
      <xdr:row>75</xdr:row>
      <xdr:rowOff>128568</xdr:rowOff>
    </xdr:to>
    <xdr:sp macro="" textlink="">
      <xdr:nvSpPr>
        <xdr:cNvPr id="860" name="フローチャート : 判断 859">
          <a:extLst>
            <a:ext uri="{FF2B5EF4-FFF2-40B4-BE49-F238E27FC236}">
              <a16:creationId xmlns:a16="http://schemas.microsoft.com/office/drawing/2014/main" id="{00000000-0008-0000-0600-00005C030000}"/>
            </a:ext>
          </a:extLst>
        </xdr:cNvPr>
        <xdr:cNvSpPr/>
      </xdr:nvSpPr>
      <xdr:spPr>
        <a:xfrm>
          <a:off x="19494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119696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19215</xdr:rowOff>
    </xdr:from>
    <xdr:to>
      <xdr:col>27</xdr:col>
      <xdr:colOff>161925</xdr:colOff>
      <xdr:row>75</xdr:row>
      <xdr:rowOff>120815</xdr:rowOff>
    </xdr:to>
    <xdr:sp macro="" textlink="">
      <xdr:nvSpPr>
        <xdr:cNvPr id="862" name="フローチャート : 判断 861">
          <a:extLst>
            <a:ext uri="{FF2B5EF4-FFF2-40B4-BE49-F238E27FC236}">
              <a16:creationId xmlns:a16="http://schemas.microsoft.com/office/drawing/2014/main" id="{00000000-0008-0000-0600-00005E030000}"/>
            </a:ext>
          </a:extLst>
        </xdr:cNvPr>
        <xdr:cNvSpPr/>
      </xdr:nvSpPr>
      <xdr:spPr>
        <a:xfrm>
          <a:off x="18605500" y="128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111941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9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65412</xdr:rowOff>
    </xdr:from>
    <xdr:to>
      <xdr:col>32</xdr:col>
      <xdr:colOff>238125</xdr:colOff>
      <xdr:row>73</xdr:row>
      <xdr:rowOff>167012</xdr:rowOff>
    </xdr:to>
    <xdr:sp macro="" textlink="">
      <xdr:nvSpPr>
        <xdr:cNvPr id="869" name="円/楕円 868">
          <a:extLst>
            <a:ext uri="{FF2B5EF4-FFF2-40B4-BE49-F238E27FC236}">
              <a16:creationId xmlns:a16="http://schemas.microsoft.com/office/drawing/2014/main" id="{00000000-0008-0000-0600-000065030000}"/>
            </a:ext>
          </a:extLst>
        </xdr:cNvPr>
        <xdr:cNvSpPr/>
      </xdr:nvSpPr>
      <xdr:spPr>
        <a:xfrm>
          <a:off x="22110700" y="125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88289</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43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70,233</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47028</xdr:rowOff>
    </xdr:from>
    <xdr:to>
      <xdr:col>31</xdr:col>
      <xdr:colOff>85725</xdr:colOff>
      <xdr:row>73</xdr:row>
      <xdr:rowOff>148628</xdr:rowOff>
    </xdr:to>
    <xdr:sp macro="" textlink="">
      <xdr:nvSpPr>
        <xdr:cNvPr id="871" name="円/楕円 870">
          <a:extLst>
            <a:ext uri="{FF2B5EF4-FFF2-40B4-BE49-F238E27FC236}">
              <a16:creationId xmlns:a16="http://schemas.microsoft.com/office/drawing/2014/main" id="{00000000-0008-0000-0600-000067030000}"/>
            </a:ext>
          </a:extLst>
        </xdr:cNvPr>
        <xdr:cNvSpPr/>
      </xdr:nvSpPr>
      <xdr:spPr>
        <a:xfrm>
          <a:off x="21272500" y="1256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165155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3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71,198</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153936</xdr:rowOff>
    </xdr:from>
    <xdr:to>
      <xdr:col>29</xdr:col>
      <xdr:colOff>568325</xdr:colOff>
      <xdr:row>73</xdr:row>
      <xdr:rowOff>84086</xdr:rowOff>
    </xdr:to>
    <xdr:sp macro="" textlink="">
      <xdr:nvSpPr>
        <xdr:cNvPr id="873" name="円/楕円 872">
          <a:extLst>
            <a:ext uri="{FF2B5EF4-FFF2-40B4-BE49-F238E27FC236}">
              <a16:creationId xmlns:a16="http://schemas.microsoft.com/office/drawing/2014/main" id="{00000000-0008-0000-0600-000069030000}"/>
            </a:ext>
          </a:extLst>
        </xdr:cNvPr>
        <xdr:cNvSpPr/>
      </xdr:nvSpPr>
      <xdr:spPr>
        <a:xfrm>
          <a:off x="20383500" y="12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71</xdr:row>
      <xdr:rowOff>100613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2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74,586</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56744</xdr:rowOff>
    </xdr:from>
    <xdr:to>
      <xdr:col>28</xdr:col>
      <xdr:colOff>365125</xdr:colOff>
      <xdr:row>72</xdr:row>
      <xdr:rowOff>158344</xdr:rowOff>
    </xdr:to>
    <xdr:sp macro="" textlink="">
      <xdr:nvSpPr>
        <xdr:cNvPr id="875" name="円/楕円 874">
          <a:extLst>
            <a:ext uri="{FF2B5EF4-FFF2-40B4-BE49-F238E27FC236}">
              <a16:creationId xmlns:a16="http://schemas.microsoft.com/office/drawing/2014/main" id="{00000000-0008-0000-0600-00006B030000}"/>
            </a:ext>
          </a:extLst>
        </xdr:cNvPr>
        <xdr:cNvSpPr/>
      </xdr:nvSpPr>
      <xdr:spPr>
        <a:xfrm>
          <a:off x="19494500" y="124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71</xdr:row>
      <xdr:rowOff>3421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17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79,688</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77260</xdr:rowOff>
    </xdr:from>
    <xdr:to>
      <xdr:col>27</xdr:col>
      <xdr:colOff>161925</xdr:colOff>
      <xdr:row>73</xdr:row>
      <xdr:rowOff>7410</xdr:rowOff>
    </xdr:to>
    <xdr:sp macro="" textlink="">
      <xdr:nvSpPr>
        <xdr:cNvPr id="877" name="円/楕円 876">
          <a:extLst>
            <a:ext uri="{FF2B5EF4-FFF2-40B4-BE49-F238E27FC236}">
              <a16:creationId xmlns:a16="http://schemas.microsoft.com/office/drawing/2014/main" id="{00000000-0008-0000-0600-00006D030000}"/>
            </a:ext>
          </a:extLst>
        </xdr:cNvPr>
        <xdr:cNvSpPr/>
      </xdr:nvSpPr>
      <xdr:spPr>
        <a:xfrm>
          <a:off x="18605500" y="124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71</xdr:row>
      <xdr:rowOff>23937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19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78,611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フローチャート :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903" name="フローチャート :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6" name="フローチャート :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9" name="フローチャート :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1" name="フローチャート :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8" name="円/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20" name="円/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22" name="円/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4" name="円/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6" name="円/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性質別歳出を見ますと、大凡の性質が類似団体を下回っておりますが扶助費、繰出金が類似団体を上回っている状況にあります。</a:t>
          </a:r>
          <a:endParaRPr kumimoji="1" lang="en-US" altLang="ja-JP" sz="1300">
            <a:latin typeface="ＭＳ Ｐゴシック"/>
          </a:endParaRPr>
        </a:p>
        <a:p>
          <a:r>
            <a:rPr kumimoji="1" lang="ja-JP" altLang="en-US" sz="1300">
              <a:latin typeface="ＭＳ Ｐゴシック"/>
            </a:rPr>
            <a:t>　扶助費については、障がい福祉費の伸びが著しく一般財源を圧迫する要因となっております。</a:t>
          </a:r>
          <a:endParaRPr kumimoji="1" lang="en-US" altLang="ja-JP" sz="1300">
            <a:latin typeface="ＭＳ Ｐゴシック"/>
          </a:endParaRPr>
        </a:p>
        <a:p>
          <a:r>
            <a:rPr kumimoji="1" lang="ja-JP" altLang="en-US" sz="1300">
              <a:latin typeface="ＭＳ Ｐゴシック"/>
            </a:rPr>
            <a:t>　また、子ども子育て支援新制度に伴う施設型給付費も単価改訂等により給付が増加</a:t>
          </a:r>
          <a:r>
            <a:rPr kumimoji="1" lang="ja-JP" altLang="en-US" sz="1300">
              <a:solidFill>
                <a:sysClr val="windowText" lastClr="000000"/>
              </a:solidFill>
              <a:latin typeface="ＭＳ Ｐゴシック"/>
            </a:rPr>
            <a:t>している状況にあります</a:t>
          </a:r>
          <a:r>
            <a:rPr kumimoji="1" lang="ja-JP" altLang="en-US" sz="1300">
              <a:latin typeface="ＭＳ Ｐゴシック"/>
            </a:rPr>
            <a:t>ので、中長期にわたり安定的な財政運営を行って</a:t>
          </a:r>
          <a:r>
            <a:rPr kumimoji="1" lang="ja-JP" altLang="en-US" sz="1300" strike="noStrike">
              <a:solidFill>
                <a:sysClr val="windowText" lastClr="000000"/>
              </a:solidFill>
              <a:latin typeface="ＭＳ Ｐゴシック"/>
            </a:rPr>
            <a:t>い</a:t>
          </a:r>
          <a:r>
            <a:rPr kumimoji="1" lang="ja-JP" altLang="en-US" sz="1300" strike="noStrike" baseline="0">
              <a:solidFill>
                <a:sysClr val="windowText" lastClr="000000"/>
              </a:solidFill>
              <a:latin typeface="ＭＳ Ｐゴシック"/>
            </a:rPr>
            <a:t>くため</a:t>
          </a:r>
          <a:r>
            <a:rPr kumimoji="1" lang="ja-JP" altLang="en-US" sz="1300">
              <a:latin typeface="ＭＳ Ｐゴシック"/>
            </a:rPr>
            <a:t>医療</a:t>
          </a:r>
          <a:r>
            <a:rPr kumimoji="1" lang="ja-JP" altLang="en-US" sz="1300">
              <a:solidFill>
                <a:sysClr val="windowText" lastClr="000000"/>
              </a:solidFill>
              <a:latin typeface="ＭＳ Ｐゴシック"/>
            </a:rPr>
            <a:t>特別会計へ</a:t>
          </a:r>
          <a:r>
            <a:rPr kumimoji="1" lang="ja-JP" altLang="en-US" sz="1300">
              <a:latin typeface="ＭＳ Ｐゴシック"/>
            </a:rPr>
            <a:t>の繰出金も含めた社会保障関連経費の抑制に取り組んでいかなければなりません。</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熊本県長洲町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16,301
15,997
19.43
6,555,637
6,490,458
58,109
4,105,385
5,772,765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13.2
95.9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153797</xdr:rowOff>
    </xdr:from>
    <xdr:to>
      <xdr:col>6</xdr:col>
      <xdr:colOff>510540</xdr:colOff>
      <xdr:row>38</xdr:row>
      <xdr:rowOff>169418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97297"/>
          <a:ext cx="1270" cy="138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1795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4,122</a:t>
          </a:r>
          <a:endParaRPr kumimoji="1" lang="ja-JP" altLang="en-US" sz="1000" b="1">
            <a:latin typeface="ＭＳ Ｐゴシック"/>
          </a:endParaRPr>
        </a:p>
      </xdr:txBody>
    </xdr:sp>
    <xdr:clientData/>
  </xdr:oneCellAnchor>
  <xdr:twoCellAnchor>
    <xdr:from>
      <xdr:col>6</xdr:col>
      <xdr:colOff>422275</xdr:colOff>
      <xdr:row>38</xdr:row>
      <xdr:rowOff>169418</xdr:rowOff>
    </xdr:from>
    <xdr:to>
      <xdr:col>6</xdr:col>
      <xdr:colOff>600075</xdr:colOff>
      <xdr:row>38</xdr:row>
      <xdr:rowOff>169418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100474</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7,763</a:t>
          </a:r>
          <a:endParaRPr kumimoji="1" lang="ja-JP" altLang="en-US" sz="1000" b="1">
            <a:latin typeface="ＭＳ Ｐゴシック"/>
          </a:endParaRPr>
        </a:p>
      </xdr:txBody>
    </xdr:sp>
    <xdr:clientData/>
  </xdr:oneCellAnchor>
  <xdr:twoCellAnchor>
    <xdr:from>
      <xdr:col>6</xdr:col>
      <xdr:colOff>422275</xdr:colOff>
      <xdr:row>30</xdr:row>
      <xdr:rowOff>153797</xdr:rowOff>
    </xdr:from>
    <xdr:to>
      <xdr:col>6</xdr:col>
      <xdr:colOff>600075</xdr:colOff>
      <xdr:row>30</xdr:row>
      <xdr:rowOff>153797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168275</xdr:rowOff>
    </xdr:from>
    <xdr:to>
      <xdr:col>6</xdr:col>
      <xdr:colOff>511175</xdr:colOff>
      <xdr:row>34</xdr:row>
      <xdr:rowOff>10922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54675"/>
          <a:ext cx="8382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9034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30607</xdr:rowOff>
    </xdr:from>
    <xdr:to>
      <xdr:col>6</xdr:col>
      <xdr:colOff>561975</xdr:colOff>
      <xdr:row>35</xdr:row>
      <xdr:rowOff>132207</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168275</xdr:rowOff>
    </xdr:from>
    <xdr:to>
      <xdr:col>5</xdr:col>
      <xdr:colOff>358775</xdr:colOff>
      <xdr:row>33</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467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81661</xdr:rowOff>
    </xdr:from>
    <xdr:to>
      <xdr:col>5</xdr:col>
      <xdr:colOff>409575</xdr:colOff>
      <xdr:row>35</xdr:row>
      <xdr:rowOff>11811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2938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600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132080</xdr:rowOff>
    </xdr:from>
    <xdr:to>
      <xdr:col>4</xdr:col>
      <xdr:colOff>155575</xdr:colOff>
      <xdr:row>34</xdr:row>
      <xdr:rowOff>152273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89930"/>
          <a:ext cx="889000" cy="1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100330</xdr:rowOff>
    </xdr:from>
    <xdr:to>
      <xdr:col>4</xdr:col>
      <xdr:colOff>206375</xdr:colOff>
      <xdr:row>35</xdr:row>
      <xdr:rowOff>30480</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21607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101600</xdr:rowOff>
    </xdr:from>
    <xdr:to>
      <xdr:col>2</xdr:col>
      <xdr:colOff>638175</xdr:colOff>
      <xdr:row>34</xdr:row>
      <xdr:rowOff>152273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9450"/>
          <a:ext cx="8890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120142</xdr:rowOff>
    </xdr:from>
    <xdr:to>
      <xdr:col>3</xdr:col>
      <xdr:colOff>3175</xdr:colOff>
      <xdr:row>35</xdr:row>
      <xdr:rowOff>50292</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594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41419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0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25654</xdr:rowOff>
    </xdr:from>
    <xdr:to>
      <xdr:col>1</xdr:col>
      <xdr:colOff>485775</xdr:colOff>
      <xdr:row>34</xdr:row>
      <xdr:rowOff>127254</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85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131572</xdr:rowOff>
    </xdr:from>
    <xdr:to>
      <xdr:col>6</xdr:col>
      <xdr:colOff>561975</xdr:colOff>
      <xdr:row>34</xdr:row>
      <xdr:rowOff>61722</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154449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117475</xdr:rowOff>
    </xdr:from>
    <xdr:to>
      <xdr:col>5</xdr:col>
      <xdr:colOff>409575</xdr:colOff>
      <xdr:row>33</xdr:row>
      <xdr:rowOff>47625</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64152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53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6,825</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81280</xdr:rowOff>
    </xdr:from>
    <xdr:to>
      <xdr:col>4</xdr:col>
      <xdr:colOff>206375</xdr:colOff>
      <xdr:row>34</xdr:row>
      <xdr:rowOff>11430</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57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551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101473</xdr:rowOff>
    </xdr:from>
    <xdr:to>
      <xdr:col>3</xdr:col>
      <xdr:colOff>3175</xdr:colOff>
      <xdr:row>35</xdr:row>
      <xdr:rowOff>31623</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9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48150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7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50800</xdr:rowOff>
    </xdr:from>
    <xdr:to>
      <xdr:col>1</xdr:col>
      <xdr:colOff>485775</xdr:colOff>
      <xdr:row>33</xdr:row>
      <xdr:rowOff>152400</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168927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4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156742</xdr:rowOff>
    </xdr:from>
    <xdr:to>
      <xdr:col>6</xdr:col>
      <xdr:colOff>510540</xdr:colOff>
      <xdr:row>58</xdr:row>
      <xdr:rowOff>129056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57792"/>
          <a:ext cx="1270" cy="15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132883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45,587</a:t>
          </a:r>
          <a:endParaRPr kumimoji="1" lang="ja-JP" altLang="en-US" sz="1000" b="1">
            <a:latin typeface="ＭＳ Ｐゴシック"/>
          </a:endParaRPr>
        </a:p>
      </xdr:txBody>
    </xdr:sp>
    <xdr:clientData/>
  </xdr:oneCellAnchor>
  <xdr:twoCellAnchor>
    <xdr:from>
      <xdr:col>6</xdr:col>
      <xdr:colOff>422275</xdr:colOff>
      <xdr:row>58</xdr:row>
      <xdr:rowOff>129056</xdr:rowOff>
    </xdr:from>
    <xdr:to>
      <xdr:col>6</xdr:col>
      <xdr:colOff>600075</xdr:colOff>
      <xdr:row>58</xdr:row>
      <xdr:rowOff>129056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73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103419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841,054</a:t>
          </a:r>
          <a:endParaRPr kumimoji="1" lang="ja-JP" altLang="en-US" sz="1000" b="1">
            <a:latin typeface="ＭＳ Ｐゴシック"/>
          </a:endParaRPr>
        </a:p>
      </xdr:txBody>
    </xdr:sp>
    <xdr:clientData/>
  </xdr:oneCellAnchor>
  <xdr:twoCellAnchor>
    <xdr:from>
      <xdr:col>6</xdr:col>
      <xdr:colOff>422275</xdr:colOff>
      <xdr:row>49</xdr:row>
      <xdr:rowOff>156742</xdr:rowOff>
    </xdr:from>
    <xdr:to>
      <xdr:col>6</xdr:col>
      <xdr:colOff>600075</xdr:colOff>
      <xdr:row>49</xdr:row>
      <xdr:rowOff>156742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121894</xdr:rowOff>
    </xdr:from>
    <xdr:to>
      <xdr:col>6</xdr:col>
      <xdr:colOff>511175</xdr:colOff>
      <xdr:row>58</xdr:row>
      <xdr:rowOff>122141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5994"/>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5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107,648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131480</xdr:rowOff>
    </xdr:from>
    <xdr:to>
      <xdr:col>6</xdr:col>
      <xdr:colOff>561975</xdr:colOff>
      <xdr:row>58</xdr:row>
      <xdr:rowOff>61630</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4584700" y="99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115366</xdr:rowOff>
    </xdr:from>
    <xdr:to>
      <xdr:col>5</xdr:col>
      <xdr:colOff>358775</xdr:colOff>
      <xdr:row>58</xdr:row>
      <xdr:rowOff>122141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9466"/>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15318</xdr:rowOff>
    </xdr:from>
    <xdr:to>
      <xdr:col>5</xdr:col>
      <xdr:colOff>409575</xdr:colOff>
      <xdr:row>58</xdr:row>
      <xdr:rowOff>116918</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3746500" y="995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133445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3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115366</xdr:rowOff>
    </xdr:from>
    <xdr:to>
      <xdr:col>4</xdr:col>
      <xdr:colOff>155575</xdr:colOff>
      <xdr:row>58</xdr:row>
      <xdr:rowOff>136218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59466"/>
          <a:ext cx="8890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14472</xdr:rowOff>
    </xdr:from>
    <xdr:to>
      <xdr:col>4</xdr:col>
      <xdr:colOff>206375</xdr:colOff>
      <xdr:row>58</xdr:row>
      <xdr:rowOff>116072</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2857500" y="995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132599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117162</xdr:rowOff>
    </xdr:from>
    <xdr:to>
      <xdr:col>2</xdr:col>
      <xdr:colOff>638175</xdr:colOff>
      <xdr:row>58</xdr:row>
      <xdr:rowOff>136218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61262"/>
          <a:ext cx="8890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17230</xdr:rowOff>
    </xdr:from>
    <xdr:to>
      <xdr:col>3</xdr:col>
      <xdr:colOff>3175</xdr:colOff>
      <xdr:row>58</xdr:row>
      <xdr:rowOff>118830</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968500" y="996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135357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3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36333</xdr:rowOff>
    </xdr:from>
    <xdr:to>
      <xdr:col>1</xdr:col>
      <xdr:colOff>485775</xdr:colOff>
      <xdr:row>57</xdr:row>
      <xdr:rowOff>137933</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1079500" y="980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154460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4" y="958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71094</xdr:rowOff>
    </xdr:from>
    <xdr:to>
      <xdr:col>6</xdr:col>
      <xdr:colOff>561975</xdr:colOff>
      <xdr:row>59</xdr:row>
      <xdr:rowOff>1244</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4584700" y="100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157471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49,347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71341</xdr:rowOff>
    </xdr:from>
    <xdr:to>
      <xdr:col>5</xdr:col>
      <xdr:colOff>409575</xdr:colOff>
      <xdr:row>59</xdr:row>
      <xdr:rowOff>1491</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3746500" y="100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164068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49,217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64566</xdr:rowOff>
    </xdr:from>
    <xdr:to>
      <xdr:col>4</xdr:col>
      <xdr:colOff>206375</xdr:colOff>
      <xdr:row>58</xdr:row>
      <xdr:rowOff>166166</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2857500" y="100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157293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52,774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85418</xdr:rowOff>
    </xdr:from>
    <xdr:to>
      <xdr:col>3</xdr:col>
      <xdr:colOff>3175</xdr:colOff>
      <xdr:row>59</xdr:row>
      <xdr:rowOff>15568</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968500" y="100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6695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66362</xdr:rowOff>
    </xdr:from>
    <xdr:to>
      <xdr:col>1</xdr:col>
      <xdr:colOff>485775</xdr:colOff>
      <xdr:row>58</xdr:row>
      <xdr:rowOff>167962</xdr:rowOff>
    </xdr:to>
    <xdr:sp macro="" textlink="">
      <xdr:nvSpPr>
        <xdr:cNvPr id="145" name="円/楕円 144">
          <a:extLst>
            <a:ext uri="{FF2B5EF4-FFF2-40B4-BE49-F238E27FC236}">
              <a16:creationId xmlns:a16="http://schemas.microsoft.com/office/drawing/2014/main" id="{00000000-0008-0000-0700-000091000000}"/>
            </a:ext>
          </a:extLst>
        </xdr:cNvPr>
        <xdr:cNvSpPr/>
      </xdr:nvSpPr>
      <xdr:spPr>
        <a:xfrm>
          <a:off x="1079500" y="100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159089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86546</xdr:rowOff>
    </xdr:from>
    <xdr:to>
      <xdr:col>6</xdr:col>
      <xdr:colOff>510540</xdr:colOff>
      <xdr:row>79</xdr:row>
      <xdr:rowOff>14774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88046"/>
          <a:ext cx="1270" cy="14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18601</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94,912</a:t>
          </a:r>
          <a:endParaRPr kumimoji="1" lang="ja-JP" altLang="en-US" sz="1000" b="1">
            <a:latin typeface="ＭＳ Ｐゴシック"/>
          </a:endParaRPr>
        </a:p>
      </xdr:txBody>
    </xdr:sp>
    <xdr:clientData/>
  </xdr:oneCellAnchor>
  <xdr:twoCellAnchor>
    <xdr:from>
      <xdr:col>6</xdr:col>
      <xdr:colOff>422275</xdr:colOff>
      <xdr:row>79</xdr:row>
      <xdr:rowOff>14774</xdr:rowOff>
    </xdr:from>
    <xdr:to>
      <xdr:col>6</xdr:col>
      <xdr:colOff>600075</xdr:colOff>
      <xdr:row>79</xdr:row>
      <xdr:rowOff>14774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33223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6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255,813</a:t>
          </a:r>
          <a:endParaRPr kumimoji="1" lang="ja-JP" altLang="en-US" sz="1000" b="1">
            <a:latin typeface="ＭＳ Ｐゴシック"/>
          </a:endParaRPr>
        </a:p>
      </xdr:txBody>
    </xdr:sp>
    <xdr:clientData/>
  </xdr:oneCellAnchor>
  <xdr:twoCellAnchor>
    <xdr:from>
      <xdr:col>6</xdr:col>
      <xdr:colOff>422275</xdr:colOff>
      <xdr:row>70</xdr:row>
      <xdr:rowOff>86546</xdr:rowOff>
    </xdr:from>
    <xdr:to>
      <xdr:col>6</xdr:col>
      <xdr:colOff>600075</xdr:colOff>
      <xdr:row>70</xdr:row>
      <xdr:rowOff>86546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8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24375</xdr:rowOff>
    </xdr:from>
    <xdr:to>
      <xdr:col>6</xdr:col>
      <xdr:colOff>511175</xdr:colOff>
      <xdr:row>77</xdr:row>
      <xdr:rowOff>40452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6025"/>
          <a:ext cx="8382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99286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8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138,866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76409</xdr:rowOff>
    </xdr:from>
    <xdr:to>
      <xdr:col>6</xdr:col>
      <xdr:colOff>561975</xdr:colOff>
      <xdr:row>77</xdr:row>
      <xdr:rowOff>6559</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4584700" y="1310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136299</xdr:rowOff>
    </xdr:from>
    <xdr:to>
      <xdr:col>5</xdr:col>
      <xdr:colOff>358775</xdr:colOff>
      <xdr:row>77</xdr:row>
      <xdr:rowOff>40452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66499"/>
          <a:ext cx="889000" cy="7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122633</xdr:rowOff>
    </xdr:from>
    <xdr:to>
      <xdr:col>5</xdr:col>
      <xdr:colOff>409575</xdr:colOff>
      <xdr:row>77</xdr:row>
      <xdr:rowOff>52783</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3746500" y="1315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69309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4" y="1292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136299</xdr:rowOff>
    </xdr:from>
    <xdr:to>
      <xdr:col>4</xdr:col>
      <xdr:colOff>155575</xdr:colOff>
      <xdr:row>78</xdr:row>
      <xdr:rowOff>3839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66499"/>
          <a:ext cx="889000" cy="2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104015</xdr:rowOff>
    </xdr:from>
    <xdr:to>
      <xdr:col>4</xdr:col>
      <xdr:colOff>206375</xdr:colOff>
      <xdr:row>77</xdr:row>
      <xdr:rowOff>34165</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2857500" y="1313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25292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4" y="132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3839</xdr:rowOff>
    </xdr:from>
    <xdr:to>
      <xdr:col>2</xdr:col>
      <xdr:colOff>638175</xdr:colOff>
      <xdr:row>78</xdr:row>
      <xdr:rowOff>64052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76939"/>
          <a:ext cx="889000" cy="6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60618</xdr:rowOff>
    </xdr:from>
    <xdr:to>
      <xdr:col>3</xdr:col>
      <xdr:colOff>3175</xdr:colOff>
      <xdr:row>77</xdr:row>
      <xdr:rowOff>162218</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968500" y="132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7295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4" y="1303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116935</xdr:rowOff>
    </xdr:from>
    <xdr:to>
      <xdr:col>1</xdr:col>
      <xdr:colOff>485775</xdr:colOff>
      <xdr:row>77</xdr:row>
      <xdr:rowOff>47085</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079500" y="1314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63612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4" y="1292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145025</xdr:rowOff>
    </xdr:from>
    <xdr:to>
      <xdr:col>6</xdr:col>
      <xdr:colOff>561975</xdr:colOff>
      <xdr:row>77</xdr:row>
      <xdr:rowOff>75175</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4584700" y="131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123452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131,362</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161102</xdr:rowOff>
    </xdr:from>
    <xdr:to>
      <xdr:col>5</xdr:col>
      <xdr:colOff>409575</xdr:colOff>
      <xdr:row>77</xdr:row>
      <xdr:rowOff>91252</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3746500" y="1319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82379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4" y="1328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129,604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85499</xdr:rowOff>
    </xdr:from>
    <xdr:to>
      <xdr:col>4</xdr:col>
      <xdr:colOff>206375</xdr:colOff>
      <xdr:row>77</xdr:row>
      <xdr:rowOff>15649</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2857500" y="1311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32176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4" y="1289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137,872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124489</xdr:rowOff>
    </xdr:from>
    <xdr:to>
      <xdr:col>3</xdr:col>
      <xdr:colOff>3175</xdr:colOff>
      <xdr:row>78</xdr:row>
      <xdr:rowOff>54639</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968500" y="1332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45766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4" y="134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114,858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13252</xdr:rowOff>
    </xdr:from>
    <xdr:to>
      <xdr:col>1</xdr:col>
      <xdr:colOff>485775</xdr:colOff>
      <xdr:row>78</xdr:row>
      <xdr:rowOff>114852</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079500" y="133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105979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4" y="1347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108,273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12179</xdr:rowOff>
    </xdr:from>
    <xdr:to>
      <xdr:col>6</xdr:col>
      <xdr:colOff>510540</xdr:colOff>
      <xdr:row>97</xdr:row>
      <xdr:rowOff>166839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42679"/>
          <a:ext cx="1270" cy="1354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170666</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17,363</a:t>
          </a:r>
          <a:endParaRPr kumimoji="1" lang="ja-JP" altLang="en-US" sz="1000" b="1">
            <a:latin typeface="ＭＳ Ｐゴシック"/>
          </a:endParaRPr>
        </a:p>
      </xdr:txBody>
    </xdr:sp>
    <xdr:clientData/>
  </xdr:oneCellAnchor>
  <xdr:twoCellAnchor>
    <xdr:from>
      <xdr:col>6</xdr:col>
      <xdr:colOff>422275</xdr:colOff>
      <xdr:row>97</xdr:row>
      <xdr:rowOff>166839</xdr:rowOff>
    </xdr:from>
    <xdr:to>
      <xdr:col>6</xdr:col>
      <xdr:colOff>600075</xdr:colOff>
      <xdr:row>97</xdr:row>
      <xdr:rowOff>166839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9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130306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124,041</a:t>
          </a:r>
          <a:endParaRPr kumimoji="1" lang="ja-JP" altLang="en-US" sz="1000" b="1">
            <a:latin typeface="ＭＳ Ｐゴシック"/>
          </a:endParaRPr>
        </a:p>
      </xdr:txBody>
    </xdr:sp>
    <xdr:clientData/>
  </xdr:oneCellAnchor>
  <xdr:twoCellAnchor>
    <xdr:from>
      <xdr:col>6</xdr:col>
      <xdr:colOff>422275</xdr:colOff>
      <xdr:row>90</xdr:row>
      <xdr:rowOff>12179</xdr:rowOff>
    </xdr:from>
    <xdr:to>
      <xdr:col>6</xdr:col>
      <xdr:colOff>600075</xdr:colOff>
      <xdr:row>90</xdr:row>
      <xdr:rowOff>12179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42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164058</xdr:rowOff>
    </xdr:from>
    <xdr:to>
      <xdr:col>6</xdr:col>
      <xdr:colOff>511175</xdr:colOff>
      <xdr:row>96</xdr:row>
      <xdr:rowOff>12205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51808"/>
          <a:ext cx="8382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91698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9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44,581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113271</xdr:rowOff>
    </xdr:from>
    <xdr:to>
      <xdr:col>6</xdr:col>
      <xdr:colOff>561975</xdr:colOff>
      <xdr:row>96</xdr:row>
      <xdr:rowOff>43421</xdr:rowOff>
    </xdr:to>
    <xdr:sp macro="" textlink="">
      <xdr:nvSpPr>
        <xdr:cNvPr id="233" name="フローチャート : 判断 232">
          <a:extLst>
            <a:ext uri="{FF2B5EF4-FFF2-40B4-BE49-F238E27FC236}">
              <a16:creationId xmlns:a16="http://schemas.microsoft.com/office/drawing/2014/main" id="{00000000-0008-0000-0700-0000E9000000}"/>
            </a:ext>
          </a:extLst>
        </xdr:cNvPr>
        <xdr:cNvSpPr/>
      </xdr:nvSpPr>
      <xdr:spPr>
        <a:xfrm>
          <a:off x="4584700" y="1640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12205</xdr:rowOff>
    </xdr:from>
    <xdr:to>
      <xdr:col>5</xdr:col>
      <xdr:colOff>358775</xdr:colOff>
      <xdr:row>96</xdr:row>
      <xdr:rowOff>24385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71405"/>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90132</xdr:rowOff>
    </xdr:from>
    <xdr:to>
      <xdr:col>5</xdr:col>
      <xdr:colOff>409575</xdr:colOff>
      <xdr:row>96</xdr:row>
      <xdr:rowOff>20282</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3746500" y="1637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36809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1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24385</xdr:rowOff>
    </xdr:from>
    <xdr:to>
      <xdr:col>4</xdr:col>
      <xdr:colOff>155575</xdr:colOff>
      <xdr:row>96</xdr:row>
      <xdr:rowOff>51206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483585"/>
          <a:ext cx="8890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152045</xdr:rowOff>
    </xdr:from>
    <xdr:to>
      <xdr:col>4</xdr:col>
      <xdr:colOff>206375</xdr:colOff>
      <xdr:row>96</xdr:row>
      <xdr:rowOff>82195</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2857500" y="16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73322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43535</xdr:rowOff>
    </xdr:from>
    <xdr:to>
      <xdr:col>2</xdr:col>
      <xdr:colOff>638175</xdr:colOff>
      <xdr:row>96</xdr:row>
      <xdr:rowOff>51206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02735"/>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131724</xdr:rowOff>
    </xdr:from>
    <xdr:to>
      <xdr:col>3</xdr:col>
      <xdr:colOff>3175</xdr:colOff>
      <xdr:row>96</xdr:row>
      <xdr:rowOff>61874</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1968500" y="1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78401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153530</xdr:rowOff>
    </xdr:from>
    <xdr:to>
      <xdr:col>1</xdr:col>
      <xdr:colOff>485775</xdr:colOff>
      <xdr:row>96</xdr:row>
      <xdr:rowOff>83680</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1079500" y="164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100207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1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113258</xdr:rowOff>
    </xdr:from>
    <xdr:to>
      <xdr:col>6</xdr:col>
      <xdr:colOff>561975</xdr:colOff>
      <xdr:row>96</xdr:row>
      <xdr:rowOff>43408</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4584700" y="164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136135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44,582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132855</xdr:rowOff>
    </xdr:from>
    <xdr:to>
      <xdr:col>5</xdr:col>
      <xdr:colOff>409575</xdr:colOff>
      <xdr:row>96</xdr:row>
      <xdr:rowOff>63005</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3746500" y="164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54132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43,039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145035</xdr:rowOff>
    </xdr:from>
    <xdr:to>
      <xdr:col>4</xdr:col>
      <xdr:colOff>206375</xdr:colOff>
      <xdr:row>96</xdr:row>
      <xdr:rowOff>75185</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2857500" y="164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91712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0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406</xdr:rowOff>
    </xdr:from>
    <xdr:to>
      <xdr:col>3</xdr:col>
      <xdr:colOff>3175</xdr:colOff>
      <xdr:row>96</xdr:row>
      <xdr:rowOff>102006</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1968500" y="164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93133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39,968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164185</xdr:rowOff>
    </xdr:from>
    <xdr:to>
      <xdr:col>1</xdr:col>
      <xdr:colOff>485775</xdr:colOff>
      <xdr:row>96</xdr:row>
      <xdr:rowOff>94335</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1079500" y="1645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85462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36</xdr:row>
      <xdr:rowOff>85598</xdr:rowOff>
    </xdr:from>
    <xdr:to>
      <xdr:col>15</xdr:col>
      <xdr:colOff>180340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6257798"/>
          <a:ext cx="1270" cy="473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32275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603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15</xdr:col>
      <xdr:colOff>92075</xdr:colOff>
      <xdr:row>36</xdr:row>
      <xdr:rowOff>85598</xdr:rowOff>
    </xdr:from>
    <xdr:to>
      <xdr:col>15</xdr:col>
      <xdr:colOff>269875</xdr:colOff>
      <xdr:row>36</xdr:row>
      <xdr:rowOff>85598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2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103124</xdr:rowOff>
    </xdr:from>
    <xdr:to>
      <xdr:col>15</xdr:col>
      <xdr:colOff>180975</xdr:colOff>
      <xdr:row>38</xdr:row>
      <xdr:rowOff>157797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18224"/>
          <a:ext cx="8382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101299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4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78422</xdr:rowOff>
    </xdr:from>
    <xdr:to>
      <xdr:col>15</xdr:col>
      <xdr:colOff>231775</xdr:colOff>
      <xdr:row>39</xdr:row>
      <xdr:rowOff>8572</xdr:rowOff>
    </xdr:to>
    <xdr:sp macro="" textlink="">
      <xdr:nvSpPr>
        <xdr:cNvPr id="290" name="フローチャート : 判断 289">
          <a:extLst>
            <a:ext uri="{FF2B5EF4-FFF2-40B4-BE49-F238E27FC236}">
              <a16:creationId xmlns:a16="http://schemas.microsoft.com/office/drawing/2014/main" id="{00000000-0008-0000-0700-000022010000}"/>
            </a:ext>
          </a:extLst>
        </xdr:cNvPr>
        <xdr:cNvSpPr/>
      </xdr:nvSpPr>
      <xdr:spPr>
        <a:xfrm>
          <a:off x="10426700" y="659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115697</xdr:rowOff>
    </xdr:from>
    <xdr:to>
      <xdr:col>14</xdr:col>
      <xdr:colOff>28575</xdr:colOff>
      <xdr:row>38</xdr:row>
      <xdr:rowOff>103124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287897"/>
          <a:ext cx="889000" cy="33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170434</xdr:rowOff>
    </xdr:from>
    <xdr:to>
      <xdr:col>14</xdr:col>
      <xdr:colOff>79375</xdr:colOff>
      <xdr:row>38</xdr:row>
      <xdr:rowOff>100584</xdr:rowOff>
    </xdr:to>
    <xdr:sp macro="" textlink="">
      <xdr:nvSpPr>
        <xdr:cNvPr id="292" name="フローチャート : 判断 291">
          <a:extLst>
            <a:ext uri="{FF2B5EF4-FFF2-40B4-BE49-F238E27FC236}">
              <a16:creationId xmlns:a16="http://schemas.microsoft.com/office/drawing/2014/main" id="{00000000-0008-0000-0700-000024010000}"/>
            </a:ext>
          </a:extLst>
        </xdr:cNvPr>
        <xdr:cNvSpPr/>
      </xdr:nvSpPr>
      <xdr:spPr>
        <a:xfrm>
          <a:off x="9588500" y="65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117111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89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55499</xdr:rowOff>
    </xdr:from>
    <xdr:to>
      <xdr:col>12</xdr:col>
      <xdr:colOff>511175</xdr:colOff>
      <xdr:row>36</xdr:row>
      <xdr:rowOff>115697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5370449"/>
          <a:ext cx="889000" cy="91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71755</xdr:rowOff>
    </xdr:from>
    <xdr:to>
      <xdr:col>12</xdr:col>
      <xdr:colOff>561975</xdr:colOff>
      <xdr:row>38</xdr:row>
      <xdr:rowOff>1905</xdr:rowOff>
    </xdr:to>
    <xdr:sp macro="" textlink="">
      <xdr:nvSpPr>
        <xdr:cNvPr id="295" name="フローチャート : 判断 294">
          <a:extLst>
            <a:ext uri="{FF2B5EF4-FFF2-40B4-BE49-F238E27FC236}">
              <a16:creationId xmlns:a16="http://schemas.microsoft.com/office/drawing/2014/main" id="{00000000-0008-0000-0700-000027010000}"/>
            </a:ext>
          </a:extLst>
        </xdr:cNvPr>
        <xdr:cNvSpPr/>
      </xdr:nvSpPr>
      <xdr:spPr>
        <a:xfrm>
          <a:off x="8699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164482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55499</xdr:rowOff>
    </xdr:from>
    <xdr:to>
      <xdr:col>11</xdr:col>
      <xdr:colOff>307975</xdr:colOff>
      <xdr:row>35</xdr:row>
      <xdr:rowOff>16447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5370449"/>
          <a:ext cx="889000" cy="6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164719</xdr:rowOff>
    </xdr:from>
    <xdr:to>
      <xdr:col>11</xdr:col>
      <xdr:colOff>358775</xdr:colOff>
      <xdr:row>37</xdr:row>
      <xdr:rowOff>94869</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7810500" y="633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85996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7" y="64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161671</xdr:rowOff>
    </xdr:from>
    <xdr:to>
      <xdr:col>10</xdr:col>
      <xdr:colOff>155575</xdr:colOff>
      <xdr:row>36</xdr:row>
      <xdr:rowOff>91821</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6921500" y="616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82948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106997</xdr:rowOff>
    </xdr:from>
    <xdr:to>
      <xdr:col>15</xdr:col>
      <xdr:colOff>231775</xdr:colOff>
      <xdr:row>39</xdr:row>
      <xdr:rowOff>37147</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10426700" y="6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56849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52324</xdr:rowOff>
    </xdr:from>
    <xdr:to>
      <xdr:col>14</xdr:col>
      <xdr:colOff>79375</xdr:colOff>
      <xdr:row>38</xdr:row>
      <xdr:rowOff>153924</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9588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145051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64897</xdr:rowOff>
    </xdr:from>
    <xdr:to>
      <xdr:col>12</xdr:col>
      <xdr:colOff>561975</xdr:colOff>
      <xdr:row>36</xdr:row>
      <xdr:rowOff>166497</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8699500" y="62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4699</xdr:rowOff>
    </xdr:from>
    <xdr:to>
      <xdr:col>11</xdr:col>
      <xdr:colOff>358775</xdr:colOff>
      <xdr:row>31</xdr:row>
      <xdr:rowOff>106299</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7810500" y="531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122826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7" y="509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137097</xdr:rowOff>
    </xdr:from>
    <xdr:to>
      <xdr:col>10</xdr:col>
      <xdr:colOff>155575</xdr:colOff>
      <xdr:row>35</xdr:row>
      <xdr:rowOff>67247</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6921500" y="59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83774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7" y="574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94163</xdr:rowOff>
    </xdr:from>
    <xdr:to>
      <xdr:col>15</xdr:col>
      <xdr:colOff>180340</xdr:colOff>
      <xdr:row>58</xdr:row>
      <xdr:rowOff>103732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9009563"/>
          <a:ext cx="1270" cy="103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107559</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5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7,867</a:t>
          </a:r>
          <a:endParaRPr kumimoji="1" lang="ja-JP" altLang="en-US" sz="1000" b="1">
            <a:latin typeface="ＭＳ Ｐゴシック"/>
          </a:endParaRPr>
        </a:p>
      </xdr:txBody>
    </xdr:sp>
    <xdr:clientData/>
  </xdr:oneCellAnchor>
  <xdr:twoCellAnchor>
    <xdr:from>
      <xdr:col>15</xdr:col>
      <xdr:colOff>92075</xdr:colOff>
      <xdr:row>58</xdr:row>
      <xdr:rowOff>103732</xdr:rowOff>
    </xdr:from>
    <xdr:to>
      <xdr:col>15</xdr:col>
      <xdr:colOff>269875</xdr:colOff>
      <xdr:row>58</xdr:row>
      <xdr:rowOff>103732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47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40840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78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234,960</a:t>
          </a:r>
          <a:endParaRPr kumimoji="1" lang="ja-JP" altLang="en-US" sz="1000" b="1">
            <a:latin typeface="ＭＳ Ｐゴシック"/>
          </a:endParaRPr>
        </a:p>
      </xdr:txBody>
    </xdr:sp>
    <xdr:clientData/>
  </xdr:oneCellAnchor>
  <xdr:twoCellAnchor>
    <xdr:from>
      <xdr:col>15</xdr:col>
      <xdr:colOff>92075</xdr:colOff>
      <xdr:row>52</xdr:row>
      <xdr:rowOff>94163</xdr:rowOff>
    </xdr:from>
    <xdr:to>
      <xdr:col>15</xdr:col>
      <xdr:colOff>269875</xdr:colOff>
      <xdr:row>52</xdr:row>
      <xdr:rowOff>94163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0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65739</xdr:rowOff>
    </xdr:from>
    <xdr:to>
      <xdr:col>15</xdr:col>
      <xdr:colOff>180975</xdr:colOff>
      <xdr:row>58</xdr:row>
      <xdr:rowOff>84498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09839"/>
          <a:ext cx="838200" cy="1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112920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1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37,250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90043</xdr:rowOff>
    </xdr:from>
    <xdr:to>
      <xdr:col>15</xdr:col>
      <xdr:colOff>231775</xdr:colOff>
      <xdr:row>58</xdr:row>
      <xdr:rowOff>20193</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10426700" y="98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84498</xdr:rowOff>
    </xdr:from>
    <xdr:to>
      <xdr:col>14</xdr:col>
      <xdr:colOff>28575</xdr:colOff>
      <xdr:row>58</xdr:row>
      <xdr:rowOff>88850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28598"/>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132407</xdr:rowOff>
    </xdr:from>
    <xdr:to>
      <xdr:col>14</xdr:col>
      <xdr:colOff>79375</xdr:colOff>
      <xdr:row>58</xdr:row>
      <xdr:rowOff>62557</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95885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79084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36551</xdr:rowOff>
    </xdr:from>
    <xdr:to>
      <xdr:col>12</xdr:col>
      <xdr:colOff>511175</xdr:colOff>
      <xdr:row>58</xdr:row>
      <xdr:rowOff>88850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80651"/>
          <a:ext cx="889000" cy="5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154810</xdr:rowOff>
    </xdr:from>
    <xdr:to>
      <xdr:col>12</xdr:col>
      <xdr:colOff>561975</xdr:colOff>
      <xdr:row>58</xdr:row>
      <xdr:rowOff>84960</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8699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101487</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14848</xdr:rowOff>
    </xdr:from>
    <xdr:to>
      <xdr:col>11</xdr:col>
      <xdr:colOff>307975</xdr:colOff>
      <xdr:row>58</xdr:row>
      <xdr:rowOff>36551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58948"/>
          <a:ext cx="88900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156766</xdr:rowOff>
    </xdr:from>
    <xdr:to>
      <xdr:col>11</xdr:col>
      <xdr:colOff>358775</xdr:colOff>
      <xdr:row>58</xdr:row>
      <xdr:rowOff>86916</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7810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103443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151381</xdr:rowOff>
    </xdr:from>
    <xdr:to>
      <xdr:col>10</xdr:col>
      <xdr:colOff>155575</xdr:colOff>
      <xdr:row>58</xdr:row>
      <xdr:rowOff>81531</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6921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72658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14939</xdr:rowOff>
    </xdr:from>
    <xdr:to>
      <xdr:col>15</xdr:col>
      <xdr:colOff>231775</xdr:colOff>
      <xdr:row>58</xdr:row>
      <xdr:rowOff>116539</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10426700" y="99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101316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33698</xdr:rowOff>
    </xdr:from>
    <xdr:to>
      <xdr:col>14</xdr:col>
      <xdr:colOff>79375</xdr:colOff>
      <xdr:row>58</xdr:row>
      <xdr:rowOff>135298</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9588500" y="997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126425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38050</xdr:rowOff>
    </xdr:from>
    <xdr:to>
      <xdr:col>12</xdr:col>
      <xdr:colOff>561975</xdr:colOff>
      <xdr:row>58</xdr:row>
      <xdr:rowOff>139650</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8699500" y="99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130777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7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157201</xdr:rowOff>
    </xdr:from>
    <xdr:to>
      <xdr:col>11</xdr:col>
      <xdr:colOff>358775</xdr:colOff>
      <xdr:row>58</xdr:row>
      <xdr:rowOff>87351</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7810500" y="99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78478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135498</xdr:rowOff>
    </xdr:from>
    <xdr:to>
      <xdr:col>10</xdr:col>
      <xdr:colOff>155575</xdr:colOff>
      <xdr:row>58</xdr:row>
      <xdr:rowOff>65648</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6921500" y="99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82175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13970</xdr:rowOff>
    </xdr:from>
    <xdr:to>
      <xdr:col>15</xdr:col>
      <xdr:colOff>180340</xdr:colOff>
      <xdr:row>79</xdr:row>
      <xdr:rowOff>22330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5470"/>
          <a:ext cx="1270" cy="155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26157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2,344</a:t>
          </a:r>
          <a:endParaRPr kumimoji="1" lang="ja-JP" altLang="en-US" sz="1000" b="1">
            <a:latin typeface="ＭＳ Ｐゴシック"/>
          </a:endParaRPr>
        </a:p>
      </xdr:txBody>
    </xdr:sp>
    <xdr:clientData/>
  </xdr:oneCellAnchor>
  <xdr:twoCellAnchor>
    <xdr:from>
      <xdr:col>15</xdr:col>
      <xdr:colOff>92075</xdr:colOff>
      <xdr:row>79</xdr:row>
      <xdr:rowOff>22330</xdr:rowOff>
    </xdr:from>
    <xdr:to>
      <xdr:col>15</xdr:col>
      <xdr:colOff>269875</xdr:colOff>
      <xdr:row>79</xdr:row>
      <xdr:rowOff>22330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132097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49,850</a:t>
          </a:r>
          <a:endParaRPr kumimoji="1" lang="ja-JP" altLang="en-US" sz="1000" b="1">
            <a:latin typeface="ＭＳ Ｐゴシック"/>
          </a:endParaRPr>
        </a:p>
      </xdr:txBody>
    </xdr:sp>
    <xdr:clientData/>
  </xdr:oneCellAnchor>
  <xdr:twoCellAnchor>
    <xdr:from>
      <xdr:col>15</xdr:col>
      <xdr:colOff>92075</xdr:colOff>
      <xdr:row>70</xdr:row>
      <xdr:rowOff>13970</xdr:rowOff>
    </xdr:from>
    <xdr:to>
      <xdr:col>15</xdr:col>
      <xdr:colOff>269875</xdr:colOff>
      <xdr:row>70</xdr:row>
      <xdr:rowOff>13970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22330</xdr:rowOff>
    </xdr:from>
    <xdr:to>
      <xdr:col>15</xdr:col>
      <xdr:colOff>180975</xdr:colOff>
      <xdr:row>79</xdr:row>
      <xdr:rowOff>39050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66880"/>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111907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7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14,496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89030</xdr:rowOff>
    </xdr:from>
    <xdr:to>
      <xdr:col>15</xdr:col>
      <xdr:colOff>231775</xdr:colOff>
      <xdr:row>77</xdr:row>
      <xdr:rowOff>19180</xdr:rowOff>
    </xdr:to>
    <xdr:sp macro="" textlink="">
      <xdr:nvSpPr>
        <xdr:cNvPr id="404" name="フローチャート : 判断 403">
          <a:extLst>
            <a:ext uri="{FF2B5EF4-FFF2-40B4-BE49-F238E27FC236}">
              <a16:creationId xmlns:a16="http://schemas.microsoft.com/office/drawing/2014/main" id="{00000000-0008-0000-0700-000094010000}"/>
            </a:ext>
          </a:extLst>
        </xdr:cNvPr>
        <xdr:cNvSpPr/>
      </xdr:nvSpPr>
      <xdr:spPr>
        <a:xfrm>
          <a:off x="104267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39050</xdr:rowOff>
    </xdr:from>
    <xdr:to>
      <xdr:col>14</xdr:col>
      <xdr:colOff>28575</xdr:colOff>
      <xdr:row>79</xdr:row>
      <xdr:rowOff>44244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83600"/>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51214</xdr:rowOff>
    </xdr:from>
    <xdr:to>
      <xdr:col>14</xdr:col>
      <xdr:colOff>79375</xdr:colOff>
      <xdr:row>76</xdr:row>
      <xdr:rowOff>152814</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95885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169341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36733</xdr:rowOff>
    </xdr:from>
    <xdr:to>
      <xdr:col>12</xdr:col>
      <xdr:colOff>511175</xdr:colOff>
      <xdr:row>79</xdr:row>
      <xdr:rowOff>44244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8128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88705</xdr:rowOff>
    </xdr:from>
    <xdr:to>
      <xdr:col>12</xdr:col>
      <xdr:colOff>561975</xdr:colOff>
      <xdr:row>78</xdr:row>
      <xdr:rowOff>18855</xdr:rowOff>
    </xdr:to>
    <xdr:sp macro="" textlink="">
      <xdr:nvSpPr>
        <xdr:cNvPr id="409" name="フローチャート : 判断 408">
          <a:extLst>
            <a:ext uri="{FF2B5EF4-FFF2-40B4-BE49-F238E27FC236}">
              <a16:creationId xmlns:a16="http://schemas.microsoft.com/office/drawing/2014/main" id="{00000000-0008-0000-0700-000099010000}"/>
            </a:ext>
          </a:extLst>
        </xdr:cNvPr>
        <xdr:cNvSpPr/>
      </xdr:nvSpPr>
      <xdr:spPr>
        <a:xfrm>
          <a:off x="8699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35382</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7" y="1306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36733</xdr:rowOff>
    </xdr:from>
    <xdr:to>
      <xdr:col>11</xdr:col>
      <xdr:colOff>307975</xdr:colOff>
      <xdr:row>79</xdr:row>
      <xdr:rowOff>38855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81283"/>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94419</xdr:rowOff>
    </xdr:from>
    <xdr:to>
      <xdr:col>11</xdr:col>
      <xdr:colOff>358775</xdr:colOff>
      <xdr:row>78</xdr:row>
      <xdr:rowOff>24569</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7810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41096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7" y="1307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110911</xdr:rowOff>
    </xdr:from>
    <xdr:to>
      <xdr:col>10</xdr:col>
      <xdr:colOff>155575</xdr:colOff>
      <xdr:row>78</xdr:row>
      <xdr:rowOff>41061</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6921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57588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7" y="1308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142980</xdr:rowOff>
    </xdr:from>
    <xdr:to>
      <xdr:col>15</xdr:col>
      <xdr:colOff>231775</xdr:colOff>
      <xdr:row>79</xdr:row>
      <xdr:rowOff>73130</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10426700" y="135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57907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3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159700</xdr:rowOff>
    </xdr:from>
    <xdr:to>
      <xdr:col>14</xdr:col>
      <xdr:colOff>79375</xdr:colOff>
      <xdr:row>79</xdr:row>
      <xdr:rowOff>89850</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9588500" y="135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80977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7" y="1362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164894</xdr:rowOff>
    </xdr:from>
    <xdr:to>
      <xdr:col>12</xdr:col>
      <xdr:colOff>561975</xdr:colOff>
      <xdr:row>79</xdr:row>
      <xdr:rowOff>95044</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8699500" y="135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86171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7" y="1363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157383</xdr:rowOff>
    </xdr:from>
    <xdr:to>
      <xdr:col>11</xdr:col>
      <xdr:colOff>358775</xdr:colOff>
      <xdr:row>79</xdr:row>
      <xdr:rowOff>87533</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7810500" y="1353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78660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7" y="1362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159505</xdr:rowOff>
    </xdr:from>
    <xdr:to>
      <xdr:col>10</xdr:col>
      <xdr:colOff>155575</xdr:colOff>
      <xdr:row>79</xdr:row>
      <xdr:rowOff>89655</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6921500" y="1353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80782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7" y="1362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1873</xdr:rowOff>
    </xdr:from>
    <xdr:to>
      <xdr:col>15</xdr:col>
      <xdr:colOff>180340</xdr:colOff>
      <xdr:row>99</xdr:row>
      <xdr:rowOff>12954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32373"/>
          <a:ext cx="1270" cy="1554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16781</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24,800</a:t>
          </a:r>
          <a:endParaRPr kumimoji="1" lang="ja-JP" altLang="en-US" sz="1000" b="1">
            <a:latin typeface="ＭＳ Ｐゴシック"/>
          </a:endParaRPr>
        </a:p>
      </xdr:txBody>
    </xdr:sp>
    <xdr:clientData/>
  </xdr:oneCellAnchor>
  <xdr:twoCellAnchor>
    <xdr:from>
      <xdr:col>15</xdr:col>
      <xdr:colOff>92075</xdr:colOff>
      <xdr:row>99</xdr:row>
      <xdr:rowOff>12954</xdr:rowOff>
    </xdr:from>
    <xdr:to>
      <xdr:col>15</xdr:col>
      <xdr:colOff>269875</xdr:colOff>
      <xdr:row>99</xdr:row>
      <xdr:rowOff>12954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120000</xdr:rowOff>
    </xdr:from>
    <xdr:ext cx="690189"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7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1,248,526</a:t>
          </a:r>
          <a:endParaRPr kumimoji="1" lang="ja-JP" altLang="en-US" sz="1000" b="1">
            <a:latin typeface="ＭＳ Ｐゴシック"/>
          </a:endParaRPr>
        </a:p>
      </xdr:txBody>
    </xdr:sp>
    <xdr:clientData/>
  </xdr:oneCellAnchor>
  <xdr:twoCellAnchor>
    <xdr:from>
      <xdr:col>15</xdr:col>
      <xdr:colOff>92075</xdr:colOff>
      <xdr:row>90</xdr:row>
      <xdr:rowOff>1873</xdr:rowOff>
    </xdr:from>
    <xdr:to>
      <xdr:col>15</xdr:col>
      <xdr:colOff>269875</xdr:colOff>
      <xdr:row>90</xdr:row>
      <xdr:rowOff>1873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3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157812</xdr:rowOff>
    </xdr:from>
    <xdr:to>
      <xdr:col>15</xdr:col>
      <xdr:colOff>180975</xdr:colOff>
      <xdr:row>98</xdr:row>
      <xdr:rowOff>158539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959912"/>
          <a:ext cx="8382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73668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704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90,007</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50791</xdr:rowOff>
    </xdr:from>
    <xdr:to>
      <xdr:col>15</xdr:col>
      <xdr:colOff>231775</xdr:colOff>
      <xdr:row>98</xdr:row>
      <xdr:rowOff>152391</xdr:rowOff>
    </xdr:to>
    <xdr:sp macro="" textlink="">
      <xdr:nvSpPr>
        <xdr:cNvPr id="461" name="フローチャート : 判断 460">
          <a:extLst>
            <a:ext uri="{FF2B5EF4-FFF2-40B4-BE49-F238E27FC236}">
              <a16:creationId xmlns:a16="http://schemas.microsoft.com/office/drawing/2014/main" id="{00000000-0008-0000-0700-0000CD010000}"/>
            </a:ext>
          </a:extLst>
        </xdr:cNvPr>
        <xdr:cNvSpPr/>
      </xdr:nvSpPr>
      <xdr:spPr>
        <a:xfrm>
          <a:off x="10426700" y="1685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156873</xdr:rowOff>
    </xdr:from>
    <xdr:to>
      <xdr:col>14</xdr:col>
      <xdr:colOff>28575</xdr:colOff>
      <xdr:row>98</xdr:row>
      <xdr:rowOff>158539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958973"/>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99403</xdr:rowOff>
    </xdr:from>
    <xdr:to>
      <xdr:col>14</xdr:col>
      <xdr:colOff>79375</xdr:colOff>
      <xdr:row>99</xdr:row>
      <xdr:rowOff>29553</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95885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46080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6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124448</xdr:rowOff>
    </xdr:from>
    <xdr:to>
      <xdr:col>12</xdr:col>
      <xdr:colOff>511175</xdr:colOff>
      <xdr:row>98</xdr:row>
      <xdr:rowOff>156873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926548"/>
          <a:ext cx="889000" cy="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87526</xdr:rowOff>
    </xdr:from>
    <xdr:to>
      <xdr:col>12</xdr:col>
      <xdr:colOff>561975</xdr:colOff>
      <xdr:row>99</xdr:row>
      <xdr:rowOff>17676</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8699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34203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124448</xdr:rowOff>
    </xdr:from>
    <xdr:to>
      <xdr:col>11</xdr:col>
      <xdr:colOff>307975</xdr:colOff>
      <xdr:row>98</xdr:row>
      <xdr:rowOff>140387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926548"/>
          <a:ext cx="889000" cy="1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97594</xdr:rowOff>
    </xdr:from>
    <xdr:to>
      <xdr:col>11</xdr:col>
      <xdr:colOff>358775</xdr:colOff>
      <xdr:row>99</xdr:row>
      <xdr:rowOff>27744</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7810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18871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9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102000</xdr:rowOff>
    </xdr:from>
    <xdr:to>
      <xdr:col>10</xdr:col>
      <xdr:colOff>155575</xdr:colOff>
      <xdr:row>99</xdr:row>
      <xdr:rowOff>32150</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6921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23277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99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107012</xdr:rowOff>
    </xdr:from>
    <xdr:to>
      <xdr:col>15</xdr:col>
      <xdr:colOff>231775</xdr:colOff>
      <xdr:row>99</xdr:row>
      <xdr:rowOff>37162</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10426700" y="169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29219</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3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45,739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107739</xdr:rowOff>
    </xdr:from>
    <xdr:to>
      <xdr:col>14</xdr:col>
      <xdr:colOff>79375</xdr:colOff>
      <xdr:row>99</xdr:row>
      <xdr:rowOff>37889</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9588500" y="169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29016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700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45,166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106073</xdr:rowOff>
    </xdr:from>
    <xdr:to>
      <xdr:col>12</xdr:col>
      <xdr:colOff>561975</xdr:colOff>
      <xdr:row>99</xdr:row>
      <xdr:rowOff>36223</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8699500" y="1690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27350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700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73648</xdr:rowOff>
    </xdr:from>
    <xdr:to>
      <xdr:col>11</xdr:col>
      <xdr:colOff>358775</xdr:colOff>
      <xdr:row>99</xdr:row>
      <xdr:rowOff>3798</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7810500" y="168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20325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72,009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89587</xdr:rowOff>
    </xdr:from>
    <xdr:to>
      <xdr:col>10</xdr:col>
      <xdr:colOff>155575</xdr:colOff>
      <xdr:row>99</xdr:row>
      <xdr:rowOff>19737</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6921500" y="168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36264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6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59342</xdr:rowOff>
    </xdr:from>
    <xdr:to>
      <xdr:col>23</xdr:col>
      <xdr:colOff>516889</xdr:colOff>
      <xdr:row>38</xdr:row>
      <xdr:rowOff>128019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74292"/>
          <a:ext cx="1269" cy="126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131846</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13,073</a:t>
          </a:r>
          <a:endParaRPr kumimoji="1" lang="ja-JP" altLang="en-US" sz="1000" b="1">
            <a:latin typeface="ＭＳ Ｐゴシック"/>
          </a:endParaRPr>
        </a:p>
      </xdr:txBody>
    </xdr:sp>
    <xdr:clientData/>
  </xdr:oneCellAnchor>
  <xdr:twoCellAnchor>
    <xdr:from>
      <xdr:col>23</xdr:col>
      <xdr:colOff>428625</xdr:colOff>
      <xdr:row>38</xdr:row>
      <xdr:rowOff>128019</xdr:rowOff>
    </xdr:from>
    <xdr:to>
      <xdr:col>23</xdr:col>
      <xdr:colOff>606425</xdr:colOff>
      <xdr:row>38</xdr:row>
      <xdr:rowOff>128019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6019</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14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129,632</a:t>
          </a:r>
          <a:endParaRPr kumimoji="1" lang="ja-JP" altLang="en-US" sz="1000" b="1">
            <a:latin typeface="ＭＳ Ｐゴシック"/>
          </a:endParaRPr>
        </a:p>
      </xdr:txBody>
    </xdr:sp>
    <xdr:clientData/>
  </xdr:oneCellAnchor>
  <xdr:twoCellAnchor>
    <xdr:from>
      <xdr:col>23</xdr:col>
      <xdr:colOff>428625</xdr:colOff>
      <xdr:row>31</xdr:row>
      <xdr:rowOff>59342</xdr:rowOff>
    </xdr:from>
    <xdr:to>
      <xdr:col>23</xdr:col>
      <xdr:colOff>606425</xdr:colOff>
      <xdr:row>31</xdr:row>
      <xdr:rowOff>59342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74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78903</xdr:rowOff>
    </xdr:from>
    <xdr:to>
      <xdr:col>23</xdr:col>
      <xdr:colOff>517525</xdr:colOff>
      <xdr:row>38</xdr:row>
      <xdr:rowOff>118125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94003"/>
          <a:ext cx="838200" cy="3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133842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06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25,723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110965</xdr:rowOff>
    </xdr:from>
    <xdr:to>
      <xdr:col>23</xdr:col>
      <xdr:colOff>568325</xdr:colOff>
      <xdr:row>38</xdr:row>
      <xdr:rowOff>41115</xdr:rowOff>
    </xdr:to>
    <xdr:sp macro="" textlink="">
      <xdr:nvSpPr>
        <xdr:cNvPr id="520" name="フローチャート : 判断 519">
          <a:extLst>
            <a:ext uri="{FF2B5EF4-FFF2-40B4-BE49-F238E27FC236}">
              <a16:creationId xmlns:a16="http://schemas.microsoft.com/office/drawing/2014/main" id="{00000000-0008-0000-0700-000008020000}"/>
            </a:ext>
          </a:extLst>
        </xdr:cNvPr>
        <xdr:cNvSpPr/>
      </xdr:nvSpPr>
      <xdr:spPr>
        <a:xfrm>
          <a:off x="16268700" y="64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118125</xdr:rowOff>
    </xdr:from>
    <xdr:to>
      <xdr:col>22</xdr:col>
      <xdr:colOff>365125</xdr:colOff>
      <xdr:row>38</xdr:row>
      <xdr:rowOff>120803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633225"/>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99165</xdr:rowOff>
    </xdr:from>
    <xdr:to>
      <xdr:col>22</xdr:col>
      <xdr:colOff>415925</xdr:colOff>
      <xdr:row>38</xdr:row>
      <xdr:rowOff>29315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54305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45842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1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120803</xdr:rowOff>
    </xdr:from>
    <xdr:to>
      <xdr:col>21</xdr:col>
      <xdr:colOff>161925</xdr:colOff>
      <xdr:row>38</xdr:row>
      <xdr:rowOff>127987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35903"/>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132040</xdr:rowOff>
    </xdr:from>
    <xdr:to>
      <xdr:col>21</xdr:col>
      <xdr:colOff>212725</xdr:colOff>
      <xdr:row>38</xdr:row>
      <xdr:rowOff>62190</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4541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78717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30483</xdr:rowOff>
    </xdr:from>
    <xdr:to>
      <xdr:col>19</xdr:col>
      <xdr:colOff>644525</xdr:colOff>
      <xdr:row>38</xdr:row>
      <xdr:rowOff>127987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45583"/>
          <a:ext cx="889000" cy="9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143122</xdr:rowOff>
    </xdr:from>
    <xdr:to>
      <xdr:col>20</xdr:col>
      <xdr:colOff>9525</xdr:colOff>
      <xdr:row>38</xdr:row>
      <xdr:rowOff>73271</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3652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89799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144733</xdr:rowOff>
    </xdr:from>
    <xdr:to>
      <xdr:col>18</xdr:col>
      <xdr:colOff>492125</xdr:colOff>
      <xdr:row>38</xdr:row>
      <xdr:rowOff>74882</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2763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91410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28103</xdr:rowOff>
    </xdr:from>
    <xdr:to>
      <xdr:col>23</xdr:col>
      <xdr:colOff>568325</xdr:colOff>
      <xdr:row>38</xdr:row>
      <xdr:rowOff>129703</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6268700" y="65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114480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17,585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67325</xdr:rowOff>
    </xdr:from>
    <xdr:to>
      <xdr:col>22</xdr:col>
      <xdr:colOff>415925</xdr:colOff>
      <xdr:row>38</xdr:row>
      <xdr:rowOff>168925</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5430500" y="65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160052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7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70003</xdr:rowOff>
    </xdr:from>
    <xdr:to>
      <xdr:col>21</xdr:col>
      <xdr:colOff>212725</xdr:colOff>
      <xdr:row>39</xdr:row>
      <xdr:rowOff>153</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4541500" y="65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162730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77187</xdr:rowOff>
    </xdr:from>
    <xdr:to>
      <xdr:col>20</xdr:col>
      <xdr:colOff>9525</xdr:colOff>
      <xdr:row>39</xdr:row>
      <xdr:rowOff>7337</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3652500" y="659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169914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151134</xdr:rowOff>
    </xdr:from>
    <xdr:to>
      <xdr:col>18</xdr:col>
      <xdr:colOff>492125</xdr:colOff>
      <xdr:row>38</xdr:row>
      <xdr:rowOff>81283</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2763500" y="64947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72410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22,033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140767</xdr:rowOff>
    </xdr:from>
    <xdr:to>
      <xdr:col>23</xdr:col>
      <xdr:colOff>516889</xdr:colOff>
      <xdr:row>59</xdr:row>
      <xdr:rowOff>103060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41817"/>
          <a:ext cx="1269" cy="1676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106887</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25,385</a:t>
          </a:r>
          <a:endParaRPr kumimoji="1" lang="ja-JP" altLang="en-US" sz="1000" b="1">
            <a:latin typeface="ＭＳ Ｐゴシック"/>
          </a:endParaRPr>
        </a:p>
      </xdr:txBody>
    </xdr:sp>
    <xdr:clientData/>
  </xdr:oneCellAnchor>
  <xdr:twoCellAnchor>
    <xdr:from>
      <xdr:col>23</xdr:col>
      <xdr:colOff>428625</xdr:colOff>
      <xdr:row>59</xdr:row>
      <xdr:rowOff>103060</xdr:rowOff>
    </xdr:from>
    <xdr:to>
      <xdr:col>23</xdr:col>
      <xdr:colOff>606425</xdr:colOff>
      <xdr:row>59</xdr:row>
      <xdr:rowOff>103060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1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87444</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157,416</a:t>
          </a:r>
          <a:endParaRPr kumimoji="1" lang="ja-JP" altLang="en-US" sz="1000" b="1">
            <a:latin typeface="ＭＳ Ｐゴシック"/>
          </a:endParaRPr>
        </a:p>
      </xdr:txBody>
    </xdr:sp>
    <xdr:clientData/>
  </xdr:oneCellAnchor>
  <xdr:twoCellAnchor>
    <xdr:from>
      <xdr:col>23</xdr:col>
      <xdr:colOff>428625</xdr:colOff>
      <xdr:row>49</xdr:row>
      <xdr:rowOff>140767</xdr:rowOff>
    </xdr:from>
    <xdr:to>
      <xdr:col>23</xdr:col>
      <xdr:colOff>606425</xdr:colOff>
      <xdr:row>49</xdr:row>
      <xdr:rowOff>140767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4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141922</xdr:rowOff>
    </xdr:from>
    <xdr:to>
      <xdr:col>23</xdr:col>
      <xdr:colOff>517525</xdr:colOff>
      <xdr:row>59</xdr:row>
      <xdr:rowOff>72110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14572"/>
          <a:ext cx="838200" cy="27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944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02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149517</xdr:rowOff>
    </xdr:from>
    <xdr:to>
      <xdr:col>23</xdr:col>
      <xdr:colOff>568325</xdr:colOff>
      <xdr:row>57</xdr:row>
      <xdr:rowOff>79667</xdr:rowOff>
    </xdr:to>
    <xdr:sp macro="" textlink="">
      <xdr:nvSpPr>
        <xdr:cNvPr id="578" name="フローチャート : 判断 577">
          <a:extLst>
            <a:ext uri="{FF2B5EF4-FFF2-40B4-BE49-F238E27FC236}">
              <a16:creationId xmlns:a16="http://schemas.microsoft.com/office/drawing/2014/main" id="{00000000-0008-0000-0700-000042020000}"/>
            </a:ext>
          </a:extLst>
        </xdr:cNvPr>
        <xdr:cNvSpPr/>
      </xdr:nvSpPr>
      <xdr:spPr>
        <a:xfrm>
          <a:off x="16268700" y="975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72110</xdr:rowOff>
    </xdr:from>
    <xdr:to>
      <xdr:col>22</xdr:col>
      <xdr:colOff>365125</xdr:colOff>
      <xdr:row>59</xdr:row>
      <xdr:rowOff>85382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187660"/>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133439</xdr:rowOff>
    </xdr:from>
    <xdr:to>
      <xdr:col>22</xdr:col>
      <xdr:colOff>415925</xdr:colOff>
      <xdr:row>57</xdr:row>
      <xdr:rowOff>63589</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5430500" y="973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80116</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0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85382</xdr:rowOff>
    </xdr:from>
    <xdr:to>
      <xdr:col>21</xdr:col>
      <xdr:colOff>161925</xdr:colOff>
      <xdr:row>59</xdr:row>
      <xdr:rowOff>118173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200932"/>
          <a:ext cx="889000" cy="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131369</xdr:rowOff>
    </xdr:from>
    <xdr:to>
      <xdr:col>21</xdr:col>
      <xdr:colOff>212725</xdr:colOff>
      <xdr:row>57</xdr:row>
      <xdr:rowOff>61519</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4541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78046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106693</xdr:rowOff>
    </xdr:from>
    <xdr:to>
      <xdr:col>19</xdr:col>
      <xdr:colOff>644525</xdr:colOff>
      <xdr:row>59</xdr:row>
      <xdr:rowOff>118173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222243"/>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20803</xdr:rowOff>
    </xdr:from>
    <xdr:to>
      <xdr:col>20</xdr:col>
      <xdr:colOff>9525</xdr:colOff>
      <xdr:row>57</xdr:row>
      <xdr:rowOff>122403</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3652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138930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162560</xdr:rowOff>
    </xdr:from>
    <xdr:to>
      <xdr:col>18</xdr:col>
      <xdr:colOff>492125</xdr:colOff>
      <xdr:row>57</xdr:row>
      <xdr:rowOff>92710</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2763500" y="976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109237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91122</xdr:rowOff>
    </xdr:from>
    <xdr:to>
      <xdr:col>23</xdr:col>
      <xdr:colOff>568325</xdr:colOff>
      <xdr:row>58</xdr:row>
      <xdr:rowOff>21272</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6268700" y="98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69549</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49,325</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21310</xdr:rowOff>
    </xdr:from>
    <xdr:to>
      <xdr:col>22</xdr:col>
      <xdr:colOff>415925</xdr:colOff>
      <xdr:row>59</xdr:row>
      <xdr:rowOff>122910</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5430500" y="1013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114037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2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27,822</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34582</xdr:rowOff>
    </xdr:from>
    <xdr:to>
      <xdr:col>21</xdr:col>
      <xdr:colOff>212725</xdr:colOff>
      <xdr:row>59</xdr:row>
      <xdr:rowOff>136182</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4541500" y="101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127309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24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26,777</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67373</xdr:rowOff>
    </xdr:from>
    <xdr:to>
      <xdr:col>20</xdr:col>
      <xdr:colOff>9525</xdr:colOff>
      <xdr:row>59</xdr:row>
      <xdr:rowOff>168973</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3652500" y="101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160100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27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24,195</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55893</xdr:rowOff>
    </xdr:from>
    <xdr:to>
      <xdr:col>18</xdr:col>
      <xdr:colOff>492125</xdr:colOff>
      <xdr:row>59</xdr:row>
      <xdr:rowOff>157493</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2763500" y="101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148620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26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112954</xdr:rowOff>
    </xdr:from>
    <xdr:to>
      <xdr:col>23</xdr:col>
      <xdr:colOff>516889</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14454"/>
          <a:ext cx="1269" cy="1528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59631</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8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140,457</a:t>
          </a:r>
          <a:endParaRPr kumimoji="1" lang="ja-JP" altLang="en-US" sz="1000" b="1">
            <a:latin typeface="ＭＳ Ｐゴシック"/>
          </a:endParaRPr>
        </a:p>
      </xdr:txBody>
    </xdr:sp>
    <xdr:clientData/>
  </xdr:oneCellAnchor>
  <xdr:twoCellAnchor>
    <xdr:from>
      <xdr:col>23</xdr:col>
      <xdr:colOff>428625</xdr:colOff>
      <xdr:row>70</xdr:row>
      <xdr:rowOff>112954</xdr:rowOff>
    </xdr:from>
    <xdr:to>
      <xdr:col>23</xdr:col>
      <xdr:colOff>606425</xdr:colOff>
      <xdr:row>70</xdr:row>
      <xdr:rowOff>112954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1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98813</xdr:rowOff>
    </xdr:from>
    <xdr:to>
      <xdr:col>23</xdr:col>
      <xdr:colOff>517525</xdr:colOff>
      <xdr:row>79</xdr:row>
      <xdr:rowOff>98813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162961</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4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140084</xdr:rowOff>
    </xdr:from>
    <xdr:to>
      <xdr:col>23</xdr:col>
      <xdr:colOff>568325</xdr:colOff>
      <xdr:row>79</xdr:row>
      <xdr:rowOff>70234</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6268700" y="13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98813</xdr:rowOff>
    </xdr:from>
    <xdr:to>
      <xdr:col>22</xdr:col>
      <xdr:colOff>365125</xdr:colOff>
      <xdr:row>79</xdr:row>
      <xdr:rowOff>98813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12950</xdr:rowOff>
    </xdr:from>
    <xdr:to>
      <xdr:col>22</xdr:col>
      <xdr:colOff>415925</xdr:colOff>
      <xdr:row>79</xdr:row>
      <xdr:rowOff>114550</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5430500" y="135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131077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7" y="1333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98813</xdr:rowOff>
    </xdr:from>
    <xdr:to>
      <xdr:col>21</xdr:col>
      <xdr:colOff>161925</xdr:colOff>
      <xdr:row>79</xdr:row>
      <xdr:rowOff>98813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9652</xdr:rowOff>
    </xdr:from>
    <xdr:to>
      <xdr:col>21</xdr:col>
      <xdr:colOff>212725</xdr:colOff>
      <xdr:row>79</xdr:row>
      <xdr:rowOff>111252</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4541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127779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7" y="133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98813</xdr:rowOff>
    </xdr:from>
    <xdr:to>
      <xdr:col>19</xdr:col>
      <xdr:colOff>644525</xdr:colOff>
      <xdr:row>79</xdr:row>
      <xdr:rowOff>98834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43363"/>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11688</xdr:rowOff>
    </xdr:from>
    <xdr:to>
      <xdr:col>20</xdr:col>
      <xdr:colOff>9525</xdr:colOff>
      <xdr:row>79</xdr:row>
      <xdr:rowOff>113288</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3652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129815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7" y="1333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53206</xdr:rowOff>
    </xdr:from>
    <xdr:to>
      <xdr:col>18</xdr:col>
      <xdr:colOff>492125</xdr:colOff>
      <xdr:row>78</xdr:row>
      <xdr:rowOff>154806</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2763500" y="1342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171333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0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48013</xdr:rowOff>
    </xdr:from>
    <xdr:to>
      <xdr:col>23</xdr:col>
      <xdr:colOff>568325</xdr:colOff>
      <xdr:row>79</xdr:row>
      <xdr:rowOff>149613</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62687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134390</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48013</xdr:rowOff>
    </xdr:from>
    <xdr:to>
      <xdr:col>22</xdr:col>
      <xdr:colOff>415925</xdr:colOff>
      <xdr:row>79</xdr:row>
      <xdr:rowOff>149613</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5430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140740</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49"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48013</xdr:rowOff>
    </xdr:from>
    <xdr:to>
      <xdr:col>21</xdr:col>
      <xdr:colOff>212725</xdr:colOff>
      <xdr:row>79</xdr:row>
      <xdr:rowOff>149613</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4541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140740</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49"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48013</xdr:rowOff>
    </xdr:from>
    <xdr:to>
      <xdr:col>20</xdr:col>
      <xdr:colOff>9525</xdr:colOff>
      <xdr:row>79</xdr:row>
      <xdr:rowOff>149613</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3652500" y="135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140740</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49" y="13685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48034</xdr:rowOff>
    </xdr:from>
    <xdr:to>
      <xdr:col>18</xdr:col>
      <xdr:colOff>492125</xdr:colOff>
      <xdr:row>79</xdr:row>
      <xdr:rowOff>149634</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2763500" y="135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140761</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49" y="136853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157480</xdr:rowOff>
    </xdr:from>
    <xdr:to>
      <xdr:col>23</xdr:col>
      <xdr:colOff>516889</xdr:colOff>
      <xdr:row>99</xdr:row>
      <xdr:rowOff>134913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59430"/>
          <a:ext cx="1269" cy="1349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138740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1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22,877</a:t>
          </a:r>
          <a:endParaRPr kumimoji="1" lang="ja-JP" altLang="en-US" sz="1000" b="1">
            <a:latin typeface="ＭＳ Ｐゴシック"/>
          </a:endParaRPr>
        </a:p>
      </xdr:txBody>
    </xdr:sp>
    <xdr:clientData/>
  </xdr:oneCellAnchor>
  <xdr:twoCellAnchor>
    <xdr:from>
      <xdr:col>23</xdr:col>
      <xdr:colOff>428625</xdr:colOff>
      <xdr:row>99</xdr:row>
      <xdr:rowOff>134913</xdr:rowOff>
    </xdr:from>
    <xdr:to>
      <xdr:col>23</xdr:col>
      <xdr:colOff>606425</xdr:colOff>
      <xdr:row>99</xdr:row>
      <xdr:rowOff>134913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10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104157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3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129,100</a:t>
          </a:r>
          <a:endParaRPr kumimoji="1" lang="ja-JP" altLang="en-US" sz="1000" b="1">
            <a:latin typeface="ＭＳ Ｐゴシック"/>
          </a:endParaRPr>
        </a:p>
      </xdr:txBody>
    </xdr:sp>
    <xdr:clientData/>
  </xdr:oneCellAnchor>
  <xdr:twoCellAnchor>
    <xdr:from>
      <xdr:col>23</xdr:col>
      <xdr:colOff>428625</xdr:colOff>
      <xdr:row>91</xdr:row>
      <xdr:rowOff>157480</xdr:rowOff>
    </xdr:from>
    <xdr:to>
      <xdr:col>23</xdr:col>
      <xdr:colOff>606425</xdr:colOff>
      <xdr:row>91</xdr:row>
      <xdr:rowOff>157480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5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151701</xdr:rowOff>
    </xdr:from>
    <xdr:to>
      <xdr:col>23</xdr:col>
      <xdr:colOff>517525</xdr:colOff>
      <xdr:row>98</xdr:row>
      <xdr:rowOff>154051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953801"/>
          <a:ext cx="8382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45547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54,715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22670</xdr:rowOff>
    </xdr:from>
    <xdr:to>
      <xdr:col>23</xdr:col>
      <xdr:colOff>568325</xdr:colOff>
      <xdr:row>97</xdr:row>
      <xdr:rowOff>124270</xdr:rowOff>
    </xdr:to>
    <xdr:sp macro="" textlink="">
      <xdr:nvSpPr>
        <xdr:cNvPr id="695" name="フローチャート : 判断 694">
          <a:extLst>
            <a:ext uri="{FF2B5EF4-FFF2-40B4-BE49-F238E27FC236}">
              <a16:creationId xmlns:a16="http://schemas.microsoft.com/office/drawing/2014/main" id="{00000000-0008-0000-0700-0000B7020000}"/>
            </a:ext>
          </a:extLst>
        </xdr:cNvPr>
        <xdr:cNvSpPr/>
      </xdr:nvSpPr>
      <xdr:spPr>
        <a:xfrm>
          <a:off x="162687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136550</xdr:rowOff>
    </xdr:from>
    <xdr:to>
      <xdr:col>22</xdr:col>
      <xdr:colOff>365125</xdr:colOff>
      <xdr:row>98</xdr:row>
      <xdr:rowOff>154051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938650"/>
          <a:ext cx="889000" cy="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61964</xdr:rowOff>
    </xdr:from>
    <xdr:to>
      <xdr:col>22</xdr:col>
      <xdr:colOff>415925</xdr:colOff>
      <xdr:row>97</xdr:row>
      <xdr:rowOff>163564</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5430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8641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96596</xdr:rowOff>
    </xdr:from>
    <xdr:to>
      <xdr:col>21</xdr:col>
      <xdr:colOff>161925</xdr:colOff>
      <xdr:row>98</xdr:row>
      <xdr:rowOff>136550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898696"/>
          <a:ext cx="889000" cy="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22809</xdr:rowOff>
    </xdr:from>
    <xdr:to>
      <xdr:col>21</xdr:col>
      <xdr:colOff>212725</xdr:colOff>
      <xdr:row>97</xdr:row>
      <xdr:rowOff>124409</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4541500" y="1665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140936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2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78346</xdr:rowOff>
    </xdr:from>
    <xdr:to>
      <xdr:col>19</xdr:col>
      <xdr:colOff>644525</xdr:colOff>
      <xdr:row>98</xdr:row>
      <xdr:rowOff>96596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80446"/>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166039</xdr:rowOff>
    </xdr:from>
    <xdr:to>
      <xdr:col>20</xdr:col>
      <xdr:colOff>9525</xdr:colOff>
      <xdr:row>97</xdr:row>
      <xdr:rowOff>96189</xdr:rowOff>
    </xdr:to>
    <xdr:sp macro="" textlink="">
      <xdr:nvSpPr>
        <xdr:cNvPr id="703" name="フローチャート : 判断 702">
          <a:extLst>
            <a:ext uri="{FF2B5EF4-FFF2-40B4-BE49-F238E27FC236}">
              <a16:creationId xmlns:a16="http://schemas.microsoft.com/office/drawing/2014/main" id="{00000000-0008-0000-0700-0000BF020000}"/>
            </a:ext>
          </a:extLst>
        </xdr:cNvPr>
        <xdr:cNvSpPr/>
      </xdr:nvSpPr>
      <xdr:spPr>
        <a:xfrm>
          <a:off x="13652500" y="1662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112716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168681</xdr:rowOff>
    </xdr:from>
    <xdr:to>
      <xdr:col>18</xdr:col>
      <xdr:colOff>492125</xdr:colOff>
      <xdr:row>97</xdr:row>
      <xdr:rowOff>98831</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2763500" y="1662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115358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0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100901</xdr:rowOff>
    </xdr:from>
    <xdr:to>
      <xdr:col>23</xdr:col>
      <xdr:colOff>568325</xdr:colOff>
      <xdr:row>99</xdr:row>
      <xdr:rowOff>31051</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6268700" y="1690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79328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88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35,055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103251</xdr:rowOff>
    </xdr:from>
    <xdr:to>
      <xdr:col>22</xdr:col>
      <xdr:colOff>415925</xdr:colOff>
      <xdr:row>99</xdr:row>
      <xdr:rowOff>33401</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5430500" y="169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24528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85750</xdr:rowOff>
    </xdr:from>
    <xdr:to>
      <xdr:col>21</xdr:col>
      <xdr:colOff>212725</xdr:colOff>
      <xdr:row>99</xdr:row>
      <xdr:rowOff>15900</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4541500" y="1688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7027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8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36,248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45796</xdr:rowOff>
    </xdr:from>
    <xdr:to>
      <xdr:col>20</xdr:col>
      <xdr:colOff>9525</xdr:colOff>
      <xdr:row>98</xdr:row>
      <xdr:rowOff>147396</xdr:rowOff>
    </xdr:to>
    <xdr:sp macro="" textlink="">
      <xdr:nvSpPr>
        <xdr:cNvPr id="718" name="円/楕円 717">
          <a:extLst>
            <a:ext uri="{FF2B5EF4-FFF2-40B4-BE49-F238E27FC236}">
              <a16:creationId xmlns:a16="http://schemas.microsoft.com/office/drawing/2014/main" id="{00000000-0008-0000-0700-0000CE020000}"/>
            </a:ext>
          </a:extLst>
        </xdr:cNvPr>
        <xdr:cNvSpPr/>
      </xdr:nvSpPr>
      <xdr:spPr>
        <a:xfrm>
          <a:off x="13652500" y="1684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138523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4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27546</xdr:rowOff>
    </xdr:from>
    <xdr:to>
      <xdr:col>18</xdr:col>
      <xdr:colOff>492125</xdr:colOff>
      <xdr:row>98</xdr:row>
      <xdr:rowOff>129146</xdr:rowOff>
    </xdr:to>
    <xdr:sp macro="" textlink="">
      <xdr:nvSpPr>
        <xdr:cNvPr id="720" name="円/楕円 719">
          <a:extLst>
            <a:ext uri="{FF2B5EF4-FFF2-40B4-BE49-F238E27FC236}">
              <a16:creationId xmlns:a16="http://schemas.microsoft.com/office/drawing/2014/main" id="{00000000-0008-0000-0700-0000D0020000}"/>
            </a:ext>
          </a:extLst>
        </xdr:cNvPr>
        <xdr:cNvSpPr/>
      </xdr:nvSpPr>
      <xdr:spPr>
        <a:xfrm>
          <a:off x="12763500" y="16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120273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2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157607</xdr:rowOff>
    </xdr:from>
    <xdr:to>
      <xdr:col>32</xdr:col>
      <xdr:colOff>186689</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72557"/>
          <a:ext cx="1269"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52671</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9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104284</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4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16,515</a:t>
          </a:r>
          <a:endParaRPr kumimoji="1" lang="ja-JP" altLang="en-US" sz="1000" b="1">
            <a:latin typeface="ＭＳ Ｐゴシック"/>
          </a:endParaRPr>
        </a:p>
      </xdr:txBody>
    </xdr:sp>
    <xdr:clientData/>
  </xdr:oneCellAnchor>
  <xdr:twoCellAnchor>
    <xdr:from>
      <xdr:col>32</xdr:col>
      <xdr:colOff>98425</xdr:colOff>
      <xdr:row>31</xdr:row>
      <xdr:rowOff>157607</xdr:rowOff>
    </xdr:from>
    <xdr:to>
      <xdr:col>32</xdr:col>
      <xdr:colOff>276225</xdr:colOff>
      <xdr:row>31</xdr:row>
      <xdr:rowOff>157607</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7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141571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118694</xdr:rowOff>
    </xdr:from>
    <xdr:to>
      <xdr:col>32</xdr:col>
      <xdr:colOff>238125</xdr:colOff>
      <xdr:row>39</xdr:row>
      <xdr:rowOff>48844</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22110700" y="66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140945</xdr:rowOff>
    </xdr:from>
    <xdr:to>
      <xdr:col>31</xdr:col>
      <xdr:colOff>85725</xdr:colOff>
      <xdr:row>39</xdr:row>
      <xdr:rowOff>71095</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1272500" y="66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87621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1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148489</xdr:rowOff>
    </xdr:from>
    <xdr:to>
      <xdr:col>29</xdr:col>
      <xdr:colOff>568325</xdr:colOff>
      <xdr:row>39</xdr:row>
      <xdr:rowOff>78639</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2038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95165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158852</xdr:rowOff>
    </xdr:from>
    <xdr:to>
      <xdr:col>28</xdr:col>
      <xdr:colOff>365125</xdr:colOff>
      <xdr:row>39</xdr:row>
      <xdr:rowOff>89002</xdr:rowOff>
    </xdr:to>
    <xdr:sp macro="" textlink="">
      <xdr:nvSpPr>
        <xdr:cNvPr id="760" name="フローチャート : 判断 759">
          <a:extLst>
            <a:ext uri="{FF2B5EF4-FFF2-40B4-BE49-F238E27FC236}">
              <a16:creationId xmlns:a16="http://schemas.microsoft.com/office/drawing/2014/main" id="{00000000-0008-0000-0700-0000F8020000}"/>
            </a:ext>
          </a:extLst>
        </xdr:cNvPr>
        <xdr:cNvSpPr/>
      </xdr:nvSpPr>
      <xdr:spPr>
        <a:xfrm>
          <a:off x="19494500" y="66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105529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491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161747</xdr:rowOff>
    </xdr:from>
    <xdr:to>
      <xdr:col>27</xdr:col>
      <xdr:colOff>161925</xdr:colOff>
      <xdr:row>39</xdr:row>
      <xdr:rowOff>91897</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18605500" y="66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108424</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520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97121</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122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5" name="円/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最小の経費で最大の</a:t>
          </a:r>
          <a:r>
            <a:rPr kumimoji="1" lang="ja-JP" altLang="en-US" sz="1300">
              <a:solidFill>
                <a:sysClr val="windowText" lastClr="000000"/>
              </a:solidFill>
              <a:latin typeface="ＭＳ Ｐゴシック"/>
            </a:rPr>
            <a:t>効果を</a:t>
          </a:r>
          <a:r>
            <a:rPr kumimoji="1" lang="ja-JP" altLang="en-US" sz="1300">
              <a:latin typeface="ＭＳ Ｐゴシック"/>
            </a:rPr>
            <a:t>挙げる行財政運営に取り組み行政コストの削減がなされたことにより、全体的に類似団体の平均を下回っております。</a:t>
          </a:r>
          <a:endParaRPr kumimoji="1" lang="en-US" altLang="ja-JP" sz="1300">
            <a:latin typeface="ＭＳ Ｐゴシック"/>
          </a:endParaRPr>
        </a:p>
        <a:p>
          <a:r>
            <a:rPr kumimoji="1" lang="ja-JP" altLang="en-US" sz="1300">
              <a:latin typeface="ＭＳ Ｐゴシック"/>
            </a:rPr>
            <a:t>　教育費が増加している要因は、小中学校普通教室への空調整備や地中熱換気システム整備、体育館非構造部材改修事業等普通建設事業費の増加によるものです。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年度に引き続き、財政調整基金の取崩しを避け、決算剰余金の積立てのみを行ったため、年度末残高が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千万円と増加しました。また、扶助費の高まりにより一般財源が圧迫されつつあることから実質収支比率が</a:t>
          </a:r>
          <a:r>
            <a:rPr kumimoji="1" lang="en-US" altLang="ja-JP" sz="1400">
              <a:latin typeface="ＭＳ ゴシック" pitchFamily="49" charset="-128"/>
              <a:ea typeface="ＭＳ ゴシック" pitchFamily="49" charset="-128"/>
            </a:rPr>
            <a:t>1.42</a:t>
          </a:r>
          <a:r>
            <a:rPr kumimoji="1" lang="ja-JP" altLang="en-US" sz="1400">
              <a:latin typeface="ＭＳ ゴシック" pitchFamily="49" charset="-128"/>
              <a:ea typeface="ＭＳ ゴシック" pitchFamily="49" charset="-128"/>
            </a:rPr>
            <a:t>％と前年度から</a:t>
          </a:r>
          <a:r>
            <a:rPr kumimoji="1" lang="en-US" altLang="ja-JP" sz="1400">
              <a:latin typeface="ＭＳ ゴシック" pitchFamily="49" charset="-128"/>
              <a:ea typeface="ＭＳ ゴシック" pitchFamily="49" charset="-128"/>
            </a:rPr>
            <a:t>3.51%</a:t>
          </a:r>
          <a:r>
            <a:rPr kumimoji="1" lang="ja-JP" altLang="en-US" sz="1400">
              <a:latin typeface="ＭＳ ゴシック" pitchFamily="49" charset="-128"/>
              <a:ea typeface="ＭＳ ゴシック" pitchFamily="49" charset="-128"/>
            </a:rPr>
            <a:t>減少しております。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熊本県長洲町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年度は、一般会計、国民健康保険特別会計、介護保険特別会計、後期高齢者医療特別会計、公共下水道特別会計、浄化槽施設整備事業特別会計及び水道事業会計の</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会計による連結となります。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年度は、全会計において黒字決算となっているため、引き続き健全な財政運営に努めます。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467;&#12500;&#12540;&#12304;&#36001;&#25919;&#29366;&#27841;&#36039;&#26009;&#38598;&#12305;_433683_&#38263;&#27954;&#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116.3</v>
          </cell>
        </row>
        <row r="53">
          <cell r="N53">
            <v>64</v>
          </cell>
        </row>
        <row r="55">
          <cell r="G55" t="str">
            <v>類似団体内平均値</v>
          </cell>
          <cell r="N55">
            <v>44.9</v>
          </cell>
        </row>
        <row r="57">
          <cell r="N57">
            <v>61.9</v>
          </cell>
        </row>
        <row r="72">
          <cell r="K72" t="str">
            <v>H24</v>
          </cell>
          <cell r="L72" t="str">
            <v>H25</v>
          </cell>
          <cell r="M72" t="str">
            <v>H26</v>
          </cell>
          <cell r="N72" t="str">
            <v>H27</v>
          </cell>
          <cell r="O72" t="str">
            <v>H28</v>
          </cell>
        </row>
        <row r="73">
          <cell r="G73" t="str">
            <v>当該団体値</v>
          </cell>
          <cell r="K73">
            <v>128.5</v>
          </cell>
          <cell r="L73">
            <v>128.5</v>
          </cell>
          <cell r="M73">
            <v>130.4</v>
          </cell>
          <cell r="N73">
            <v>116.3</v>
          </cell>
          <cell r="O73">
            <v>95.9</v>
          </cell>
        </row>
        <row r="75">
          <cell r="K75">
            <v>18.5</v>
          </cell>
          <cell r="L75">
            <v>18.399999999999999</v>
          </cell>
          <cell r="M75">
            <v>17</v>
          </cell>
          <cell r="N75">
            <v>15</v>
          </cell>
          <cell r="O75">
            <v>13.2</v>
          </cell>
        </row>
        <row r="77">
          <cell r="G77" t="str">
            <v>類似団体内平均値</v>
          </cell>
          <cell r="K77">
            <v>61.3</v>
          </cell>
          <cell r="L77">
            <v>54.6</v>
          </cell>
          <cell r="M77">
            <v>48.7</v>
          </cell>
          <cell r="N77">
            <v>44.9</v>
          </cell>
          <cell r="O77">
            <v>44.9</v>
          </cell>
        </row>
        <row r="79">
          <cell r="K79">
            <v>11.7</v>
          </cell>
          <cell r="L79">
            <v>11.2</v>
          </cell>
          <cell r="M79">
            <v>10.4</v>
          </cell>
          <cell r="N79">
            <v>8.5</v>
          </cell>
          <cell r="O79">
            <v>9.1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6555637</v>
      </c>
      <c r="BO4" s="381"/>
      <c r="BP4" s="381"/>
      <c r="BQ4" s="381"/>
      <c r="BR4" s="381"/>
      <c r="BS4" s="381"/>
      <c r="BT4" s="381"/>
      <c r="BU4" s="382"/>
      <c r="BV4" s="380">
        <v>6226664</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1.4</v>
      </c>
      <c r="CU4" s="387"/>
      <c r="CV4" s="387"/>
      <c r="CW4" s="387"/>
      <c r="CX4" s="387"/>
      <c r="CY4" s="387"/>
      <c r="CZ4" s="387"/>
      <c r="DA4" s="388"/>
      <c r="DB4" s="386">
        <v>4.9000000000000004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6490458</v>
      </c>
      <c r="BO5" s="418"/>
      <c r="BP5" s="418"/>
      <c r="BQ5" s="418"/>
      <c r="BR5" s="418"/>
      <c r="BS5" s="418"/>
      <c r="BT5" s="418"/>
      <c r="BU5" s="419"/>
      <c r="BV5" s="417">
        <v>5998165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92.2</v>
      </c>
      <c r="CU5" s="415"/>
      <c r="CV5" s="415"/>
      <c r="CW5" s="415"/>
      <c r="CX5" s="415"/>
      <c r="CY5" s="415"/>
      <c r="CZ5" s="415"/>
      <c r="DA5" s="416"/>
      <c r="DB5" s="414">
        <v>89.2</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65179</v>
      </c>
      <c r="BO6" s="418"/>
      <c r="BP6" s="418"/>
      <c r="BQ6" s="418"/>
      <c r="BR6" s="418"/>
      <c r="BS6" s="418"/>
      <c r="BT6" s="418"/>
      <c r="BU6" s="419"/>
      <c r="BV6" s="417">
        <v>228499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98.2</v>
      </c>
      <c r="CU6" s="455"/>
      <c r="CV6" s="455"/>
      <c r="CW6" s="455"/>
      <c r="CX6" s="455"/>
      <c r="CY6" s="455"/>
      <c r="CZ6" s="455"/>
      <c r="DA6" s="456"/>
      <c r="DB6" s="454">
        <v>96.8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7070</v>
      </c>
      <c r="BO7" s="418"/>
      <c r="BP7" s="418"/>
      <c r="BQ7" s="418"/>
      <c r="BR7" s="418"/>
      <c r="BS7" s="418"/>
      <c r="BT7" s="418"/>
      <c r="BU7" s="419"/>
      <c r="BV7" s="417">
        <v>21661</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4105385</v>
      </c>
      <c r="CU7" s="418"/>
      <c r="CV7" s="418"/>
      <c r="CW7" s="418"/>
      <c r="CX7" s="418"/>
      <c r="CY7" s="418"/>
      <c r="CZ7" s="418"/>
      <c r="DA7" s="419"/>
      <c r="DB7" s="417">
        <v>4191902</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58109</v>
      </c>
      <c r="BO8" s="418"/>
      <c r="BP8" s="418"/>
      <c r="BQ8" s="418"/>
      <c r="BR8" s="418"/>
      <c r="BS8" s="418"/>
      <c r="BT8" s="418"/>
      <c r="BU8" s="419"/>
      <c r="BV8" s="417">
        <v>206838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0.54</v>
      </c>
      <c r="CU8" s="458"/>
      <c r="CV8" s="458"/>
      <c r="CW8" s="458"/>
      <c r="CX8" s="458"/>
      <c r="CY8" s="458"/>
      <c r="CZ8" s="458"/>
      <c r="DA8" s="459"/>
      <c r="DB8" s="457">
        <v>0.56000000000000005</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15889</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-148729</v>
      </c>
      <c r="BO9" s="418"/>
      <c r="BP9" s="418"/>
      <c r="BQ9" s="418"/>
      <c r="BR9" s="418"/>
      <c r="BS9" s="418"/>
      <c r="BT9" s="418"/>
      <c r="BU9" s="419"/>
      <c r="BV9" s="417">
        <v>54072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v>
      </c>
      <c r="CU9" s="415"/>
      <c r="CV9" s="415"/>
      <c r="CW9" s="415"/>
      <c r="CX9" s="415"/>
      <c r="CY9" s="415"/>
      <c r="CZ9" s="415"/>
      <c r="DA9" s="416"/>
      <c r="DB9" s="414">
        <v>11.7</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16594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607</v>
      </c>
      <c r="BO10" s="418"/>
      <c r="BP10" s="418"/>
      <c r="BQ10" s="418"/>
      <c r="BR10" s="418"/>
      <c r="BS10" s="418"/>
      <c r="BT10" s="418"/>
      <c r="BU10" s="419"/>
      <c r="BV10" s="417">
        <v>30173</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16301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15997</v>
      </c>
      <c r="S13" s="499"/>
      <c r="T13" s="499"/>
      <c r="U13" s="499"/>
      <c r="V13" s="500"/>
      <c r="W13" s="433" t="s">
        <v>124</v>
      </c>
      <c r="X13" s="434"/>
      <c r="Y13" s="434"/>
      <c r="Z13" s="434"/>
      <c r="AA13" s="434"/>
      <c r="AB13" s="424"/>
      <c r="AC13" s="468">
        <v>393</v>
      </c>
      <c r="AD13" s="469"/>
      <c r="AE13" s="469"/>
      <c r="AF13" s="469"/>
      <c r="AG13" s="508"/>
      <c r="AH13" s="468">
        <v>411</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-148122</v>
      </c>
      <c r="BO13" s="418"/>
      <c r="BP13" s="418"/>
      <c r="BQ13" s="418"/>
      <c r="BR13" s="418"/>
      <c r="BS13" s="418"/>
      <c r="BT13" s="418"/>
      <c r="BU13" s="419"/>
      <c r="BV13" s="417">
        <v>84245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13.2</v>
      </c>
      <c r="CU13" s="415"/>
      <c r="CV13" s="415"/>
      <c r="CW13" s="415"/>
      <c r="CX13" s="415"/>
      <c r="CY13" s="415"/>
      <c r="CZ13" s="415"/>
      <c r="DA13" s="416"/>
      <c r="DB13" s="414">
        <v>15</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16432</v>
      </c>
      <c r="S14" s="499"/>
      <c r="T14" s="499"/>
      <c r="U14" s="499"/>
      <c r="V14" s="500"/>
      <c r="W14" s="407"/>
      <c r="X14" s="408"/>
      <c r="Y14" s="408"/>
      <c r="Z14" s="408"/>
      <c r="AA14" s="408"/>
      <c r="AB14" s="397"/>
      <c r="AC14" s="501">
        <v>5.5</v>
      </c>
      <c r="AD14" s="502"/>
      <c r="AE14" s="502"/>
      <c r="AF14" s="502"/>
      <c r="AG14" s="503"/>
      <c r="AH14" s="501">
        <v>5.5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95.9</v>
      </c>
      <c r="CU14" s="513"/>
      <c r="CV14" s="513"/>
      <c r="CW14" s="513"/>
      <c r="CX14" s="513"/>
      <c r="CY14" s="513"/>
      <c r="CZ14" s="513"/>
      <c r="DA14" s="514"/>
      <c r="DB14" s="512">
        <v>116.3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16197</v>
      </c>
      <c r="S15" s="499"/>
      <c r="T15" s="499"/>
      <c r="U15" s="499"/>
      <c r="V15" s="500"/>
      <c r="W15" s="433" t="s">
        <v>131</v>
      </c>
      <c r="X15" s="434"/>
      <c r="Y15" s="434"/>
      <c r="Z15" s="434"/>
      <c r="AA15" s="434"/>
      <c r="AB15" s="424"/>
      <c r="AC15" s="468">
        <v>2787</v>
      </c>
      <c r="AD15" s="469"/>
      <c r="AE15" s="469"/>
      <c r="AF15" s="469"/>
      <c r="AG15" s="508"/>
      <c r="AH15" s="468">
        <v>2909</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1786683</v>
      </c>
      <c r="BO15" s="381"/>
      <c r="BP15" s="381"/>
      <c r="BQ15" s="381"/>
      <c r="BR15" s="381"/>
      <c r="BS15" s="381"/>
      <c r="BT15" s="381"/>
      <c r="BU15" s="382"/>
      <c r="BV15" s="380">
        <v>1759568</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38.799999999999997</v>
      </c>
      <c r="AD16" s="502"/>
      <c r="AE16" s="502"/>
      <c r="AF16" s="502"/>
      <c r="AG16" s="503"/>
      <c r="AH16" s="501">
        <v>38.9</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3363728</v>
      </c>
      <c r="BO16" s="418"/>
      <c r="BP16" s="418"/>
      <c r="BQ16" s="418"/>
      <c r="BR16" s="418"/>
      <c r="BS16" s="418"/>
      <c r="BT16" s="418"/>
      <c r="BU16" s="419"/>
      <c r="BV16" s="417">
        <v>3369894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4007</v>
      </c>
      <c r="AD17" s="469"/>
      <c r="AE17" s="469"/>
      <c r="AF17" s="469"/>
      <c r="AG17" s="508"/>
      <c r="AH17" s="468">
        <v>4164</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2267036</v>
      </c>
      <c r="BO17" s="418"/>
      <c r="BP17" s="418"/>
      <c r="BQ17" s="418"/>
      <c r="BR17" s="418"/>
      <c r="BS17" s="418"/>
      <c r="BT17" s="418"/>
      <c r="BU17" s="419"/>
      <c r="BV17" s="417">
        <v>2234678</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19.43</v>
      </c>
      <c r="M18" s="530"/>
      <c r="N18" s="530"/>
      <c r="O18" s="530"/>
      <c r="P18" s="530"/>
      <c r="Q18" s="530"/>
      <c r="R18" s="531"/>
      <c r="S18" s="531"/>
      <c r="T18" s="531"/>
      <c r="U18" s="531"/>
      <c r="V18" s="532"/>
      <c r="W18" s="435"/>
      <c r="X18" s="436"/>
      <c r="Y18" s="436"/>
      <c r="Z18" s="436"/>
      <c r="AA18" s="436"/>
      <c r="AB18" s="427"/>
      <c r="AC18" s="533">
        <v>55.8</v>
      </c>
      <c r="AD18" s="534"/>
      <c r="AE18" s="534"/>
      <c r="AF18" s="534"/>
      <c r="AG18" s="535"/>
      <c r="AH18" s="533">
        <v>55.6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3957510</v>
      </c>
      <c r="BO18" s="418"/>
      <c r="BP18" s="418"/>
      <c r="BQ18" s="418"/>
      <c r="BR18" s="418"/>
      <c r="BS18" s="418"/>
      <c r="BT18" s="418"/>
      <c r="BU18" s="419"/>
      <c r="BV18" s="417">
        <v>3940837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818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4573364</v>
      </c>
      <c r="BO19" s="418"/>
      <c r="BP19" s="418"/>
      <c r="BQ19" s="418"/>
      <c r="BR19" s="418"/>
      <c r="BS19" s="418"/>
      <c r="BT19" s="418"/>
      <c r="BU19" s="419"/>
      <c r="BV19" s="417">
        <v>4740564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6139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5772765</v>
      </c>
      <c r="BO23" s="418"/>
      <c r="BP23" s="418"/>
      <c r="BQ23" s="418"/>
      <c r="BR23" s="418"/>
      <c r="BS23" s="418"/>
      <c r="BT23" s="418"/>
      <c r="BU23" s="419"/>
      <c r="BV23" s="417">
        <v>5715712</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7500</v>
      </c>
      <c r="R24" s="469"/>
      <c r="S24" s="469"/>
      <c r="T24" s="469"/>
      <c r="U24" s="469"/>
      <c r="V24" s="508"/>
      <c r="W24" s="563"/>
      <c r="X24" s="551"/>
      <c r="Y24" s="552"/>
      <c r="Z24" s="467" t="s">
        <v>155</v>
      </c>
      <c r="AA24" s="447"/>
      <c r="AB24" s="447"/>
      <c r="AC24" s="447"/>
      <c r="AD24" s="447"/>
      <c r="AE24" s="447"/>
      <c r="AF24" s="447"/>
      <c r="AG24" s="448"/>
      <c r="AH24" s="468">
        <v>114</v>
      </c>
      <c r="AI24" s="469"/>
      <c r="AJ24" s="469"/>
      <c r="AK24" s="469"/>
      <c r="AL24" s="508"/>
      <c r="AM24" s="468">
        <v>342912</v>
      </c>
      <c r="AN24" s="469"/>
      <c r="AO24" s="469"/>
      <c r="AP24" s="469"/>
      <c r="AQ24" s="469"/>
      <c r="AR24" s="508"/>
      <c r="AS24" s="468">
        <v>3008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5263778</v>
      </c>
      <c r="BO24" s="418"/>
      <c r="BP24" s="418"/>
      <c r="BQ24" s="418"/>
      <c r="BR24" s="418"/>
      <c r="BS24" s="418"/>
      <c r="BT24" s="418"/>
      <c r="BU24" s="419"/>
      <c r="BV24" s="417">
        <v>5116506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5500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7559634</v>
      </c>
      <c r="BO25" s="381"/>
      <c r="BP25" s="381"/>
      <c r="BQ25" s="381"/>
      <c r="BR25" s="381"/>
      <c r="BS25" s="381"/>
      <c r="BT25" s="381"/>
      <c r="BU25" s="382"/>
      <c r="BV25" s="380">
        <v>1415413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5000</v>
      </c>
      <c r="R26" s="469"/>
      <c r="S26" s="469"/>
      <c r="T26" s="469"/>
      <c r="U26" s="469"/>
      <c r="V26" s="508"/>
      <c r="W26" s="563"/>
      <c r="X26" s="551"/>
      <c r="Y26" s="552"/>
      <c r="Z26" s="467" t="s">
        <v>161</v>
      </c>
      <c r="AA26" s="573"/>
      <c r="AB26" s="573"/>
      <c r="AC26" s="573"/>
      <c r="AD26" s="573"/>
      <c r="AE26" s="573"/>
      <c r="AF26" s="573"/>
      <c r="AG26" s="574"/>
      <c r="AH26" s="468">
        <v>1</v>
      </c>
      <c r="AI26" s="469"/>
      <c r="AJ26" s="469"/>
      <c r="AK26" s="469"/>
      <c r="AL26" s="508"/>
      <c r="AM26" s="468" t="s">
        <v>162</v>
      </c>
      <c r="AN26" s="469"/>
      <c r="AO26" s="469"/>
      <c r="AP26" s="469"/>
      <c r="AQ26" s="469"/>
      <c r="AR26" s="508"/>
      <c r="AS26" s="468" t="s">
        <v>162</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3340</v>
      </c>
      <c r="R27" s="469"/>
      <c r="S27" s="469"/>
      <c r="T27" s="469"/>
      <c r="U27" s="469"/>
      <c r="V27" s="508"/>
      <c r="W27" s="563"/>
      <c r="X27" s="551"/>
      <c r="Y27" s="552"/>
      <c r="Z27" s="467" t="s">
        <v>165</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2760</v>
      </c>
      <c r="R28" s="469"/>
      <c r="S28" s="469"/>
      <c r="T28" s="469"/>
      <c r="U28" s="469"/>
      <c r="V28" s="508"/>
      <c r="W28" s="563"/>
      <c r="X28" s="551"/>
      <c r="Y28" s="552"/>
      <c r="Z28" s="467" t="s">
        <v>168</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566767</v>
      </c>
      <c r="BO28" s="381"/>
      <c r="BP28" s="381"/>
      <c r="BQ28" s="381"/>
      <c r="BR28" s="381"/>
      <c r="BS28" s="381"/>
      <c r="BT28" s="381"/>
      <c r="BU28" s="382"/>
      <c r="BV28" s="380">
        <v>446160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12</v>
      </c>
      <c r="M29" s="469"/>
      <c r="N29" s="469"/>
      <c r="O29" s="469"/>
      <c r="P29" s="508"/>
      <c r="Q29" s="468">
        <v>2510</v>
      </c>
      <c r="R29" s="469"/>
      <c r="S29" s="469"/>
      <c r="T29" s="469"/>
      <c r="U29" s="469"/>
      <c r="V29" s="508"/>
      <c r="W29" s="564"/>
      <c r="X29" s="565"/>
      <c r="Y29" s="566"/>
      <c r="Z29" s="467" t="s">
        <v>172</v>
      </c>
      <c r="AA29" s="447"/>
      <c r="AB29" s="447"/>
      <c r="AC29" s="447"/>
      <c r="AD29" s="447"/>
      <c r="AE29" s="447"/>
      <c r="AF29" s="447"/>
      <c r="AG29" s="448"/>
      <c r="AH29" s="468">
        <v>114</v>
      </c>
      <c r="AI29" s="469"/>
      <c r="AJ29" s="469"/>
      <c r="AK29" s="469"/>
      <c r="AL29" s="508"/>
      <c r="AM29" s="468">
        <v>342912</v>
      </c>
      <c r="AN29" s="469"/>
      <c r="AO29" s="469"/>
      <c r="AP29" s="469"/>
      <c r="AQ29" s="469"/>
      <c r="AR29" s="508"/>
      <c r="AS29" s="468">
        <v>3008</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53711</v>
      </c>
      <c r="BO29" s="418"/>
      <c r="BP29" s="418"/>
      <c r="BQ29" s="418"/>
      <c r="BR29" s="418"/>
      <c r="BS29" s="418"/>
      <c r="BT29" s="418"/>
      <c r="BU29" s="419"/>
      <c r="BV29" s="417">
        <v>53695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95.3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73133</v>
      </c>
      <c r="BO30" s="587"/>
      <c r="BP30" s="587"/>
      <c r="BQ30" s="587"/>
      <c r="BR30" s="587"/>
      <c r="BS30" s="587"/>
      <c r="BT30" s="587"/>
      <c r="BU30" s="588"/>
      <c r="BV30" s="586">
        <v>60712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公共下水道特別会計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浄化槽施設整備事業特別会計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有明広域行政事務組合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熊本県後期高齢者医療広域連合（一般会計）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熊本県後期高齢者医療広域連合（後期高齢者医療特別会計)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t="str">
        <f t="shared" si="2"/>
        <v/>
      </c>
      <c r="BX38" s="598"/>
      <c r="BY38" s="599" t="str">
        <f>IF('各会計、関係団体の財政状況及び健全化判断比率'!B72="","",'各会計、関係団体の財政状況及び健全化判断比率'!B72)</f>
        <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4" t="s">
        <v>535</v>
      </c>
      <c r="D34" s="1184"/>
      <c r="E34" s="1185"/>
      <c r="F34" s="32">
        <v>10.79</v>
      </c>
      <c r="G34" s="33">
        <v>11.55</v>
      </c>
      <c r="H34" s="33">
        <v>9.6999999999999993</v>
      </c>
      <c r="I34" s="33">
        <v>7.71</v>
      </c>
      <c r="J34" s="34">
        <v>9.01</v>
      </c>
      <c r="K34" s="22"/>
      <c r="L34" s="22"/>
      <c r="M34" s="22"/>
      <c r="N34" s="22"/>
      <c r="O34" s="22"/>
      <c r="P34" s="22"/>
    </row>
    <row r="35" spans="1:16" ht="39" customHeight="1" x14ac:dyDescent="0.15">
      <c r="A35" s="22"/>
      <c r="B35" s="35"/>
      <c r="C35" s="1178" t="s">
        <v>536</v>
      </c>
      <c r="D35" s="1179"/>
      <c r="E35" s="1180"/>
      <c r="F35" s="36">
        <v>1.36</v>
      </c>
      <c r="G35" s="37">
        <v>1.58</v>
      </c>
      <c r="H35" s="37">
        <v>2.74</v>
      </c>
      <c r="I35" s="37">
        <v>2.33</v>
      </c>
      <c r="J35" s="38">
        <v>1.43</v>
      </c>
      <c r="K35" s="22"/>
      <c r="L35" s="22"/>
      <c r="M35" s="22"/>
      <c r="N35" s="22"/>
      <c r="O35" s="22"/>
      <c r="P35" s="22"/>
    </row>
    <row r="36" spans="1:16" ht="39" customHeight="1" x14ac:dyDescent="0.15">
      <c r="A36" s="22"/>
      <c r="B36" s="35"/>
      <c r="C36" s="1178" t="s">
        <v>537</v>
      </c>
      <c r="D36" s="1179"/>
      <c r="E36" s="1180"/>
      <c r="F36" s="36">
        <v>4.0199999999999996</v>
      </c>
      <c r="G36" s="37">
        <v>5.77</v>
      </c>
      <c r="H36" s="37">
        <v>3.66</v>
      </c>
      <c r="I36" s="37">
        <v>4.93</v>
      </c>
      <c r="J36" s="38">
        <v>1.41</v>
      </c>
      <c r="K36" s="22"/>
      <c r="L36" s="22"/>
      <c r="M36" s="22"/>
      <c r="N36" s="22"/>
      <c r="O36" s="22"/>
      <c r="P36" s="22"/>
    </row>
    <row r="37" spans="1:16" ht="39" customHeight="1" x14ac:dyDescent="0.15">
      <c r="A37" s="22"/>
      <c r="B37" s="35"/>
      <c r="C37" s="1178" t="s">
        <v>538</v>
      </c>
      <c r="D37" s="1179"/>
      <c r="E37" s="1180"/>
      <c r="F37" s="36">
        <v>0.93</v>
      </c>
      <c r="G37" s="37" t="s">
        <v>539</v>
      </c>
      <c r="H37" s="37">
        <v>0.45</v>
      </c>
      <c r="I37" s="37" t="s">
        <v>540</v>
      </c>
      <c r="J37" s="38">
        <v>1.1299999999999999</v>
      </c>
      <c r="K37" s="22"/>
      <c r="L37" s="22"/>
      <c r="M37" s="22"/>
      <c r="N37" s="22"/>
      <c r="O37" s="22"/>
      <c r="P37" s="22"/>
    </row>
    <row r="38" spans="1:16" ht="39" customHeight="1" x14ac:dyDescent="0.15">
      <c r="A38" s="22"/>
      <c r="B38" s="35"/>
      <c r="C38" s="1178" t="s">
        <v>541</v>
      </c>
      <c r="D38" s="1179"/>
      <c r="E38" s="1180"/>
      <c r="F38" s="36">
        <v>0</v>
      </c>
      <c r="G38" s="37">
        <v>0</v>
      </c>
      <c r="H38" s="37">
        <v>0.01</v>
      </c>
      <c r="I38" s="37">
        <v>0.01</v>
      </c>
      <c r="J38" s="38">
        <v>1.08</v>
      </c>
      <c r="K38" s="22"/>
      <c r="L38" s="22"/>
      <c r="M38" s="22"/>
      <c r="N38" s="22"/>
      <c r="O38" s="22"/>
      <c r="P38" s="22"/>
    </row>
    <row r="39" spans="1:16" ht="39" customHeight="1" x14ac:dyDescent="0.15">
      <c r="A39" s="22"/>
      <c r="B39" s="35"/>
      <c r="C39" s="1178" t="s">
        <v>542</v>
      </c>
      <c r="D39" s="1179"/>
      <c r="E39" s="1180"/>
      <c r="F39" s="36">
        <v>0.02</v>
      </c>
      <c r="G39" s="37">
        <v>0.02</v>
      </c>
      <c r="H39" s="37">
        <v>0.03</v>
      </c>
      <c r="I39" s="37">
        <v>0.02</v>
      </c>
      <c r="J39" s="38">
        <v>0.03</v>
      </c>
      <c r="K39" s="22"/>
      <c r="L39" s="22"/>
      <c r="M39" s="22"/>
      <c r="N39" s="22"/>
      <c r="O39" s="22"/>
      <c r="P39" s="22"/>
    </row>
    <row r="40" spans="1:16" ht="39" customHeight="1" x14ac:dyDescent="0.15">
      <c r="A40" s="22"/>
      <c r="B40" s="35"/>
      <c r="C40" s="1178" t="s">
        <v>543</v>
      </c>
      <c r="D40" s="1179"/>
      <c r="E40" s="1180"/>
      <c r="F40" s="36">
        <v>0</v>
      </c>
      <c r="G40" s="37">
        <v>0.04</v>
      </c>
      <c r="H40" s="37">
        <v>0.03</v>
      </c>
      <c r="I40" s="37">
        <v>0.01</v>
      </c>
      <c r="J40" s="38">
        <v>0</v>
      </c>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544</v>
      </c>
      <c r="D42" s="1179"/>
      <c r="E42" s="1180"/>
      <c r="F42" s="36" t="s">
        <v>486</v>
      </c>
      <c r="G42" s="37" t="s">
        <v>486</v>
      </c>
      <c r="H42" s="37" t="s">
        <v>486</v>
      </c>
      <c r="I42" s="37" t="s">
        <v>486</v>
      </c>
      <c r="J42" s="38" t="s">
        <v>486</v>
      </c>
      <c r="K42" s="22"/>
      <c r="L42" s="22"/>
      <c r="M42" s="22"/>
      <c r="N42" s="22"/>
      <c r="O42" s="22"/>
      <c r="P42" s="22"/>
    </row>
    <row r="43" spans="1:16" ht="39" customHeight="1" thickBot="1" x14ac:dyDescent="0.2">
      <c r="A43" s="22"/>
      <c r="B43" s="40"/>
      <c r="C43" s="1181" t="s">
        <v>545</v>
      </c>
      <c r="D43" s="1182"/>
      <c r="E43" s="1183"/>
      <c r="F43" s="41" t="s">
        <v>486</v>
      </c>
      <c r="G43" s="42" t="s">
        <v>486</v>
      </c>
      <c r="H43" s="42" t="s">
        <v>486</v>
      </c>
      <c r="I43" s="42" t="s">
        <v>486</v>
      </c>
      <c r="J43" s="43" t="s">
        <v>486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659</v>
      </c>
      <c r="L45" s="60">
        <v>628</v>
      </c>
      <c r="M45" s="60">
        <v>597</v>
      </c>
      <c r="N45" s="60">
        <v>573</v>
      </c>
      <c r="O45" s="61">
        <v>571</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x14ac:dyDescent="0.15">
      <c r="A48" s="48"/>
      <c r="B48" s="1196"/>
      <c r="C48" s="1197"/>
      <c r="D48" s="62"/>
      <c r="E48" s="1188" t="s">
        <v>15</v>
      </c>
      <c r="F48" s="1188"/>
      <c r="G48" s="1188"/>
      <c r="H48" s="1188"/>
      <c r="I48" s="1188"/>
      <c r="J48" s="1189"/>
      <c r="K48" s="63">
        <v>532</v>
      </c>
      <c r="L48" s="64">
        <v>561</v>
      </c>
      <c r="M48" s="64">
        <v>476</v>
      </c>
      <c r="N48" s="64">
        <v>421</v>
      </c>
      <c r="O48" s="65">
        <v>388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183</v>
      </c>
      <c r="L49" s="64">
        <v>184</v>
      </c>
      <c r="M49" s="64">
        <v>203</v>
      </c>
      <c r="N49" s="64">
        <v>193</v>
      </c>
      <c r="O49" s="65">
        <v>201</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2</v>
      </c>
      <c r="M50" s="64">
        <v>3</v>
      </c>
      <c r="N50" s="64">
        <v>3</v>
      </c>
      <c r="O50" s="65">
        <v>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715</v>
      </c>
      <c r="L52" s="64">
        <v>753</v>
      </c>
      <c r="M52" s="64">
        <v>747</v>
      </c>
      <c r="N52" s="64">
        <v>763</v>
      </c>
      <c r="O52" s="65">
        <v>759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659</v>
      </c>
      <c r="L53" s="69">
        <v>622</v>
      </c>
      <c r="M53" s="69">
        <v>532</v>
      </c>
      <c r="N53" s="69">
        <v>427</v>
      </c>
      <c r="O53" s="70">
        <v>404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526</v>
      </c>
      <c r="J40" s="79" t="s">
        <v>527</v>
      </c>
      <c r="K40" s="79" t="s">
        <v>528</v>
      </c>
      <c r="L40" s="79" t="s">
        <v>529</v>
      </c>
      <c r="M40" s="80" t="s">
        <v>530</v>
      </c>
    </row>
    <row r="41" spans="2:13" ht="27.75" customHeight="1" x14ac:dyDescent="0.15">
      <c r="B41" s="1202" t="s">
        <v>24</v>
      </c>
      <c r="C41" s="1203"/>
      <c r="D41" s="81"/>
      <c r="E41" s="1208" t="s">
        <v>25</v>
      </c>
      <c r="F41" s="1208"/>
      <c r="G41" s="1208"/>
      <c r="H41" s="1209"/>
      <c r="I41" s="82">
        <v>5947</v>
      </c>
      <c r="J41" s="83">
        <v>5800</v>
      </c>
      <c r="K41" s="83">
        <v>5776</v>
      </c>
      <c r="L41" s="83">
        <v>5716</v>
      </c>
      <c r="M41" s="84">
        <v>5773</v>
      </c>
    </row>
    <row r="42" spans="2:13" ht="27.75" customHeight="1" x14ac:dyDescent="0.15">
      <c r="B42" s="1204"/>
      <c r="C42" s="1205"/>
      <c r="D42" s="85"/>
      <c r="E42" s="1210" t="s">
        <v>26</v>
      </c>
      <c r="F42" s="1210"/>
      <c r="G42" s="1210"/>
      <c r="H42" s="1211"/>
      <c r="I42" s="86" t="s">
        <v>486</v>
      </c>
      <c r="J42" s="87" t="s">
        <v>486</v>
      </c>
      <c r="K42" s="87" t="s">
        <v>486</v>
      </c>
      <c r="L42" s="87" t="s">
        <v>486</v>
      </c>
      <c r="M42" s="88">
        <v>6628</v>
      </c>
    </row>
    <row r="43" spans="2:13" ht="27.75" customHeight="1" x14ac:dyDescent="0.15">
      <c r="B43" s="1204"/>
      <c r="C43" s="1205"/>
      <c r="D43" s="85"/>
      <c r="E43" s="1210" t="s">
        <v>27</v>
      </c>
      <c r="F43" s="1210"/>
      <c r="G43" s="1210"/>
      <c r="H43" s="1211"/>
      <c r="I43" s="86">
        <v>7147</v>
      </c>
      <c r="J43" s="87">
        <v>6639</v>
      </c>
      <c r="K43" s="87">
        <v>6288</v>
      </c>
      <c r="L43" s="87">
        <v>5591</v>
      </c>
      <c r="M43" s="88">
        <v>4983</v>
      </c>
    </row>
    <row r="44" spans="2:13" ht="27.75" customHeight="1" x14ac:dyDescent="0.15">
      <c r="B44" s="1204"/>
      <c r="C44" s="1205"/>
      <c r="D44" s="85"/>
      <c r="E44" s="1210" t="s">
        <v>28</v>
      </c>
      <c r="F44" s="1210"/>
      <c r="G44" s="1210"/>
      <c r="H44" s="1211"/>
      <c r="I44" s="86">
        <v>425</v>
      </c>
      <c r="J44" s="87">
        <v>480</v>
      </c>
      <c r="K44" s="87">
        <v>429</v>
      </c>
      <c r="L44" s="87">
        <v>461</v>
      </c>
      <c r="M44" s="88">
        <v>515</v>
      </c>
    </row>
    <row r="45" spans="2:13" ht="27.75" customHeight="1" x14ac:dyDescent="0.15">
      <c r="B45" s="1204"/>
      <c r="C45" s="1205"/>
      <c r="D45" s="85"/>
      <c r="E45" s="1210" t="s">
        <v>29</v>
      </c>
      <c r="F45" s="1210"/>
      <c r="G45" s="1210"/>
      <c r="H45" s="1211"/>
      <c r="I45" s="86">
        <v>1147</v>
      </c>
      <c r="J45" s="87">
        <v>1106</v>
      </c>
      <c r="K45" s="87">
        <v>1060</v>
      </c>
      <c r="L45" s="87">
        <v>979</v>
      </c>
      <c r="M45" s="88">
        <v>988</v>
      </c>
    </row>
    <row r="46" spans="2:13" ht="27.75" customHeight="1" x14ac:dyDescent="0.15">
      <c r="B46" s="1204"/>
      <c r="C46" s="1205"/>
      <c r="D46" s="89"/>
      <c r="E46" s="1210" t="s">
        <v>30</v>
      </c>
      <c r="F46" s="1210"/>
      <c r="G46" s="1210"/>
      <c r="H46" s="1211"/>
      <c r="I46" s="86" t="s">
        <v>486</v>
      </c>
      <c r="J46" s="87" t="s">
        <v>486</v>
      </c>
      <c r="K46" s="87" t="s">
        <v>486</v>
      </c>
      <c r="L46" s="87" t="s">
        <v>486</v>
      </c>
      <c r="M46" s="88" t="s">
        <v>486</v>
      </c>
    </row>
    <row r="47" spans="2:13" ht="27.75" customHeight="1" x14ac:dyDescent="0.15">
      <c r="B47" s="1204"/>
      <c r="C47" s="1205"/>
      <c r="D47" s="90"/>
      <c r="E47" s="1212" t="s">
        <v>31</v>
      </c>
      <c r="F47" s="1213"/>
      <c r="G47" s="1213"/>
      <c r="H47" s="1214"/>
      <c r="I47" s="86" t="s">
        <v>486</v>
      </c>
      <c r="J47" s="87" t="s">
        <v>486</v>
      </c>
      <c r="K47" s="87" t="s">
        <v>486</v>
      </c>
      <c r="L47" s="87" t="s">
        <v>486</v>
      </c>
      <c r="M47" s="88" t="s">
        <v>486</v>
      </c>
    </row>
    <row r="48" spans="2:13" ht="27.75" customHeight="1" x14ac:dyDescent="0.15">
      <c r="B48" s="1204"/>
      <c r="C48" s="1205"/>
      <c r="D48" s="85"/>
      <c r="E48" s="1210" t="s">
        <v>32</v>
      </c>
      <c r="F48" s="1210"/>
      <c r="G48" s="1210"/>
      <c r="H48" s="1211"/>
      <c r="I48" s="86" t="s">
        <v>486</v>
      </c>
      <c r="J48" s="87" t="s">
        <v>486</v>
      </c>
      <c r="K48" s="87" t="s">
        <v>486</v>
      </c>
      <c r="L48" s="87" t="s">
        <v>486</v>
      </c>
      <c r="M48" s="88" t="s">
        <v>486</v>
      </c>
    </row>
    <row r="49" spans="2:13" ht="27.75" customHeight="1" x14ac:dyDescent="0.15">
      <c r="B49" s="1206"/>
      <c r="C49" s="1207"/>
      <c r="D49" s="85"/>
      <c r="E49" s="1210" t="s">
        <v>33</v>
      </c>
      <c r="F49" s="1210"/>
      <c r="G49" s="1210"/>
      <c r="H49" s="1211"/>
      <c r="I49" s="86" t="s">
        <v>486</v>
      </c>
      <c r="J49" s="87" t="s">
        <v>486</v>
      </c>
      <c r="K49" s="87" t="s">
        <v>486</v>
      </c>
      <c r="L49" s="87" t="s">
        <v>486</v>
      </c>
      <c r="M49" s="88" t="s">
        <v>486</v>
      </c>
    </row>
    <row r="50" spans="2:13" ht="27.75" customHeight="1" x14ac:dyDescent="0.15">
      <c r="B50" s="1215" t="s">
        <v>34</v>
      </c>
      <c r="C50" s="1216"/>
      <c r="D50" s="91"/>
      <c r="E50" s="1210" t="s">
        <v>35</v>
      </c>
      <c r="F50" s="1210"/>
      <c r="G50" s="1210"/>
      <c r="H50" s="1211"/>
      <c r="I50" s="86">
        <v>842</v>
      </c>
      <c r="J50" s="87">
        <v>564</v>
      </c>
      <c r="K50" s="87">
        <v>393</v>
      </c>
      <c r="L50" s="87">
        <v>579</v>
      </c>
      <c r="M50" s="88">
        <v>764</v>
      </c>
    </row>
    <row r="51" spans="2:13" ht="27.75" customHeight="1" x14ac:dyDescent="0.15">
      <c r="B51" s="1204"/>
      <c r="C51" s="1205"/>
      <c r="D51" s="85"/>
      <c r="E51" s="1210" t="s">
        <v>36</v>
      </c>
      <c r="F51" s="1210"/>
      <c r="G51" s="1210"/>
      <c r="H51" s="1211"/>
      <c r="I51" s="86">
        <v>168</v>
      </c>
      <c r="J51" s="87">
        <v>167</v>
      </c>
      <c r="K51" s="87">
        <v>151</v>
      </c>
      <c r="L51" s="87">
        <v>132</v>
      </c>
      <c r="M51" s="88">
        <v>6736</v>
      </c>
    </row>
    <row r="52" spans="2:13" ht="27.75" customHeight="1" x14ac:dyDescent="0.15">
      <c r="B52" s="1206"/>
      <c r="C52" s="1207"/>
      <c r="D52" s="85"/>
      <c r="E52" s="1210" t="s">
        <v>37</v>
      </c>
      <c r="F52" s="1210"/>
      <c r="G52" s="1210"/>
      <c r="H52" s="1211"/>
      <c r="I52" s="86">
        <v>9027</v>
      </c>
      <c r="J52" s="87">
        <v>8715</v>
      </c>
      <c r="K52" s="87">
        <v>8522</v>
      </c>
      <c r="L52" s="87">
        <v>8024</v>
      </c>
      <c r="M52" s="88">
        <v>8153</v>
      </c>
    </row>
    <row r="53" spans="2:13" ht="27.75" customHeight="1" thickBot="1" x14ac:dyDescent="0.2">
      <c r="B53" s="1217" t="s">
        <v>38</v>
      </c>
      <c r="C53" s="1218"/>
      <c r="D53" s="92"/>
      <c r="E53" s="1219" t="s">
        <v>39</v>
      </c>
      <c r="F53" s="1219"/>
      <c r="G53" s="1219"/>
      <c r="H53" s="1220"/>
      <c r="I53" s="93">
        <v>4629</v>
      </c>
      <c r="J53" s="94">
        <v>4578</v>
      </c>
      <c r="K53" s="94">
        <v>4487</v>
      </c>
      <c r="L53" s="94">
        <v>4012</v>
      </c>
      <c r="M53" s="95">
        <v>3234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0" zoomScaleNormal="8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21" t="s">
        <v>568</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30"/>
      <c r="H50" s="1231"/>
      <c r="I50" s="1231"/>
      <c r="J50" s="1232"/>
      <c r="K50" s="356" t="s">
        <v>526</v>
      </c>
      <c r="L50" s="356" t="s">
        <v>527</v>
      </c>
      <c r="M50" s="356" t="s">
        <v>528</v>
      </c>
      <c r="N50" s="356" t="s">
        <v>529</v>
      </c>
      <c r="O50" s="356" t="s">
        <v>530</v>
      </c>
    </row>
    <row r="51" spans="1:17" x14ac:dyDescent="0.15">
      <c r="B51" s="250"/>
      <c r="C51" s="246"/>
      <c r="D51" s="246"/>
      <c r="E51" s="246"/>
      <c r="F51" s="246"/>
      <c r="G51" s="1233" t="s">
        <v>561</v>
      </c>
      <c r="H51" s="1234"/>
      <c r="I51" s="1239" t="s">
        <v>562</v>
      </c>
      <c r="J51" s="1239"/>
      <c r="K51" s="1241"/>
      <c r="L51" s="1241"/>
      <c r="M51" s="1241"/>
      <c r="N51" s="1242">
        <v>116.3</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563</v>
      </c>
      <c r="J53" s="1243"/>
      <c r="K53" s="1250"/>
      <c r="L53" s="1250"/>
      <c r="M53" s="1250"/>
      <c r="N53" s="1252">
        <v>64</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564</v>
      </c>
      <c r="H55" s="1245"/>
      <c r="I55" s="1243" t="s">
        <v>562</v>
      </c>
      <c r="J55" s="1243"/>
      <c r="K55" s="1241"/>
      <c r="L55" s="1241"/>
      <c r="M55" s="1241"/>
      <c r="N55" s="1242">
        <v>44.9</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563</v>
      </c>
      <c r="J57" s="1253"/>
      <c r="K57" s="1250"/>
      <c r="L57" s="1250"/>
      <c r="M57" s="1250"/>
      <c r="N57" s="1252">
        <v>61.9</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565</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21" t="s">
        <v>569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566</v>
      </c>
      <c r="I71" s="370"/>
      <c r="J71" s="366"/>
      <c r="K71" s="366"/>
      <c r="L71" s="367"/>
      <c r="M71" s="366"/>
      <c r="N71" s="367"/>
      <c r="O71" s="368"/>
    </row>
    <row r="72" spans="2:30" x14ac:dyDescent="0.15">
      <c r="B72" s="250"/>
      <c r="C72" s="246"/>
      <c r="D72" s="246"/>
      <c r="E72" s="246"/>
      <c r="F72" s="246"/>
      <c r="G72" s="1230"/>
      <c r="H72" s="1231"/>
      <c r="I72" s="1231"/>
      <c r="J72" s="1232"/>
      <c r="K72" s="356" t="s">
        <v>526</v>
      </c>
      <c r="L72" s="356" t="s">
        <v>527</v>
      </c>
      <c r="M72" s="356" t="s">
        <v>528</v>
      </c>
      <c r="N72" s="356" t="s">
        <v>529</v>
      </c>
      <c r="O72" s="356" t="s">
        <v>530</v>
      </c>
    </row>
    <row r="73" spans="2:30" x14ac:dyDescent="0.15">
      <c r="B73" s="250"/>
      <c r="C73" s="246"/>
      <c r="D73" s="246"/>
      <c r="E73" s="246"/>
      <c r="F73" s="246"/>
      <c r="G73" s="1233" t="s">
        <v>561</v>
      </c>
      <c r="H73" s="1234"/>
      <c r="I73" s="1239" t="s">
        <v>562</v>
      </c>
      <c r="J73" s="1239"/>
      <c r="K73" s="1254">
        <v>128.5</v>
      </c>
      <c r="L73" s="1254">
        <v>128.5</v>
      </c>
      <c r="M73" s="1242">
        <v>130.4</v>
      </c>
      <c r="N73" s="1242">
        <v>116.3</v>
      </c>
      <c r="O73" s="1242">
        <v>95.9</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567</v>
      </c>
      <c r="J75" s="1243"/>
      <c r="K75" s="1252">
        <v>18.5</v>
      </c>
      <c r="L75" s="1252">
        <v>18.399999999999999</v>
      </c>
      <c r="M75" s="1252">
        <v>17</v>
      </c>
      <c r="N75" s="1252">
        <v>15</v>
      </c>
      <c r="O75" s="1252">
        <v>13.2</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564</v>
      </c>
      <c r="H77" s="1245"/>
      <c r="I77" s="1243" t="s">
        <v>562</v>
      </c>
      <c r="J77" s="1243"/>
      <c r="K77" s="1254">
        <v>61.3</v>
      </c>
      <c r="L77" s="1254">
        <v>54.6</v>
      </c>
      <c r="M77" s="1242">
        <v>48.7</v>
      </c>
      <c r="N77" s="1242">
        <v>44.9</v>
      </c>
      <c r="O77" s="1242">
        <v>44.9</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567</v>
      </c>
      <c r="J79" s="1253"/>
      <c r="K79" s="1256">
        <v>11.7</v>
      </c>
      <c r="L79" s="1256">
        <v>11.2</v>
      </c>
      <c r="M79" s="1256">
        <v>10.4</v>
      </c>
      <c r="N79" s="1256">
        <v>8.5</v>
      </c>
      <c r="O79" s="1256">
        <v>9.1</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80" zoomScaleNormal="8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525</v>
      </c>
      <c r="G2" s="113"/>
      <c r="H2" s="114"/>
    </row>
    <row r="3" spans="1:8" x14ac:dyDescent="0.15">
      <c r="A3" s="110" t="s">
        <v>518</v>
      </c>
      <c r="B3" s="115"/>
      <c r="C3" s="116"/>
      <c r="D3" s="117">
        <v>51754</v>
      </c>
      <c r="E3" s="118"/>
      <c r="F3" s="119">
        <v>69806</v>
      </c>
      <c r="G3" s="120"/>
      <c r="H3" s="121"/>
    </row>
    <row r="4" spans="1:8" x14ac:dyDescent="0.15">
      <c r="A4" s="122"/>
      <c r="B4" s="123"/>
      <c r="C4" s="124"/>
      <c r="D4" s="125">
        <v>17772</v>
      </c>
      <c r="E4" s="126"/>
      <c r="F4" s="127">
        <v>32823</v>
      </c>
      <c r="G4" s="128"/>
      <c r="H4" s="129"/>
    </row>
    <row r="5" spans="1:8" x14ac:dyDescent="0.15">
      <c r="A5" s="110" t="s">
        <v>520</v>
      </c>
      <c r="B5" s="115"/>
      <c r="C5" s="116"/>
      <c r="D5" s="117">
        <v>50363</v>
      </c>
      <c r="E5" s="118"/>
      <c r="F5" s="119">
        <v>74444</v>
      </c>
      <c r="G5" s="120"/>
      <c r="H5" s="121"/>
    </row>
    <row r="6" spans="1:8" x14ac:dyDescent="0.15">
      <c r="A6" s="122"/>
      <c r="B6" s="123"/>
      <c r="C6" s="124"/>
      <c r="D6" s="125">
        <v>15552</v>
      </c>
      <c r="E6" s="126"/>
      <c r="F6" s="127">
        <v>34175</v>
      </c>
      <c r="G6" s="128"/>
      <c r="H6" s="129"/>
    </row>
    <row r="7" spans="1:8" x14ac:dyDescent="0.15">
      <c r="A7" s="110" t="s">
        <v>521</v>
      </c>
      <c r="B7" s="115"/>
      <c r="C7" s="116"/>
      <c r="D7" s="117">
        <v>41296</v>
      </c>
      <c r="E7" s="118"/>
      <c r="F7" s="119">
        <v>85205</v>
      </c>
      <c r="G7" s="120"/>
      <c r="H7" s="121"/>
    </row>
    <row r="8" spans="1:8" x14ac:dyDescent="0.15">
      <c r="A8" s="122"/>
      <c r="B8" s="123"/>
      <c r="C8" s="124"/>
      <c r="D8" s="125">
        <v>19507</v>
      </c>
      <c r="E8" s="126"/>
      <c r="F8" s="127">
        <v>38847</v>
      </c>
      <c r="G8" s="128"/>
      <c r="H8" s="129"/>
    </row>
    <row r="9" spans="1:8" x14ac:dyDescent="0.15">
      <c r="A9" s="110" t="s">
        <v>522</v>
      </c>
      <c r="B9" s="115"/>
      <c r="C9" s="116"/>
      <c r="D9" s="117">
        <v>27036</v>
      </c>
      <c r="E9" s="118"/>
      <c r="F9" s="119">
        <v>77577</v>
      </c>
      <c r="G9" s="120"/>
      <c r="H9" s="121"/>
    </row>
    <row r="10" spans="1:8" x14ac:dyDescent="0.15">
      <c r="A10" s="122"/>
      <c r="B10" s="123"/>
      <c r="C10" s="124"/>
      <c r="D10" s="125">
        <v>12042</v>
      </c>
      <c r="E10" s="126"/>
      <c r="F10" s="127">
        <v>40870</v>
      </c>
      <c r="G10" s="128"/>
      <c r="H10" s="129"/>
    </row>
    <row r="11" spans="1:8" x14ac:dyDescent="0.15">
      <c r="A11" s="110" t="s">
        <v>523</v>
      </c>
      <c r="B11" s="115"/>
      <c r="C11" s="116"/>
      <c r="D11" s="117">
        <v>51434</v>
      </c>
      <c r="E11" s="118"/>
      <c r="F11" s="119">
        <v>115123</v>
      </c>
      <c r="G11" s="120"/>
      <c r="H11" s="121"/>
    </row>
    <row r="12" spans="1:8" x14ac:dyDescent="0.15">
      <c r="A12" s="122"/>
      <c r="B12" s="123"/>
      <c r="C12" s="130"/>
      <c r="D12" s="125">
        <v>21276</v>
      </c>
      <c r="E12" s="126"/>
      <c r="F12" s="127">
        <v>46026</v>
      </c>
      <c r="G12" s="128"/>
      <c r="H12" s="129"/>
    </row>
    <row r="13" spans="1:8" x14ac:dyDescent="0.15">
      <c r="A13" s="110"/>
      <c r="B13" s="115"/>
      <c r="C13" s="131"/>
      <c r="D13" s="132">
        <v>44377</v>
      </c>
      <c r="E13" s="133"/>
      <c r="F13" s="134">
        <v>84431</v>
      </c>
      <c r="G13" s="135"/>
      <c r="H13" s="121"/>
    </row>
    <row r="14" spans="1:8" x14ac:dyDescent="0.15">
      <c r="A14" s="122"/>
      <c r="B14" s="123"/>
      <c r="C14" s="124"/>
      <c r="D14" s="125">
        <v>17230</v>
      </c>
      <c r="E14" s="126"/>
      <c r="F14" s="127">
        <v>38548</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4.03</v>
      </c>
      <c r="C19" s="136">
        <f>ROUND(VALUE(SUBSTITUTE(実質収支比率等に係る経年分析!G$48,"▲","-")),2)</f>
        <v>5.77</v>
      </c>
      <c r="D19" s="136">
        <f>ROUND(VALUE(SUBSTITUTE(実質収支比率等に係る経年分析!H$48,"▲","-")),2)</f>
        <v>3.66</v>
      </c>
      <c r="E19" s="136">
        <f>ROUND(VALUE(SUBSTITUTE(実質収支比率等に係る経年分析!I$48,"▲","-")),2)</f>
        <v>4.93</v>
      </c>
      <c r="F19" s="136">
        <f>ROUND(VALUE(SUBSTITUTE(実質収支比率等に係る経年分析!J$48,"▲","-")),2)</f>
        <v>1.42</v>
      </c>
    </row>
    <row r="20" spans="1:11" x14ac:dyDescent="0.15">
      <c r="A20" s="136" t="s">
        <v>44</v>
      </c>
      <c r="B20" s="136">
        <f>ROUND(VALUE(SUBSTITUTE(実質収支比率等に係る経年分析!F$47,"▲","-")),2)</f>
        <v>9.67</v>
      </c>
      <c r="C20" s="136">
        <f>ROUND(VALUE(SUBSTITUTE(実質収支比率等に係る経年分析!G$47,"▲","-")),2)</f>
        <v>2.23</v>
      </c>
      <c r="D20" s="136">
        <f>ROUND(VALUE(SUBSTITUTE(実質収支比率等に係る経年分析!H$47,"▲","-")),2)</f>
        <v>7.1</v>
      </c>
      <c r="E20" s="136">
        <f>ROUND(VALUE(SUBSTITUTE(実質収支比率等に係る経年分析!I$47,"▲","-")),2)</f>
        <v>10.64</v>
      </c>
      <c r="F20" s="136">
        <f>ROUND(VALUE(SUBSTITUTE(実質収支比率等に係る経年分析!J$47,"▲","-")),2)</f>
        <v>13.81</v>
      </c>
    </row>
    <row r="21" spans="1:11" x14ac:dyDescent="0.15">
      <c r="A21" s="136" t="s">
        <v>45</v>
      </c>
      <c r="B21" s="136">
        <f>IF(ISNUMBER(VALUE(SUBSTITUTE(実質収支比率等に係る経年分析!F$49,"▲","-"))),ROUND(VALUE(SUBSTITUTE(実質収支比率等に係る経年分析!F$49,"▲","-")),2),NA())</f>
        <v>-3.08</v>
      </c>
      <c r="C21" s="136">
        <f>IF(ISNUMBER(VALUE(SUBSTITUTE(実質収支比率等に係る経年分析!G$49,"▲","-"))),ROUND(VALUE(SUBSTITUTE(実質収支比率等に係る経年分析!G$49,"▲","-")),2),NA())</f>
        <v>-7.45</v>
      </c>
      <c r="D21" s="136">
        <f>IF(ISNUMBER(VALUE(SUBSTITUTE(実質収支比率等に係る経年分析!H$49,"▲","-"))),ROUND(VALUE(SUBSTITUTE(実質収支比率等に係る経年分析!H$49,"▲","-")),2),NA())</f>
        <v>-2.4500000000000002</v>
      </c>
      <c r="E21" s="136">
        <f>IF(ISNUMBER(VALUE(SUBSTITUTE(実質収支比率等に係る経年分析!I$49,"▲","-"))),ROUND(VALUE(SUBSTITUTE(実質収支比率等に係る経年分析!I$49,"▲","-")),2),NA())</f>
        <v>2.0099999999999998</v>
      </c>
      <c r="F21" s="136">
        <f>IF(ISNUMBER(VALUE(SUBSTITUTE(実質収支比率等に係る経年分析!J$49,"▲","-"))),ROUND(VALUE(SUBSTITUTE(実質収支比率等に係る経年分析!J$49,"▲","-")),2),NA())</f>
        <v>-3.61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浄化槽施設整備事業特別会計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公共下水道特別会計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1.08</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0.93</v>
      </c>
      <c r="D33" s="137">
        <f>IF(ROUND(VALUE(SUBSTITUTE(連結実質赤字比率に係る赤字・黒字の構成分析!G$37,"▲", "-")), 2) &lt; 0, ABS(ROUND(VALUE(SUBSTITUTE(連結実質赤字比率に係る赤字・黒字の構成分析!G$37,"▲", "-")), 2)), NA())</f>
        <v>0.36</v>
      </c>
      <c r="E33" s="137" t="e">
        <f>IF(ROUND(VALUE(SUBSTITUTE(連結実質赤字比率に係る赤字・黒字の構成分析!G$37,"▲", "-")), 2) &gt;= 0, ABS(ROUND(VALUE(SUBSTITUTE(連結実質赤字比率に係る赤字・黒字の構成分析!G$37,"▲", "-")), 2)), NA())</f>
        <v>#N/A</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0.45</v>
      </c>
      <c r="H33" s="137">
        <f>IF(ROUND(VALUE(SUBSTITUTE(連結実質赤字比率に係る赤字・黒字の構成分析!I$37,"▲", "-")), 2) &lt; 0, ABS(ROUND(VALUE(SUBSTITUTE(連結実質赤字比率に係る赤字・黒字の構成分析!I$37,"▲", "-")), 2)), NA())</f>
        <v>0.53</v>
      </c>
      <c r="I33" s="137" t="e">
        <f>IF(ROUND(VALUE(SUBSTITUTE(連結実質赤字比率に係る赤字・黒字の構成分析!I$37,"▲", "-")), 2) &gt;= 0, ABS(ROUND(VALUE(SUBSTITUTE(連結実質赤字比率に係る赤字・黒字の構成分析!I$37,"▲", "-")), 2)), NA())</f>
        <v>#N/A</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1.1299999999999999</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4.0199999999999996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5.77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4.93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1.41</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1.58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2.74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1.43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10.79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11.55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9.6999999999999993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7.71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9.01</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715</v>
      </c>
      <c r="E42" s="138"/>
      <c r="F42" s="138"/>
      <c r="G42" s="138">
        <f>'実質公債費比率（分子）の構造'!L$52</f>
        <v>753</v>
      </c>
      <c r="H42" s="138"/>
      <c r="I42" s="138"/>
      <c r="J42" s="138">
        <f>'実質公債費比率（分子）の構造'!M$52</f>
        <v>747</v>
      </c>
      <c r="K42" s="138"/>
      <c r="L42" s="138"/>
      <c r="M42" s="138">
        <f>'実質公債費比率（分子）の構造'!N$52</f>
        <v>763</v>
      </c>
      <c r="N42" s="138"/>
      <c r="O42" s="138"/>
      <c r="P42" s="138">
        <f>'実質公債費比率（分子）の構造'!O$52</f>
        <v>759</v>
      </c>
    </row>
    <row r="43" spans="1:16" x14ac:dyDescent="0.15">
      <c r="A43" s="138" t="s">
        <v>53</v>
      </c>
      <c r="B43" s="138">
        <f>'実質公債費比率（分子）の構造'!K$51</f>
        <v>0</v>
      </c>
      <c r="C43" s="138"/>
      <c r="D43" s="138"/>
      <c r="E43" s="138">
        <f>'実質公債費比率（分子）の構造'!L$51</f>
        <v>0</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0</v>
      </c>
      <c r="C44" s="138"/>
      <c r="D44" s="138"/>
      <c r="E44" s="138">
        <f>'実質公債費比率（分子）の構造'!L$50</f>
        <v>2</v>
      </c>
      <c r="F44" s="138"/>
      <c r="G44" s="138"/>
      <c r="H44" s="138">
        <f>'実質公債費比率（分子）の構造'!M$50</f>
        <v>3</v>
      </c>
      <c r="I44" s="138"/>
      <c r="J44" s="138"/>
      <c r="K44" s="138">
        <f>'実質公債費比率（分子）の構造'!N$50</f>
        <v>3</v>
      </c>
      <c r="L44" s="138"/>
      <c r="M44" s="138"/>
      <c r="N44" s="138">
        <f>'実質公債費比率（分子）の構造'!O$50</f>
        <v>3</v>
      </c>
      <c r="O44" s="138"/>
      <c r="P44" s="138"/>
    </row>
    <row r="45" spans="1:16" x14ac:dyDescent="0.15">
      <c r="A45" s="138" t="s">
        <v>55</v>
      </c>
      <c r="B45" s="138">
        <f>'実質公債費比率（分子）の構造'!K$49</f>
        <v>183</v>
      </c>
      <c r="C45" s="138"/>
      <c r="D45" s="138"/>
      <c r="E45" s="138">
        <f>'実質公債費比率（分子）の構造'!L$49</f>
        <v>184</v>
      </c>
      <c r="F45" s="138"/>
      <c r="G45" s="138"/>
      <c r="H45" s="138">
        <f>'実質公債費比率（分子）の構造'!M$49</f>
        <v>203</v>
      </c>
      <c r="I45" s="138"/>
      <c r="J45" s="138"/>
      <c r="K45" s="138">
        <f>'実質公債費比率（分子）の構造'!N$49</f>
        <v>193</v>
      </c>
      <c r="L45" s="138"/>
      <c r="M45" s="138"/>
      <c r="N45" s="138">
        <f>'実質公債費比率（分子）の構造'!O$49</f>
        <v>201</v>
      </c>
      <c r="O45" s="138"/>
      <c r="P45" s="138"/>
    </row>
    <row r="46" spans="1:16" x14ac:dyDescent="0.15">
      <c r="A46" s="138" t="s">
        <v>56</v>
      </c>
      <c r="B46" s="138">
        <f>'実質公債費比率（分子）の構造'!K$48</f>
        <v>532</v>
      </c>
      <c r="C46" s="138"/>
      <c r="D46" s="138"/>
      <c r="E46" s="138">
        <f>'実質公債費比率（分子）の構造'!L$48</f>
        <v>561</v>
      </c>
      <c r="F46" s="138"/>
      <c r="G46" s="138"/>
      <c r="H46" s="138">
        <f>'実質公債費比率（分子）の構造'!M$48</f>
        <v>476</v>
      </c>
      <c r="I46" s="138"/>
      <c r="J46" s="138"/>
      <c r="K46" s="138">
        <f>'実質公債費比率（分子）の構造'!N$48</f>
        <v>421</v>
      </c>
      <c r="L46" s="138"/>
      <c r="M46" s="138"/>
      <c r="N46" s="138">
        <f>'実質公債費比率（分子）の構造'!O$48</f>
        <v>388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659</v>
      </c>
      <c r="C49" s="138"/>
      <c r="D49" s="138"/>
      <c r="E49" s="138">
        <f>'実質公債費比率（分子）の構造'!L$45</f>
        <v>628</v>
      </c>
      <c r="F49" s="138"/>
      <c r="G49" s="138"/>
      <c r="H49" s="138">
        <f>'実質公債費比率（分子）の構造'!M$45</f>
        <v>597</v>
      </c>
      <c r="I49" s="138"/>
      <c r="J49" s="138"/>
      <c r="K49" s="138">
        <f>'実質公債費比率（分子）の構造'!N$45</f>
        <v>573</v>
      </c>
      <c r="L49" s="138"/>
      <c r="M49" s="138"/>
      <c r="N49" s="138">
        <f>'実質公債費比率（分子）の構造'!O$45</f>
        <v>571</v>
      </c>
      <c r="O49" s="138"/>
      <c r="P49" s="138"/>
    </row>
    <row r="50" spans="1:16" x14ac:dyDescent="0.15">
      <c r="A50" s="138" t="s">
        <v>60</v>
      </c>
      <c r="B50" s="138" t="e">
        <f>NA()</f>
        <v>#N/A</v>
      </c>
      <c r="C50" s="138">
        <f>IF(ISNUMBER('実質公債費比率（分子）の構造'!K$53),'実質公債費比率（分子）の構造'!K$53,NA())</f>
        <v>659</v>
      </c>
      <c r="D50" s="138" t="e">
        <f>NA()</f>
        <v>#N/A</v>
      </c>
      <c r="E50" s="138" t="e">
        <f>NA()</f>
        <v>#N/A</v>
      </c>
      <c r="F50" s="138">
        <f>IF(ISNUMBER('実質公債費比率（分子）の構造'!L$53),'実質公債費比率（分子）の構造'!L$53,NA())</f>
        <v>622</v>
      </c>
      <c r="G50" s="138" t="e">
        <f>NA()</f>
        <v>#N/A</v>
      </c>
      <c r="H50" s="138" t="e">
        <f>NA()</f>
        <v>#N/A</v>
      </c>
      <c r="I50" s="138">
        <f>IF(ISNUMBER('実質公債費比率（分子）の構造'!M$53),'実質公債費比率（分子）の構造'!M$53,NA())</f>
        <v>532</v>
      </c>
      <c r="J50" s="138" t="e">
        <f>NA()</f>
        <v>#N/A</v>
      </c>
      <c r="K50" s="138" t="e">
        <f>NA()</f>
        <v>#N/A</v>
      </c>
      <c r="L50" s="138">
        <f>IF(ISNUMBER('実質公債費比率（分子）の構造'!N$53),'実質公債費比率（分子）の構造'!N$53,NA())</f>
        <v>427</v>
      </c>
      <c r="M50" s="138" t="e">
        <f>NA()</f>
        <v>#N/A</v>
      </c>
      <c r="N50" s="138" t="e">
        <f>NA()</f>
        <v>#N/A</v>
      </c>
      <c r="O50" s="138">
        <f>IF(ISNUMBER('実質公債費比率（分子）の構造'!O$53),'実質公債費比率（分子）の構造'!O$53,NA())</f>
        <v>404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9027</v>
      </c>
      <c r="E56" s="137"/>
      <c r="F56" s="137"/>
      <c r="G56" s="137">
        <f>'将来負担比率（分子）の構造'!J$52</f>
        <v>8715</v>
      </c>
      <c r="H56" s="137"/>
      <c r="I56" s="137"/>
      <c r="J56" s="137">
        <f>'将来負担比率（分子）の構造'!K$52</f>
        <v>8522</v>
      </c>
      <c r="K56" s="137"/>
      <c r="L56" s="137"/>
      <c r="M56" s="137">
        <f>'将来負担比率（分子）の構造'!L$52</f>
        <v>8024</v>
      </c>
      <c r="N56" s="137"/>
      <c r="O56" s="137"/>
      <c r="P56" s="137">
        <f>'将来負担比率（分子）の構造'!M$52</f>
        <v>8153</v>
      </c>
    </row>
    <row r="57" spans="1:16" x14ac:dyDescent="0.15">
      <c r="A57" s="137" t="s">
        <v>36</v>
      </c>
      <c r="B57" s="137"/>
      <c r="C57" s="137"/>
      <c r="D57" s="137">
        <f>'将来負担比率（分子）の構造'!I$51</f>
        <v>168</v>
      </c>
      <c r="E57" s="137"/>
      <c r="F57" s="137"/>
      <c r="G57" s="137">
        <f>'将来負担比率（分子）の構造'!J$51</f>
        <v>167</v>
      </c>
      <c r="H57" s="137"/>
      <c r="I57" s="137"/>
      <c r="J57" s="137">
        <f>'将来負担比率（分子）の構造'!K$51</f>
        <v>151</v>
      </c>
      <c r="K57" s="137"/>
      <c r="L57" s="137"/>
      <c r="M57" s="137">
        <f>'将来負担比率（分子）の構造'!L$51</f>
        <v>132</v>
      </c>
      <c r="N57" s="137"/>
      <c r="O57" s="137"/>
      <c r="P57" s="137">
        <f>'将来負担比率（分子）の構造'!M$51</f>
        <v>6736</v>
      </c>
    </row>
    <row r="58" spans="1:16" x14ac:dyDescent="0.15">
      <c r="A58" s="137" t="s">
        <v>35</v>
      </c>
      <c r="B58" s="137"/>
      <c r="C58" s="137"/>
      <c r="D58" s="137">
        <f>'将来負担比率（分子）の構造'!I$50</f>
        <v>842</v>
      </c>
      <c r="E58" s="137"/>
      <c r="F58" s="137"/>
      <c r="G58" s="137">
        <f>'将来負担比率（分子）の構造'!J$50</f>
        <v>564</v>
      </c>
      <c r="H58" s="137"/>
      <c r="I58" s="137"/>
      <c r="J58" s="137">
        <f>'将来負担比率（分子）の構造'!K$50</f>
        <v>393</v>
      </c>
      <c r="K58" s="137"/>
      <c r="L58" s="137"/>
      <c r="M58" s="137">
        <f>'将来負担比率（分子）の構造'!L$50</f>
        <v>579</v>
      </c>
      <c r="N58" s="137"/>
      <c r="O58" s="137"/>
      <c r="P58" s="137">
        <f>'将来負担比率（分子）の構造'!M$50</f>
        <v>764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1147</v>
      </c>
      <c r="C62" s="137"/>
      <c r="D62" s="137"/>
      <c r="E62" s="137">
        <f>'将来負担比率（分子）の構造'!J$45</f>
        <v>1106</v>
      </c>
      <c r="F62" s="137"/>
      <c r="G62" s="137"/>
      <c r="H62" s="137">
        <f>'将来負担比率（分子）の構造'!K$45</f>
        <v>1060</v>
      </c>
      <c r="I62" s="137"/>
      <c r="J62" s="137"/>
      <c r="K62" s="137">
        <f>'将来負担比率（分子）の構造'!L$45</f>
        <v>979</v>
      </c>
      <c r="L62" s="137"/>
      <c r="M62" s="137"/>
      <c r="N62" s="137">
        <f>'将来負担比率（分子）の構造'!M$45</f>
        <v>988</v>
      </c>
      <c r="O62" s="137"/>
      <c r="P62" s="137"/>
    </row>
    <row r="63" spans="1:16" x14ac:dyDescent="0.15">
      <c r="A63" s="137" t="s">
        <v>28</v>
      </c>
      <c r="B63" s="137">
        <f>'将来負担比率（分子）の構造'!I$44</f>
        <v>425</v>
      </c>
      <c r="C63" s="137"/>
      <c r="D63" s="137"/>
      <c r="E63" s="137">
        <f>'将来負担比率（分子）の構造'!J$44</f>
        <v>480</v>
      </c>
      <c r="F63" s="137"/>
      <c r="G63" s="137"/>
      <c r="H63" s="137">
        <f>'将来負担比率（分子）の構造'!K$44</f>
        <v>429</v>
      </c>
      <c r="I63" s="137"/>
      <c r="J63" s="137"/>
      <c r="K63" s="137">
        <f>'将来負担比率（分子）の構造'!L$44</f>
        <v>461</v>
      </c>
      <c r="L63" s="137"/>
      <c r="M63" s="137"/>
      <c r="N63" s="137">
        <f>'将来負担比率（分子）の構造'!M$44</f>
        <v>515</v>
      </c>
      <c r="O63" s="137"/>
      <c r="P63" s="137"/>
    </row>
    <row r="64" spans="1:16" x14ac:dyDescent="0.15">
      <c r="A64" s="137" t="s">
        <v>27</v>
      </c>
      <c r="B64" s="137">
        <f>'将来負担比率（分子）の構造'!I$43</f>
        <v>7147</v>
      </c>
      <c r="C64" s="137"/>
      <c r="D64" s="137"/>
      <c r="E64" s="137">
        <f>'将来負担比率（分子）の構造'!J$43</f>
        <v>6639</v>
      </c>
      <c r="F64" s="137"/>
      <c r="G64" s="137"/>
      <c r="H64" s="137">
        <f>'将来負担比率（分子）の構造'!K$43</f>
        <v>6288</v>
      </c>
      <c r="I64" s="137"/>
      <c r="J64" s="137"/>
      <c r="K64" s="137">
        <f>'将来負担比率（分子）の構造'!L$43</f>
        <v>5591</v>
      </c>
      <c r="L64" s="137"/>
      <c r="M64" s="137"/>
      <c r="N64" s="137">
        <f>'将来負担比率（分子）の構造'!M$43</f>
        <v>4983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f>'将来負担比率（分子）の構造'!M$42</f>
        <v>6628</v>
      </c>
      <c r="O65" s="137"/>
      <c r="P65" s="137"/>
    </row>
    <row r="66" spans="1:16" x14ac:dyDescent="0.15">
      <c r="A66" s="137" t="s">
        <v>25</v>
      </c>
      <c r="B66" s="137">
        <f>'将来負担比率（分子）の構造'!I$41</f>
        <v>5947</v>
      </c>
      <c r="C66" s="137"/>
      <c r="D66" s="137"/>
      <c r="E66" s="137">
        <f>'将来負担比率（分子）の構造'!J$41</f>
        <v>5800</v>
      </c>
      <c r="F66" s="137"/>
      <c r="G66" s="137"/>
      <c r="H66" s="137">
        <f>'将来負担比率（分子）の構造'!K$41</f>
        <v>5776</v>
      </c>
      <c r="I66" s="137"/>
      <c r="J66" s="137"/>
      <c r="K66" s="137">
        <f>'将来負担比率（分子）の構造'!L$41</f>
        <v>5716</v>
      </c>
      <c r="L66" s="137"/>
      <c r="M66" s="137"/>
      <c r="N66" s="137">
        <f>'将来負担比率（分子）の構造'!M$41</f>
        <v>5773</v>
      </c>
      <c r="O66" s="137"/>
      <c r="P66" s="137"/>
    </row>
    <row r="67" spans="1:16" x14ac:dyDescent="0.15">
      <c r="A67" s="137" t="s">
        <v>64</v>
      </c>
      <c r="B67" s="137" t="e">
        <f>NA()</f>
        <v>#N/A</v>
      </c>
      <c r="C67" s="137">
        <f>IF(ISNUMBER('将来負担比率（分子）の構造'!I$53), IF('将来負担比率（分子）の構造'!I$53 &lt; 0, 0, '将来負担比率（分子）の構造'!I$53), NA())</f>
        <v>4629</v>
      </c>
      <c r="D67" s="137" t="e">
        <f>NA()</f>
        <v>#N/A</v>
      </c>
      <c r="E67" s="137" t="e">
        <f>NA()</f>
        <v>#N/A</v>
      </c>
      <c r="F67" s="137">
        <f>IF(ISNUMBER('将来負担比率（分子）の構造'!J$53), IF('将来負担比率（分子）の構造'!J$53 &lt; 0, 0, '将来負担比率（分子）の構造'!J$53), NA())</f>
        <v>4578</v>
      </c>
      <c r="G67" s="137" t="e">
        <f>NA()</f>
        <v>#N/A</v>
      </c>
      <c r="H67" s="137" t="e">
        <f>NA()</f>
        <v>#N/A</v>
      </c>
      <c r="I67" s="137">
        <f>IF(ISNUMBER('将来負担比率（分子）の構造'!K$53), IF('将来負担比率（分子）の構造'!K$53 &lt; 0, 0, '将来負担比率（分子）の構造'!K$53), NA())</f>
        <v>4487</v>
      </c>
      <c r="J67" s="137" t="e">
        <f>NA()</f>
        <v>#N/A</v>
      </c>
      <c r="K67" s="137" t="e">
        <f>NA()</f>
        <v>#N/A</v>
      </c>
      <c r="L67" s="137">
        <f>IF(ISNUMBER('将来負担比率（分子）の構造'!L$53), IF('将来負担比率（分子）の構造'!L$53 &lt; 0, 0, '将来負担比率（分子）の構造'!L$53), NA())</f>
        <v>4012</v>
      </c>
      <c r="M67" s="137" t="e">
        <f>NA()</f>
        <v>#N/A</v>
      </c>
      <c r="N67" s="137" t="e">
        <f>NA()</f>
        <v>#N/A</v>
      </c>
      <c r="O67" s="137">
        <f>IF(ISNUMBER('将来負担比率（分子）の構造'!M$53), IF('将来負担比率（分子）の構造'!M$53 &lt; 0, 0, '将来負担比率（分子）の構造'!M$53), NA())</f>
        <v>3234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2083904</v>
      </c>
      <c r="S5" s="615"/>
      <c r="T5" s="615"/>
      <c r="U5" s="615"/>
      <c r="V5" s="615"/>
      <c r="W5" s="615"/>
      <c r="X5" s="615"/>
      <c r="Y5" s="616"/>
      <c r="Z5" s="617">
        <v>31.8</v>
      </c>
      <c r="AA5" s="617"/>
      <c r="AB5" s="617"/>
      <c r="AC5" s="617"/>
      <c r="AD5" s="618">
        <v>2083904</v>
      </c>
      <c r="AE5" s="618"/>
      <c r="AF5" s="618"/>
      <c r="AG5" s="618"/>
      <c r="AH5" s="618"/>
      <c r="AI5" s="618"/>
      <c r="AJ5" s="618"/>
      <c r="AK5" s="618"/>
      <c r="AL5" s="619">
        <v>51.7</v>
      </c>
      <c r="AM5" s="620"/>
      <c r="AN5" s="620"/>
      <c r="AO5" s="621"/>
      <c r="AP5" s="611" t="s">
        <v>211</v>
      </c>
      <c r="AQ5" s="612"/>
      <c r="AR5" s="612"/>
      <c r="AS5" s="612"/>
      <c r="AT5" s="612"/>
      <c r="AU5" s="612"/>
      <c r="AV5" s="612"/>
      <c r="AW5" s="612"/>
      <c r="AX5" s="612"/>
      <c r="AY5" s="612"/>
      <c r="AZ5" s="612"/>
      <c r="BA5" s="612"/>
      <c r="BB5" s="612"/>
      <c r="BC5" s="612"/>
      <c r="BD5" s="612"/>
      <c r="BE5" s="612"/>
      <c r="BF5" s="613"/>
      <c r="BG5" s="625">
        <v>2083904</v>
      </c>
      <c r="BH5" s="626"/>
      <c r="BI5" s="626"/>
      <c r="BJ5" s="626"/>
      <c r="BK5" s="626"/>
      <c r="BL5" s="626"/>
      <c r="BM5" s="626"/>
      <c r="BN5" s="627"/>
      <c r="BO5" s="628">
        <v>100</v>
      </c>
      <c r="BP5" s="628"/>
      <c r="BQ5" s="628"/>
      <c r="BR5" s="628"/>
      <c r="BS5" s="629">
        <v>38305</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204</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49065</v>
      </c>
      <c r="S6" s="626"/>
      <c r="T6" s="626"/>
      <c r="U6" s="626"/>
      <c r="V6" s="626"/>
      <c r="W6" s="626"/>
      <c r="X6" s="626"/>
      <c r="Y6" s="627"/>
      <c r="Z6" s="628">
        <v>0.7</v>
      </c>
      <c r="AA6" s="628"/>
      <c r="AB6" s="628"/>
      <c r="AC6" s="628"/>
      <c r="AD6" s="629">
        <v>49065</v>
      </c>
      <c r="AE6" s="629"/>
      <c r="AF6" s="629"/>
      <c r="AG6" s="629"/>
      <c r="AH6" s="629"/>
      <c r="AI6" s="629"/>
      <c r="AJ6" s="629"/>
      <c r="AK6" s="629"/>
      <c r="AL6" s="630">
        <v>1.2</v>
      </c>
      <c r="AM6" s="631"/>
      <c r="AN6" s="631"/>
      <c r="AO6" s="632"/>
      <c r="AP6" s="622" t="s">
        <v>216</v>
      </c>
      <c r="AQ6" s="623"/>
      <c r="AR6" s="623"/>
      <c r="AS6" s="623"/>
      <c r="AT6" s="623"/>
      <c r="AU6" s="623"/>
      <c r="AV6" s="623"/>
      <c r="AW6" s="623"/>
      <c r="AX6" s="623"/>
      <c r="AY6" s="623"/>
      <c r="AZ6" s="623"/>
      <c r="BA6" s="623"/>
      <c r="BB6" s="623"/>
      <c r="BC6" s="623"/>
      <c r="BD6" s="623"/>
      <c r="BE6" s="623"/>
      <c r="BF6" s="624"/>
      <c r="BG6" s="625">
        <v>2083904</v>
      </c>
      <c r="BH6" s="626"/>
      <c r="BI6" s="626"/>
      <c r="BJ6" s="626"/>
      <c r="BK6" s="626"/>
      <c r="BL6" s="626"/>
      <c r="BM6" s="626"/>
      <c r="BN6" s="627"/>
      <c r="BO6" s="628">
        <v>100</v>
      </c>
      <c r="BP6" s="628"/>
      <c r="BQ6" s="628"/>
      <c r="BR6" s="628"/>
      <c r="BS6" s="629">
        <v>38305</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103312</v>
      </c>
      <c r="CS6" s="626"/>
      <c r="CT6" s="626"/>
      <c r="CU6" s="626"/>
      <c r="CV6" s="626"/>
      <c r="CW6" s="626"/>
      <c r="CX6" s="626"/>
      <c r="CY6" s="627"/>
      <c r="CZ6" s="628">
        <v>1.6</v>
      </c>
      <c r="DA6" s="628"/>
      <c r="DB6" s="628"/>
      <c r="DC6" s="628"/>
      <c r="DD6" s="634" t="s">
        <v>218</v>
      </c>
      <c r="DE6" s="626"/>
      <c r="DF6" s="626"/>
      <c r="DG6" s="626"/>
      <c r="DH6" s="626"/>
      <c r="DI6" s="626"/>
      <c r="DJ6" s="626"/>
      <c r="DK6" s="626"/>
      <c r="DL6" s="626"/>
      <c r="DM6" s="626"/>
      <c r="DN6" s="626"/>
      <c r="DO6" s="626"/>
      <c r="DP6" s="627"/>
      <c r="DQ6" s="634">
        <v>103312</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1382</v>
      </c>
      <c r="S7" s="626"/>
      <c r="T7" s="626"/>
      <c r="U7" s="626"/>
      <c r="V7" s="626"/>
      <c r="W7" s="626"/>
      <c r="X7" s="626"/>
      <c r="Y7" s="627"/>
      <c r="Z7" s="628">
        <v>0</v>
      </c>
      <c r="AA7" s="628"/>
      <c r="AB7" s="628"/>
      <c r="AC7" s="628"/>
      <c r="AD7" s="629">
        <v>1382</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768868</v>
      </c>
      <c r="BH7" s="626"/>
      <c r="BI7" s="626"/>
      <c r="BJ7" s="626"/>
      <c r="BK7" s="626"/>
      <c r="BL7" s="626"/>
      <c r="BM7" s="626"/>
      <c r="BN7" s="627"/>
      <c r="BO7" s="628">
        <v>36.9</v>
      </c>
      <c r="BP7" s="628"/>
      <c r="BQ7" s="628"/>
      <c r="BR7" s="628"/>
      <c r="BS7" s="629">
        <v>38305</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804403</v>
      </c>
      <c r="CS7" s="626"/>
      <c r="CT7" s="626"/>
      <c r="CU7" s="626"/>
      <c r="CV7" s="626"/>
      <c r="CW7" s="626"/>
      <c r="CX7" s="626"/>
      <c r="CY7" s="627"/>
      <c r="CZ7" s="628">
        <v>12.4</v>
      </c>
      <c r="DA7" s="628"/>
      <c r="DB7" s="628"/>
      <c r="DC7" s="628"/>
      <c r="DD7" s="634">
        <v>27903</v>
      </c>
      <c r="DE7" s="626"/>
      <c r="DF7" s="626"/>
      <c r="DG7" s="626"/>
      <c r="DH7" s="626"/>
      <c r="DI7" s="626"/>
      <c r="DJ7" s="626"/>
      <c r="DK7" s="626"/>
      <c r="DL7" s="626"/>
      <c r="DM7" s="626"/>
      <c r="DN7" s="626"/>
      <c r="DO7" s="626"/>
      <c r="DP7" s="627"/>
      <c r="DQ7" s="634">
        <v>617435</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3179</v>
      </c>
      <c r="S8" s="626"/>
      <c r="T8" s="626"/>
      <c r="U8" s="626"/>
      <c r="V8" s="626"/>
      <c r="W8" s="626"/>
      <c r="X8" s="626"/>
      <c r="Y8" s="627"/>
      <c r="Z8" s="628">
        <v>0</v>
      </c>
      <c r="AA8" s="628"/>
      <c r="AB8" s="628"/>
      <c r="AC8" s="628"/>
      <c r="AD8" s="629">
        <v>3179</v>
      </c>
      <c r="AE8" s="629"/>
      <c r="AF8" s="629"/>
      <c r="AG8" s="629"/>
      <c r="AH8" s="629"/>
      <c r="AI8" s="629"/>
      <c r="AJ8" s="629"/>
      <c r="AK8" s="629"/>
      <c r="AL8" s="630">
        <v>0.1</v>
      </c>
      <c r="AM8" s="631"/>
      <c r="AN8" s="631"/>
      <c r="AO8" s="632"/>
      <c r="AP8" s="622" t="s">
        <v>223</v>
      </c>
      <c r="AQ8" s="623"/>
      <c r="AR8" s="623"/>
      <c r="AS8" s="623"/>
      <c r="AT8" s="623"/>
      <c r="AU8" s="623"/>
      <c r="AV8" s="623"/>
      <c r="AW8" s="623"/>
      <c r="AX8" s="623"/>
      <c r="AY8" s="623"/>
      <c r="AZ8" s="623"/>
      <c r="BA8" s="623"/>
      <c r="BB8" s="623"/>
      <c r="BC8" s="623"/>
      <c r="BD8" s="623"/>
      <c r="BE8" s="623"/>
      <c r="BF8" s="624"/>
      <c r="BG8" s="625">
        <v>25032</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2141325</v>
      </c>
      <c r="CS8" s="626"/>
      <c r="CT8" s="626"/>
      <c r="CU8" s="626"/>
      <c r="CV8" s="626"/>
      <c r="CW8" s="626"/>
      <c r="CX8" s="626"/>
      <c r="CY8" s="627"/>
      <c r="CZ8" s="628">
        <v>33</v>
      </c>
      <c r="DA8" s="628"/>
      <c r="DB8" s="628"/>
      <c r="DC8" s="628"/>
      <c r="DD8" s="634">
        <v>5844</v>
      </c>
      <c r="DE8" s="626"/>
      <c r="DF8" s="626"/>
      <c r="DG8" s="626"/>
      <c r="DH8" s="626"/>
      <c r="DI8" s="626"/>
      <c r="DJ8" s="626"/>
      <c r="DK8" s="626"/>
      <c r="DL8" s="626"/>
      <c r="DM8" s="626"/>
      <c r="DN8" s="626"/>
      <c r="DO8" s="626"/>
      <c r="DP8" s="627"/>
      <c r="DQ8" s="634">
        <v>1119823</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2302</v>
      </c>
      <c r="S9" s="626"/>
      <c r="T9" s="626"/>
      <c r="U9" s="626"/>
      <c r="V9" s="626"/>
      <c r="W9" s="626"/>
      <c r="X9" s="626"/>
      <c r="Y9" s="627"/>
      <c r="Z9" s="628">
        <v>0</v>
      </c>
      <c r="AA9" s="628"/>
      <c r="AB9" s="628"/>
      <c r="AC9" s="628"/>
      <c r="AD9" s="629">
        <v>2302</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514262</v>
      </c>
      <c r="BH9" s="626"/>
      <c r="BI9" s="626"/>
      <c r="BJ9" s="626"/>
      <c r="BK9" s="626"/>
      <c r="BL9" s="626"/>
      <c r="BM9" s="626"/>
      <c r="BN9" s="627"/>
      <c r="BO9" s="628">
        <v>24.7</v>
      </c>
      <c r="BP9" s="628"/>
      <c r="BQ9" s="628"/>
      <c r="BR9" s="628"/>
      <c r="BS9" s="634" t="s">
        <v>112</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726724</v>
      </c>
      <c r="CS9" s="626"/>
      <c r="CT9" s="626"/>
      <c r="CU9" s="626"/>
      <c r="CV9" s="626"/>
      <c r="CW9" s="626"/>
      <c r="CX9" s="626"/>
      <c r="CY9" s="627"/>
      <c r="CZ9" s="628">
        <v>11.2</v>
      </c>
      <c r="DA9" s="628"/>
      <c r="DB9" s="628"/>
      <c r="DC9" s="628"/>
      <c r="DD9" s="634">
        <v>9107</v>
      </c>
      <c r="DE9" s="626"/>
      <c r="DF9" s="626"/>
      <c r="DG9" s="626"/>
      <c r="DH9" s="626"/>
      <c r="DI9" s="626"/>
      <c r="DJ9" s="626"/>
      <c r="DK9" s="626"/>
      <c r="DL9" s="626"/>
      <c r="DM9" s="626"/>
      <c r="DN9" s="626"/>
      <c r="DO9" s="626"/>
      <c r="DP9" s="627"/>
      <c r="DQ9" s="634">
        <v>665565</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293278</v>
      </c>
      <c r="S10" s="626"/>
      <c r="T10" s="626"/>
      <c r="U10" s="626"/>
      <c r="V10" s="626"/>
      <c r="W10" s="626"/>
      <c r="X10" s="626"/>
      <c r="Y10" s="627"/>
      <c r="Z10" s="628">
        <v>4.5</v>
      </c>
      <c r="AA10" s="628"/>
      <c r="AB10" s="628"/>
      <c r="AC10" s="628"/>
      <c r="AD10" s="629">
        <v>293278</v>
      </c>
      <c r="AE10" s="629"/>
      <c r="AF10" s="629"/>
      <c r="AG10" s="629"/>
      <c r="AH10" s="629"/>
      <c r="AI10" s="629"/>
      <c r="AJ10" s="629"/>
      <c r="AK10" s="629"/>
      <c r="AL10" s="630">
        <v>7.3</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52022</v>
      </c>
      <c r="BH10" s="626"/>
      <c r="BI10" s="626"/>
      <c r="BJ10" s="626"/>
      <c r="BK10" s="626"/>
      <c r="BL10" s="626"/>
      <c r="BM10" s="626"/>
      <c r="BN10" s="627"/>
      <c r="BO10" s="628">
        <v>2.5</v>
      </c>
      <c r="BP10" s="628"/>
      <c r="BQ10" s="628"/>
      <c r="BR10" s="628"/>
      <c r="BS10" s="634">
        <v>8863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4968</v>
      </c>
      <c r="CS10" s="626"/>
      <c r="CT10" s="626"/>
      <c r="CU10" s="626"/>
      <c r="CV10" s="626"/>
      <c r="CW10" s="626"/>
      <c r="CX10" s="626"/>
      <c r="CY10" s="627"/>
      <c r="CZ10" s="628">
        <v>0.1</v>
      </c>
      <c r="DA10" s="628"/>
      <c r="DB10" s="628"/>
      <c r="DC10" s="628"/>
      <c r="DD10" s="634" t="s">
        <v>112</v>
      </c>
      <c r="DE10" s="626"/>
      <c r="DF10" s="626"/>
      <c r="DG10" s="626"/>
      <c r="DH10" s="626"/>
      <c r="DI10" s="626"/>
      <c r="DJ10" s="626"/>
      <c r="DK10" s="626"/>
      <c r="DL10" s="626"/>
      <c r="DM10" s="626"/>
      <c r="DN10" s="626"/>
      <c r="DO10" s="626"/>
      <c r="DP10" s="627"/>
      <c r="DQ10" s="634">
        <v>168</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177552</v>
      </c>
      <c r="BH11" s="626"/>
      <c r="BI11" s="626"/>
      <c r="BJ11" s="626"/>
      <c r="BK11" s="626"/>
      <c r="BL11" s="626"/>
      <c r="BM11" s="626"/>
      <c r="BN11" s="627"/>
      <c r="BO11" s="628">
        <v>8.5</v>
      </c>
      <c r="BP11" s="628"/>
      <c r="BQ11" s="628"/>
      <c r="BR11" s="628"/>
      <c r="BS11" s="634">
        <v>29442</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263708</v>
      </c>
      <c r="CS11" s="626"/>
      <c r="CT11" s="626"/>
      <c r="CU11" s="626"/>
      <c r="CV11" s="626"/>
      <c r="CW11" s="626"/>
      <c r="CX11" s="626"/>
      <c r="CY11" s="627"/>
      <c r="CZ11" s="628">
        <v>4.0999999999999996</v>
      </c>
      <c r="DA11" s="628"/>
      <c r="DB11" s="628"/>
      <c r="DC11" s="628"/>
      <c r="DD11" s="634">
        <v>129033</v>
      </c>
      <c r="DE11" s="626"/>
      <c r="DF11" s="626"/>
      <c r="DG11" s="626"/>
      <c r="DH11" s="626"/>
      <c r="DI11" s="626"/>
      <c r="DJ11" s="626"/>
      <c r="DK11" s="626"/>
      <c r="DL11" s="626"/>
      <c r="DM11" s="626"/>
      <c r="DN11" s="626"/>
      <c r="DO11" s="626"/>
      <c r="DP11" s="627"/>
      <c r="DQ11" s="634">
        <v>109088</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1147618</v>
      </c>
      <c r="BH12" s="626"/>
      <c r="BI12" s="626"/>
      <c r="BJ12" s="626"/>
      <c r="BK12" s="626"/>
      <c r="BL12" s="626"/>
      <c r="BM12" s="626"/>
      <c r="BN12" s="627"/>
      <c r="BO12" s="628">
        <v>55.1</v>
      </c>
      <c r="BP12" s="628"/>
      <c r="BQ12" s="628"/>
      <c r="BR12" s="628"/>
      <c r="BS12" s="634" t="s">
        <v>112</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38208</v>
      </c>
      <c r="CS12" s="626"/>
      <c r="CT12" s="626"/>
      <c r="CU12" s="626"/>
      <c r="CV12" s="626"/>
      <c r="CW12" s="626"/>
      <c r="CX12" s="626"/>
      <c r="CY12" s="627"/>
      <c r="CZ12" s="628">
        <v>0.6</v>
      </c>
      <c r="DA12" s="628"/>
      <c r="DB12" s="628"/>
      <c r="DC12" s="628"/>
      <c r="DD12" s="634" t="s">
        <v>112</v>
      </c>
      <c r="DE12" s="626"/>
      <c r="DF12" s="626"/>
      <c r="DG12" s="626"/>
      <c r="DH12" s="626"/>
      <c r="DI12" s="626"/>
      <c r="DJ12" s="626"/>
      <c r="DK12" s="626"/>
      <c r="DL12" s="626"/>
      <c r="DM12" s="626"/>
      <c r="DN12" s="626"/>
      <c r="DO12" s="626"/>
      <c r="DP12" s="627"/>
      <c r="DQ12" s="634">
        <v>37809</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8300</v>
      </c>
      <c r="S13" s="626"/>
      <c r="T13" s="626"/>
      <c r="U13" s="626"/>
      <c r="V13" s="626"/>
      <c r="W13" s="626"/>
      <c r="X13" s="626"/>
      <c r="Y13" s="627"/>
      <c r="Z13" s="628">
        <v>0.1</v>
      </c>
      <c r="AA13" s="628"/>
      <c r="AB13" s="628"/>
      <c r="AC13" s="628"/>
      <c r="AD13" s="629">
        <v>8300</v>
      </c>
      <c r="AE13" s="629"/>
      <c r="AF13" s="629"/>
      <c r="AG13" s="629"/>
      <c r="AH13" s="629"/>
      <c r="AI13" s="629"/>
      <c r="AJ13" s="629"/>
      <c r="AK13" s="629"/>
      <c r="AL13" s="630">
        <v>0.2</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1147503</v>
      </c>
      <c r="BH13" s="626"/>
      <c r="BI13" s="626"/>
      <c r="BJ13" s="626"/>
      <c r="BK13" s="626"/>
      <c r="BL13" s="626"/>
      <c r="BM13" s="626"/>
      <c r="BN13" s="627"/>
      <c r="BO13" s="628">
        <v>55.1</v>
      </c>
      <c r="BP13" s="628"/>
      <c r="BQ13" s="628"/>
      <c r="BR13" s="628"/>
      <c r="BS13" s="634" t="s">
        <v>112</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745587</v>
      </c>
      <c r="CS13" s="626"/>
      <c r="CT13" s="626"/>
      <c r="CU13" s="626"/>
      <c r="CV13" s="626"/>
      <c r="CW13" s="626"/>
      <c r="CX13" s="626"/>
      <c r="CY13" s="627"/>
      <c r="CZ13" s="628">
        <v>11.5</v>
      </c>
      <c r="DA13" s="628"/>
      <c r="DB13" s="628"/>
      <c r="DC13" s="628"/>
      <c r="DD13" s="634">
        <v>229083</v>
      </c>
      <c r="DE13" s="626"/>
      <c r="DF13" s="626"/>
      <c r="DG13" s="626"/>
      <c r="DH13" s="626"/>
      <c r="DI13" s="626"/>
      <c r="DJ13" s="626"/>
      <c r="DK13" s="626"/>
      <c r="DL13" s="626"/>
      <c r="DM13" s="626"/>
      <c r="DN13" s="626"/>
      <c r="DO13" s="626"/>
      <c r="DP13" s="627"/>
      <c r="DQ13" s="634">
        <v>619373</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50520</v>
      </c>
      <c r="BH14" s="626"/>
      <c r="BI14" s="626"/>
      <c r="BJ14" s="626"/>
      <c r="BK14" s="626"/>
      <c r="BL14" s="626"/>
      <c r="BM14" s="626"/>
      <c r="BN14" s="627"/>
      <c r="BO14" s="628">
        <v>2.4</v>
      </c>
      <c r="BP14" s="628"/>
      <c r="BQ14" s="628"/>
      <c r="BR14" s="628"/>
      <c r="BS14" s="634" t="s">
        <v>112</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286646</v>
      </c>
      <c r="CS14" s="626"/>
      <c r="CT14" s="626"/>
      <c r="CU14" s="626"/>
      <c r="CV14" s="626"/>
      <c r="CW14" s="626"/>
      <c r="CX14" s="626"/>
      <c r="CY14" s="627"/>
      <c r="CZ14" s="628">
        <v>4.4000000000000004</v>
      </c>
      <c r="DA14" s="628"/>
      <c r="DB14" s="628"/>
      <c r="DC14" s="628"/>
      <c r="DD14" s="634">
        <v>35866</v>
      </c>
      <c r="DE14" s="626"/>
      <c r="DF14" s="626"/>
      <c r="DG14" s="626"/>
      <c r="DH14" s="626"/>
      <c r="DI14" s="626"/>
      <c r="DJ14" s="626"/>
      <c r="DK14" s="626"/>
      <c r="DL14" s="626"/>
      <c r="DM14" s="626"/>
      <c r="DN14" s="626"/>
      <c r="DO14" s="626"/>
      <c r="DP14" s="627"/>
      <c r="DQ14" s="634">
        <v>245169</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5680</v>
      </c>
      <c r="S15" s="626"/>
      <c r="T15" s="626"/>
      <c r="U15" s="626"/>
      <c r="V15" s="626"/>
      <c r="W15" s="626"/>
      <c r="X15" s="626"/>
      <c r="Y15" s="627"/>
      <c r="Z15" s="628">
        <v>0.1</v>
      </c>
      <c r="AA15" s="628"/>
      <c r="AB15" s="628"/>
      <c r="AC15" s="628"/>
      <c r="AD15" s="629">
        <v>5680</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116898</v>
      </c>
      <c r="BH15" s="626"/>
      <c r="BI15" s="626"/>
      <c r="BJ15" s="626"/>
      <c r="BK15" s="626"/>
      <c r="BL15" s="626"/>
      <c r="BM15" s="626"/>
      <c r="BN15" s="627"/>
      <c r="BO15" s="628">
        <v>5.6</v>
      </c>
      <c r="BP15" s="628"/>
      <c r="BQ15" s="628"/>
      <c r="BR15" s="628"/>
      <c r="BS15" s="634" t="s">
        <v>112</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804044</v>
      </c>
      <c r="CS15" s="626"/>
      <c r="CT15" s="626"/>
      <c r="CU15" s="626"/>
      <c r="CV15" s="626"/>
      <c r="CW15" s="626"/>
      <c r="CX15" s="626"/>
      <c r="CY15" s="627"/>
      <c r="CZ15" s="628">
        <v>12.4</v>
      </c>
      <c r="DA15" s="628"/>
      <c r="DB15" s="628"/>
      <c r="DC15" s="628"/>
      <c r="DD15" s="634">
        <v>401583</v>
      </c>
      <c r="DE15" s="626"/>
      <c r="DF15" s="626"/>
      <c r="DG15" s="626"/>
      <c r="DH15" s="626"/>
      <c r="DI15" s="626"/>
      <c r="DJ15" s="626"/>
      <c r="DK15" s="626"/>
      <c r="DL15" s="626"/>
      <c r="DM15" s="626"/>
      <c r="DN15" s="626"/>
      <c r="DO15" s="626"/>
      <c r="DP15" s="627"/>
      <c r="DQ15" s="634">
        <v>443529</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1693371</v>
      </c>
      <c r="S16" s="626"/>
      <c r="T16" s="626"/>
      <c r="U16" s="626"/>
      <c r="V16" s="626"/>
      <c r="W16" s="626"/>
      <c r="X16" s="626"/>
      <c r="Y16" s="627"/>
      <c r="Z16" s="628">
        <v>25.8</v>
      </c>
      <c r="AA16" s="628"/>
      <c r="AB16" s="628"/>
      <c r="AC16" s="628"/>
      <c r="AD16" s="629">
        <v>1574278</v>
      </c>
      <c r="AE16" s="629"/>
      <c r="AF16" s="629"/>
      <c r="AG16" s="629"/>
      <c r="AH16" s="629"/>
      <c r="AI16" s="629"/>
      <c r="AJ16" s="629"/>
      <c r="AK16" s="629"/>
      <c r="AL16" s="630">
        <v>39.1</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98</v>
      </c>
      <c r="CS16" s="626"/>
      <c r="CT16" s="626"/>
      <c r="CU16" s="626"/>
      <c r="CV16" s="626"/>
      <c r="CW16" s="626"/>
      <c r="CX16" s="626"/>
      <c r="CY16" s="627"/>
      <c r="CZ16" s="628">
        <v>0</v>
      </c>
      <c r="DA16" s="628"/>
      <c r="DB16" s="628"/>
      <c r="DC16" s="628"/>
      <c r="DD16" s="634" t="s">
        <v>112</v>
      </c>
      <c r="DE16" s="626"/>
      <c r="DF16" s="626"/>
      <c r="DG16" s="626"/>
      <c r="DH16" s="626"/>
      <c r="DI16" s="626"/>
      <c r="DJ16" s="626"/>
      <c r="DK16" s="626"/>
      <c r="DL16" s="626"/>
      <c r="DM16" s="626"/>
      <c r="DN16" s="626"/>
      <c r="DO16" s="626"/>
      <c r="DP16" s="627"/>
      <c r="DQ16" s="634">
        <v>98</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1574278</v>
      </c>
      <c r="S17" s="626"/>
      <c r="T17" s="626"/>
      <c r="U17" s="626"/>
      <c r="V17" s="626"/>
      <c r="W17" s="626"/>
      <c r="X17" s="626"/>
      <c r="Y17" s="627"/>
      <c r="Z17" s="628">
        <v>24</v>
      </c>
      <c r="AA17" s="628"/>
      <c r="AB17" s="628"/>
      <c r="AC17" s="628"/>
      <c r="AD17" s="629">
        <v>1574278</v>
      </c>
      <c r="AE17" s="629"/>
      <c r="AF17" s="629"/>
      <c r="AG17" s="629"/>
      <c r="AH17" s="629"/>
      <c r="AI17" s="629"/>
      <c r="AJ17" s="629"/>
      <c r="AK17" s="629"/>
      <c r="AL17" s="630">
        <v>39.1</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571435</v>
      </c>
      <c r="CS17" s="626"/>
      <c r="CT17" s="626"/>
      <c r="CU17" s="626"/>
      <c r="CV17" s="626"/>
      <c r="CW17" s="626"/>
      <c r="CX17" s="626"/>
      <c r="CY17" s="627"/>
      <c r="CZ17" s="628">
        <v>8.8000000000000007</v>
      </c>
      <c r="DA17" s="628"/>
      <c r="DB17" s="628"/>
      <c r="DC17" s="628"/>
      <c r="DD17" s="634" t="s">
        <v>112</v>
      </c>
      <c r="DE17" s="626"/>
      <c r="DF17" s="626"/>
      <c r="DG17" s="626"/>
      <c r="DH17" s="626"/>
      <c r="DI17" s="626"/>
      <c r="DJ17" s="626"/>
      <c r="DK17" s="626"/>
      <c r="DL17" s="626"/>
      <c r="DM17" s="626"/>
      <c r="DN17" s="626"/>
      <c r="DO17" s="626"/>
      <c r="DP17" s="627"/>
      <c r="DQ17" s="634">
        <v>546816</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119093</v>
      </c>
      <c r="S18" s="626"/>
      <c r="T18" s="626"/>
      <c r="U18" s="626"/>
      <c r="V18" s="626"/>
      <c r="W18" s="626"/>
      <c r="X18" s="626"/>
      <c r="Y18" s="627"/>
      <c r="Z18" s="628">
        <v>1.8</v>
      </c>
      <c r="AA18" s="628"/>
      <c r="AB18" s="628"/>
      <c r="AC18" s="628"/>
      <c r="AD18" s="629" t="s">
        <v>112</v>
      </c>
      <c r="AE18" s="629"/>
      <c r="AF18" s="629"/>
      <c r="AG18" s="629"/>
      <c r="AH18" s="629"/>
      <c r="AI18" s="629"/>
      <c r="AJ18" s="629"/>
      <c r="AK18" s="629"/>
      <c r="AL18" s="630" t="s">
        <v>112</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4140461</v>
      </c>
      <c r="S20" s="626"/>
      <c r="T20" s="626"/>
      <c r="U20" s="626"/>
      <c r="V20" s="626"/>
      <c r="W20" s="626"/>
      <c r="X20" s="626"/>
      <c r="Y20" s="627"/>
      <c r="Z20" s="628">
        <v>63.2</v>
      </c>
      <c r="AA20" s="628"/>
      <c r="AB20" s="628"/>
      <c r="AC20" s="628"/>
      <c r="AD20" s="629">
        <v>4021368</v>
      </c>
      <c r="AE20" s="629"/>
      <c r="AF20" s="629"/>
      <c r="AG20" s="629"/>
      <c r="AH20" s="629"/>
      <c r="AI20" s="629"/>
      <c r="AJ20" s="629"/>
      <c r="AK20" s="629"/>
      <c r="AL20" s="630">
        <v>99.8</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6490458</v>
      </c>
      <c r="CS20" s="626"/>
      <c r="CT20" s="626"/>
      <c r="CU20" s="626"/>
      <c r="CV20" s="626"/>
      <c r="CW20" s="626"/>
      <c r="CX20" s="626"/>
      <c r="CY20" s="627"/>
      <c r="CZ20" s="628">
        <v>100</v>
      </c>
      <c r="DA20" s="628"/>
      <c r="DB20" s="628"/>
      <c r="DC20" s="628"/>
      <c r="DD20" s="634">
        <v>838419</v>
      </c>
      <c r="DE20" s="626"/>
      <c r="DF20" s="626"/>
      <c r="DG20" s="626"/>
      <c r="DH20" s="626"/>
      <c r="DI20" s="626"/>
      <c r="DJ20" s="626"/>
      <c r="DK20" s="626"/>
      <c r="DL20" s="626"/>
      <c r="DM20" s="626"/>
      <c r="DN20" s="626"/>
      <c r="DO20" s="626"/>
      <c r="DP20" s="627"/>
      <c r="DQ20" s="634">
        <v>4508185</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1049</v>
      </c>
      <c r="S21" s="626"/>
      <c r="T21" s="626"/>
      <c r="U21" s="626"/>
      <c r="V21" s="626"/>
      <c r="W21" s="626"/>
      <c r="X21" s="626"/>
      <c r="Y21" s="627"/>
      <c r="Z21" s="628">
        <v>0</v>
      </c>
      <c r="AA21" s="628"/>
      <c r="AB21" s="628"/>
      <c r="AC21" s="628"/>
      <c r="AD21" s="629">
        <v>1049</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66187</v>
      </c>
      <c r="S22" s="626"/>
      <c r="T22" s="626"/>
      <c r="U22" s="626"/>
      <c r="V22" s="626"/>
      <c r="W22" s="626"/>
      <c r="X22" s="626"/>
      <c r="Y22" s="627"/>
      <c r="Z22" s="628">
        <v>1</v>
      </c>
      <c r="AA22" s="628"/>
      <c r="AB22" s="628"/>
      <c r="AC22" s="628"/>
      <c r="AD22" s="629" t="s">
        <v>112</v>
      </c>
      <c r="AE22" s="629"/>
      <c r="AF22" s="629"/>
      <c r="AG22" s="629"/>
      <c r="AH22" s="629"/>
      <c r="AI22" s="629"/>
      <c r="AJ22" s="629"/>
      <c r="AK22" s="629"/>
      <c r="AL22" s="630" t="s">
        <v>112</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52649</v>
      </c>
      <c r="S23" s="626"/>
      <c r="T23" s="626"/>
      <c r="U23" s="626"/>
      <c r="V23" s="626"/>
      <c r="W23" s="626"/>
      <c r="X23" s="626"/>
      <c r="Y23" s="627"/>
      <c r="Z23" s="628">
        <v>0.8</v>
      </c>
      <c r="AA23" s="628"/>
      <c r="AB23" s="628"/>
      <c r="AC23" s="628"/>
      <c r="AD23" s="629">
        <v>2176</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50086</v>
      </c>
      <c r="S24" s="626"/>
      <c r="T24" s="626"/>
      <c r="U24" s="626"/>
      <c r="V24" s="626"/>
      <c r="W24" s="626"/>
      <c r="X24" s="626"/>
      <c r="Y24" s="627"/>
      <c r="Z24" s="628">
        <v>0.8</v>
      </c>
      <c r="AA24" s="628"/>
      <c r="AB24" s="628"/>
      <c r="AC24" s="628"/>
      <c r="AD24" s="629" t="s">
        <v>112</v>
      </c>
      <c r="AE24" s="629"/>
      <c r="AF24" s="629"/>
      <c r="AG24" s="629"/>
      <c r="AH24" s="629"/>
      <c r="AI24" s="629"/>
      <c r="AJ24" s="629"/>
      <c r="AK24" s="629"/>
      <c r="AL24" s="630" t="s">
        <v>112</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2714879</v>
      </c>
      <c r="CS24" s="615"/>
      <c r="CT24" s="615"/>
      <c r="CU24" s="615"/>
      <c r="CV24" s="615"/>
      <c r="CW24" s="615"/>
      <c r="CX24" s="615"/>
      <c r="CY24" s="616"/>
      <c r="CZ24" s="652">
        <v>41.8</v>
      </c>
      <c r="DA24" s="653"/>
      <c r="DB24" s="653"/>
      <c r="DC24" s="654"/>
      <c r="DD24" s="651">
        <v>1803366</v>
      </c>
      <c r="DE24" s="615"/>
      <c r="DF24" s="615"/>
      <c r="DG24" s="615"/>
      <c r="DH24" s="615"/>
      <c r="DI24" s="615"/>
      <c r="DJ24" s="615"/>
      <c r="DK24" s="616"/>
      <c r="DL24" s="651">
        <v>1711282</v>
      </c>
      <c r="DM24" s="615"/>
      <c r="DN24" s="615"/>
      <c r="DO24" s="615"/>
      <c r="DP24" s="615"/>
      <c r="DQ24" s="615"/>
      <c r="DR24" s="615"/>
      <c r="DS24" s="615"/>
      <c r="DT24" s="615"/>
      <c r="DU24" s="615"/>
      <c r="DV24" s="616"/>
      <c r="DW24" s="619">
        <v>39.9</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771551</v>
      </c>
      <c r="S25" s="626"/>
      <c r="T25" s="626"/>
      <c r="U25" s="626"/>
      <c r="V25" s="626"/>
      <c r="W25" s="626"/>
      <c r="X25" s="626"/>
      <c r="Y25" s="627"/>
      <c r="Z25" s="628">
        <v>11.8</v>
      </c>
      <c r="AA25" s="628"/>
      <c r="AB25" s="628"/>
      <c r="AC25" s="628"/>
      <c r="AD25" s="629" t="s">
        <v>112</v>
      </c>
      <c r="AE25" s="629"/>
      <c r="AF25" s="629"/>
      <c r="AG25" s="629"/>
      <c r="AH25" s="629"/>
      <c r="AI25" s="629"/>
      <c r="AJ25" s="629"/>
      <c r="AK25" s="629"/>
      <c r="AL25" s="630" t="s">
        <v>112</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993757</v>
      </c>
      <c r="CS25" s="657"/>
      <c r="CT25" s="657"/>
      <c r="CU25" s="657"/>
      <c r="CV25" s="657"/>
      <c r="CW25" s="657"/>
      <c r="CX25" s="657"/>
      <c r="CY25" s="658"/>
      <c r="CZ25" s="659">
        <v>15.3</v>
      </c>
      <c r="DA25" s="660"/>
      <c r="DB25" s="660"/>
      <c r="DC25" s="661"/>
      <c r="DD25" s="634">
        <v>921317</v>
      </c>
      <c r="DE25" s="657"/>
      <c r="DF25" s="657"/>
      <c r="DG25" s="657"/>
      <c r="DH25" s="657"/>
      <c r="DI25" s="657"/>
      <c r="DJ25" s="657"/>
      <c r="DK25" s="658"/>
      <c r="DL25" s="634">
        <v>882690</v>
      </c>
      <c r="DM25" s="657"/>
      <c r="DN25" s="657"/>
      <c r="DO25" s="657"/>
      <c r="DP25" s="657"/>
      <c r="DQ25" s="657"/>
      <c r="DR25" s="657"/>
      <c r="DS25" s="657"/>
      <c r="DT25" s="657"/>
      <c r="DU25" s="657"/>
      <c r="DV25" s="658"/>
      <c r="DW25" s="630">
        <v>20.6</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566829</v>
      </c>
      <c r="CS26" s="626"/>
      <c r="CT26" s="626"/>
      <c r="CU26" s="626"/>
      <c r="CV26" s="626"/>
      <c r="CW26" s="626"/>
      <c r="CX26" s="626"/>
      <c r="CY26" s="627"/>
      <c r="CZ26" s="659">
        <v>8.6999999999999993</v>
      </c>
      <c r="DA26" s="660"/>
      <c r="DB26" s="660"/>
      <c r="DC26" s="661"/>
      <c r="DD26" s="634">
        <v>520386</v>
      </c>
      <c r="DE26" s="626"/>
      <c r="DF26" s="626"/>
      <c r="DG26" s="626"/>
      <c r="DH26" s="626"/>
      <c r="DI26" s="626"/>
      <c r="DJ26" s="626"/>
      <c r="DK26" s="627"/>
      <c r="DL26" s="634" t="s">
        <v>218</v>
      </c>
      <c r="DM26" s="626"/>
      <c r="DN26" s="626"/>
      <c r="DO26" s="626"/>
      <c r="DP26" s="626"/>
      <c r="DQ26" s="626"/>
      <c r="DR26" s="626"/>
      <c r="DS26" s="626"/>
      <c r="DT26" s="626"/>
      <c r="DU26" s="626"/>
      <c r="DV26" s="627"/>
      <c r="DW26" s="630" t="s">
        <v>218</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498896</v>
      </c>
      <c r="S27" s="626"/>
      <c r="T27" s="626"/>
      <c r="U27" s="626"/>
      <c r="V27" s="626"/>
      <c r="W27" s="626"/>
      <c r="X27" s="626"/>
      <c r="Y27" s="627"/>
      <c r="Z27" s="628">
        <v>7.6</v>
      </c>
      <c r="AA27" s="628"/>
      <c r="AB27" s="628"/>
      <c r="AC27" s="628"/>
      <c r="AD27" s="629" t="s">
        <v>112</v>
      </c>
      <c r="AE27" s="629"/>
      <c r="AF27" s="629"/>
      <c r="AG27" s="629"/>
      <c r="AH27" s="629"/>
      <c r="AI27" s="629"/>
      <c r="AJ27" s="629"/>
      <c r="AK27" s="629"/>
      <c r="AL27" s="630" t="s">
        <v>112</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2083904</v>
      </c>
      <c r="BH27" s="626"/>
      <c r="BI27" s="626"/>
      <c r="BJ27" s="626"/>
      <c r="BK27" s="626"/>
      <c r="BL27" s="626"/>
      <c r="BM27" s="626"/>
      <c r="BN27" s="627"/>
      <c r="BO27" s="628">
        <v>100</v>
      </c>
      <c r="BP27" s="628"/>
      <c r="BQ27" s="628"/>
      <c r="BR27" s="628"/>
      <c r="BS27" s="634">
        <v>38305</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1149687</v>
      </c>
      <c r="CS27" s="657"/>
      <c r="CT27" s="657"/>
      <c r="CU27" s="657"/>
      <c r="CV27" s="657"/>
      <c r="CW27" s="657"/>
      <c r="CX27" s="657"/>
      <c r="CY27" s="658"/>
      <c r="CZ27" s="659">
        <v>17.7</v>
      </c>
      <c r="DA27" s="660"/>
      <c r="DB27" s="660"/>
      <c r="DC27" s="661"/>
      <c r="DD27" s="634">
        <v>335233</v>
      </c>
      <c r="DE27" s="657"/>
      <c r="DF27" s="657"/>
      <c r="DG27" s="657"/>
      <c r="DH27" s="657"/>
      <c r="DI27" s="657"/>
      <c r="DJ27" s="657"/>
      <c r="DK27" s="658"/>
      <c r="DL27" s="634">
        <v>281776</v>
      </c>
      <c r="DM27" s="657"/>
      <c r="DN27" s="657"/>
      <c r="DO27" s="657"/>
      <c r="DP27" s="657"/>
      <c r="DQ27" s="657"/>
      <c r="DR27" s="657"/>
      <c r="DS27" s="657"/>
      <c r="DT27" s="657"/>
      <c r="DU27" s="657"/>
      <c r="DV27" s="658"/>
      <c r="DW27" s="630">
        <v>6.6</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9181</v>
      </c>
      <c r="S28" s="626"/>
      <c r="T28" s="626"/>
      <c r="U28" s="626"/>
      <c r="V28" s="626"/>
      <c r="W28" s="626"/>
      <c r="X28" s="626"/>
      <c r="Y28" s="627"/>
      <c r="Z28" s="628">
        <v>0.1</v>
      </c>
      <c r="AA28" s="628"/>
      <c r="AB28" s="628"/>
      <c r="AC28" s="628"/>
      <c r="AD28" s="629">
        <v>4408</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571435</v>
      </c>
      <c r="CS28" s="626"/>
      <c r="CT28" s="626"/>
      <c r="CU28" s="626"/>
      <c r="CV28" s="626"/>
      <c r="CW28" s="626"/>
      <c r="CX28" s="626"/>
      <c r="CY28" s="627"/>
      <c r="CZ28" s="659">
        <v>8.8000000000000007</v>
      </c>
      <c r="DA28" s="660"/>
      <c r="DB28" s="660"/>
      <c r="DC28" s="661"/>
      <c r="DD28" s="634">
        <v>546816</v>
      </c>
      <c r="DE28" s="626"/>
      <c r="DF28" s="626"/>
      <c r="DG28" s="626"/>
      <c r="DH28" s="626"/>
      <c r="DI28" s="626"/>
      <c r="DJ28" s="626"/>
      <c r="DK28" s="627"/>
      <c r="DL28" s="634">
        <v>546816</v>
      </c>
      <c r="DM28" s="626"/>
      <c r="DN28" s="626"/>
      <c r="DO28" s="626"/>
      <c r="DP28" s="626"/>
      <c r="DQ28" s="626"/>
      <c r="DR28" s="626"/>
      <c r="DS28" s="626"/>
      <c r="DT28" s="626"/>
      <c r="DU28" s="626"/>
      <c r="DV28" s="627"/>
      <c r="DW28" s="630">
        <v>12.7</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16991</v>
      </c>
      <c r="S29" s="626"/>
      <c r="T29" s="626"/>
      <c r="U29" s="626"/>
      <c r="V29" s="626"/>
      <c r="W29" s="626"/>
      <c r="X29" s="626"/>
      <c r="Y29" s="627"/>
      <c r="Z29" s="628">
        <v>0.3</v>
      </c>
      <c r="AA29" s="628"/>
      <c r="AB29" s="628"/>
      <c r="AC29" s="628"/>
      <c r="AD29" s="629" t="s">
        <v>112</v>
      </c>
      <c r="AE29" s="629"/>
      <c r="AF29" s="629"/>
      <c r="AG29" s="629"/>
      <c r="AH29" s="629"/>
      <c r="AI29" s="629"/>
      <c r="AJ29" s="629"/>
      <c r="AK29" s="629"/>
      <c r="AL29" s="630" t="s">
        <v>112</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571317</v>
      </c>
      <c r="CS29" s="657"/>
      <c r="CT29" s="657"/>
      <c r="CU29" s="657"/>
      <c r="CV29" s="657"/>
      <c r="CW29" s="657"/>
      <c r="CX29" s="657"/>
      <c r="CY29" s="658"/>
      <c r="CZ29" s="659">
        <v>8.8000000000000007</v>
      </c>
      <c r="DA29" s="660"/>
      <c r="DB29" s="660"/>
      <c r="DC29" s="661"/>
      <c r="DD29" s="634">
        <v>546698</v>
      </c>
      <c r="DE29" s="657"/>
      <c r="DF29" s="657"/>
      <c r="DG29" s="657"/>
      <c r="DH29" s="657"/>
      <c r="DI29" s="657"/>
      <c r="DJ29" s="657"/>
      <c r="DK29" s="658"/>
      <c r="DL29" s="634">
        <v>546698</v>
      </c>
      <c r="DM29" s="657"/>
      <c r="DN29" s="657"/>
      <c r="DO29" s="657"/>
      <c r="DP29" s="657"/>
      <c r="DQ29" s="657"/>
      <c r="DR29" s="657"/>
      <c r="DS29" s="657"/>
      <c r="DT29" s="657"/>
      <c r="DU29" s="657"/>
      <c r="DV29" s="658"/>
      <c r="DW29" s="630">
        <v>12.7</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30239</v>
      </c>
      <c r="S30" s="626"/>
      <c r="T30" s="626"/>
      <c r="U30" s="626"/>
      <c r="V30" s="626"/>
      <c r="W30" s="626"/>
      <c r="X30" s="626"/>
      <c r="Y30" s="627"/>
      <c r="Z30" s="628">
        <v>0.5</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99.4</v>
      </c>
      <c r="BH30" s="684"/>
      <c r="BI30" s="684"/>
      <c r="BJ30" s="684"/>
      <c r="BK30" s="684"/>
      <c r="BL30" s="684"/>
      <c r="BM30" s="620">
        <v>96.2</v>
      </c>
      <c r="BN30" s="684"/>
      <c r="BO30" s="684"/>
      <c r="BP30" s="684"/>
      <c r="BQ30" s="685"/>
      <c r="BR30" s="683">
        <v>99.3</v>
      </c>
      <c r="BS30" s="684"/>
      <c r="BT30" s="684"/>
      <c r="BU30" s="684"/>
      <c r="BV30" s="684"/>
      <c r="BW30" s="684"/>
      <c r="BX30" s="620">
        <v>95.2</v>
      </c>
      <c r="BY30" s="684"/>
      <c r="BZ30" s="684"/>
      <c r="CA30" s="684"/>
      <c r="CB30" s="685"/>
      <c r="CD30" s="688"/>
      <c r="CE30" s="689"/>
      <c r="CF30" s="639" t="s">
        <v>294</v>
      </c>
      <c r="CG30" s="640"/>
      <c r="CH30" s="640"/>
      <c r="CI30" s="640"/>
      <c r="CJ30" s="640"/>
      <c r="CK30" s="640"/>
      <c r="CL30" s="640"/>
      <c r="CM30" s="640"/>
      <c r="CN30" s="640"/>
      <c r="CO30" s="640"/>
      <c r="CP30" s="640"/>
      <c r="CQ30" s="641"/>
      <c r="CR30" s="625">
        <v>507947</v>
      </c>
      <c r="CS30" s="626"/>
      <c r="CT30" s="626"/>
      <c r="CU30" s="626"/>
      <c r="CV30" s="626"/>
      <c r="CW30" s="626"/>
      <c r="CX30" s="626"/>
      <c r="CY30" s="627"/>
      <c r="CZ30" s="659">
        <v>7.8</v>
      </c>
      <c r="DA30" s="660"/>
      <c r="DB30" s="660"/>
      <c r="DC30" s="661"/>
      <c r="DD30" s="634">
        <v>484069</v>
      </c>
      <c r="DE30" s="626"/>
      <c r="DF30" s="626"/>
      <c r="DG30" s="626"/>
      <c r="DH30" s="626"/>
      <c r="DI30" s="626"/>
      <c r="DJ30" s="626"/>
      <c r="DK30" s="627"/>
      <c r="DL30" s="634">
        <v>484069</v>
      </c>
      <c r="DM30" s="626"/>
      <c r="DN30" s="626"/>
      <c r="DO30" s="626"/>
      <c r="DP30" s="626"/>
      <c r="DQ30" s="626"/>
      <c r="DR30" s="626"/>
      <c r="DS30" s="626"/>
      <c r="DT30" s="626"/>
      <c r="DU30" s="626"/>
      <c r="DV30" s="627"/>
      <c r="DW30" s="630">
        <v>11.3</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108499</v>
      </c>
      <c r="S31" s="626"/>
      <c r="T31" s="626"/>
      <c r="U31" s="626"/>
      <c r="V31" s="626"/>
      <c r="W31" s="626"/>
      <c r="X31" s="626"/>
      <c r="Y31" s="627"/>
      <c r="Z31" s="628">
        <v>1.7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99.3</v>
      </c>
      <c r="BH31" s="657"/>
      <c r="BI31" s="657"/>
      <c r="BJ31" s="657"/>
      <c r="BK31" s="657"/>
      <c r="BL31" s="657"/>
      <c r="BM31" s="631">
        <v>96.2</v>
      </c>
      <c r="BN31" s="681"/>
      <c r="BO31" s="681"/>
      <c r="BP31" s="681"/>
      <c r="BQ31" s="682"/>
      <c r="BR31" s="680">
        <v>99.2</v>
      </c>
      <c r="BS31" s="657"/>
      <c r="BT31" s="657"/>
      <c r="BU31" s="657"/>
      <c r="BV31" s="657"/>
      <c r="BW31" s="657"/>
      <c r="BX31" s="631">
        <v>95.5</v>
      </c>
      <c r="BY31" s="681"/>
      <c r="BZ31" s="681"/>
      <c r="CA31" s="681"/>
      <c r="CB31" s="682"/>
      <c r="CD31" s="688"/>
      <c r="CE31" s="689"/>
      <c r="CF31" s="639" t="s">
        <v>298</v>
      </c>
      <c r="CG31" s="640"/>
      <c r="CH31" s="640"/>
      <c r="CI31" s="640"/>
      <c r="CJ31" s="640"/>
      <c r="CK31" s="640"/>
      <c r="CL31" s="640"/>
      <c r="CM31" s="640"/>
      <c r="CN31" s="640"/>
      <c r="CO31" s="640"/>
      <c r="CP31" s="640"/>
      <c r="CQ31" s="641"/>
      <c r="CR31" s="625">
        <v>63370</v>
      </c>
      <c r="CS31" s="657"/>
      <c r="CT31" s="657"/>
      <c r="CU31" s="657"/>
      <c r="CV31" s="657"/>
      <c r="CW31" s="657"/>
      <c r="CX31" s="657"/>
      <c r="CY31" s="658"/>
      <c r="CZ31" s="659">
        <v>1</v>
      </c>
      <c r="DA31" s="660"/>
      <c r="DB31" s="660"/>
      <c r="DC31" s="661"/>
      <c r="DD31" s="634">
        <v>62629</v>
      </c>
      <c r="DE31" s="657"/>
      <c r="DF31" s="657"/>
      <c r="DG31" s="657"/>
      <c r="DH31" s="657"/>
      <c r="DI31" s="657"/>
      <c r="DJ31" s="657"/>
      <c r="DK31" s="658"/>
      <c r="DL31" s="634">
        <v>62629</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244848</v>
      </c>
      <c r="S32" s="626"/>
      <c r="T32" s="626"/>
      <c r="U32" s="626"/>
      <c r="V32" s="626"/>
      <c r="W32" s="626"/>
      <c r="X32" s="626"/>
      <c r="Y32" s="627"/>
      <c r="Z32" s="628">
        <v>3.7</v>
      </c>
      <c r="AA32" s="628"/>
      <c r="AB32" s="628"/>
      <c r="AC32" s="628"/>
      <c r="AD32" s="629">
        <v>265</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99.4</v>
      </c>
      <c r="BH32" s="693"/>
      <c r="BI32" s="693"/>
      <c r="BJ32" s="693"/>
      <c r="BK32" s="693"/>
      <c r="BL32" s="693"/>
      <c r="BM32" s="694">
        <v>95.8</v>
      </c>
      <c r="BN32" s="693"/>
      <c r="BO32" s="693"/>
      <c r="BP32" s="693"/>
      <c r="BQ32" s="695"/>
      <c r="BR32" s="692">
        <v>99.3</v>
      </c>
      <c r="BS32" s="693"/>
      <c r="BT32" s="693"/>
      <c r="BU32" s="693"/>
      <c r="BV32" s="693"/>
      <c r="BW32" s="693"/>
      <c r="BX32" s="694">
        <v>94.7</v>
      </c>
      <c r="BY32" s="693"/>
      <c r="BZ32" s="693"/>
      <c r="CA32" s="693"/>
      <c r="CB32" s="695"/>
      <c r="CD32" s="690"/>
      <c r="CE32" s="691"/>
      <c r="CF32" s="639" t="s">
        <v>301</v>
      </c>
      <c r="CG32" s="640"/>
      <c r="CH32" s="640"/>
      <c r="CI32" s="640"/>
      <c r="CJ32" s="640"/>
      <c r="CK32" s="640"/>
      <c r="CL32" s="640"/>
      <c r="CM32" s="640"/>
      <c r="CN32" s="640"/>
      <c r="CO32" s="640"/>
      <c r="CP32" s="640"/>
      <c r="CQ32" s="641"/>
      <c r="CR32" s="625">
        <v>118</v>
      </c>
      <c r="CS32" s="626"/>
      <c r="CT32" s="626"/>
      <c r="CU32" s="626"/>
      <c r="CV32" s="626"/>
      <c r="CW32" s="626"/>
      <c r="CX32" s="626"/>
      <c r="CY32" s="627"/>
      <c r="CZ32" s="659">
        <v>0</v>
      </c>
      <c r="DA32" s="660"/>
      <c r="DB32" s="660"/>
      <c r="DC32" s="661"/>
      <c r="DD32" s="634">
        <v>118</v>
      </c>
      <c r="DE32" s="626"/>
      <c r="DF32" s="626"/>
      <c r="DG32" s="626"/>
      <c r="DH32" s="626"/>
      <c r="DI32" s="626"/>
      <c r="DJ32" s="626"/>
      <c r="DK32" s="627"/>
      <c r="DL32" s="634">
        <v>118</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565000</v>
      </c>
      <c r="S33" s="626"/>
      <c r="T33" s="626"/>
      <c r="U33" s="626"/>
      <c r="V33" s="626"/>
      <c r="W33" s="626"/>
      <c r="X33" s="626"/>
      <c r="Y33" s="627"/>
      <c r="Z33" s="628">
        <v>8.6</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2937062</v>
      </c>
      <c r="CS33" s="657"/>
      <c r="CT33" s="657"/>
      <c r="CU33" s="657"/>
      <c r="CV33" s="657"/>
      <c r="CW33" s="657"/>
      <c r="CX33" s="657"/>
      <c r="CY33" s="658"/>
      <c r="CZ33" s="659">
        <v>45.3</v>
      </c>
      <c r="DA33" s="660"/>
      <c r="DB33" s="660"/>
      <c r="DC33" s="661"/>
      <c r="DD33" s="634">
        <v>2468924</v>
      </c>
      <c r="DE33" s="657"/>
      <c r="DF33" s="657"/>
      <c r="DG33" s="657"/>
      <c r="DH33" s="657"/>
      <c r="DI33" s="657"/>
      <c r="DJ33" s="657"/>
      <c r="DK33" s="658"/>
      <c r="DL33" s="634">
        <v>2246228</v>
      </c>
      <c r="DM33" s="657"/>
      <c r="DN33" s="657"/>
      <c r="DO33" s="657"/>
      <c r="DP33" s="657"/>
      <c r="DQ33" s="657"/>
      <c r="DR33" s="657"/>
      <c r="DS33" s="657"/>
      <c r="DT33" s="657"/>
      <c r="DU33" s="657"/>
      <c r="DV33" s="658"/>
      <c r="DW33" s="630">
        <v>52.3</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853005</v>
      </c>
      <c r="CS34" s="626"/>
      <c r="CT34" s="626"/>
      <c r="CU34" s="626"/>
      <c r="CV34" s="626"/>
      <c r="CW34" s="626"/>
      <c r="CX34" s="626"/>
      <c r="CY34" s="627"/>
      <c r="CZ34" s="659">
        <v>13.1</v>
      </c>
      <c r="DA34" s="660"/>
      <c r="DB34" s="660"/>
      <c r="DC34" s="661"/>
      <c r="DD34" s="634">
        <v>642088</v>
      </c>
      <c r="DE34" s="626"/>
      <c r="DF34" s="626"/>
      <c r="DG34" s="626"/>
      <c r="DH34" s="626"/>
      <c r="DI34" s="626"/>
      <c r="DJ34" s="626"/>
      <c r="DK34" s="627"/>
      <c r="DL34" s="634">
        <v>565500</v>
      </c>
      <c r="DM34" s="626"/>
      <c r="DN34" s="626"/>
      <c r="DO34" s="626"/>
      <c r="DP34" s="626"/>
      <c r="DQ34" s="626"/>
      <c r="DR34" s="626"/>
      <c r="DS34" s="626"/>
      <c r="DT34" s="626"/>
      <c r="DU34" s="626"/>
      <c r="DV34" s="627"/>
      <c r="DW34" s="630">
        <v>13.2</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264000</v>
      </c>
      <c r="S35" s="626"/>
      <c r="T35" s="626"/>
      <c r="U35" s="626"/>
      <c r="V35" s="626"/>
      <c r="W35" s="626"/>
      <c r="X35" s="626"/>
      <c r="Y35" s="627"/>
      <c r="Z35" s="628">
        <v>4</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1147937</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46710</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30592</v>
      </c>
      <c r="CS35" s="657"/>
      <c r="CT35" s="657"/>
      <c r="CU35" s="657"/>
      <c r="CV35" s="657"/>
      <c r="CW35" s="657"/>
      <c r="CX35" s="657"/>
      <c r="CY35" s="658"/>
      <c r="CZ35" s="659">
        <v>0.5</v>
      </c>
      <c r="DA35" s="660"/>
      <c r="DB35" s="660"/>
      <c r="DC35" s="661"/>
      <c r="DD35" s="634">
        <v>22260</v>
      </c>
      <c r="DE35" s="657"/>
      <c r="DF35" s="657"/>
      <c r="DG35" s="657"/>
      <c r="DH35" s="657"/>
      <c r="DI35" s="657"/>
      <c r="DJ35" s="657"/>
      <c r="DK35" s="658"/>
      <c r="DL35" s="634">
        <v>11410</v>
      </c>
      <c r="DM35" s="657"/>
      <c r="DN35" s="657"/>
      <c r="DO35" s="657"/>
      <c r="DP35" s="657"/>
      <c r="DQ35" s="657"/>
      <c r="DR35" s="657"/>
      <c r="DS35" s="657"/>
      <c r="DT35" s="657"/>
      <c r="DU35" s="657"/>
      <c r="DV35" s="658"/>
      <c r="DW35" s="630">
        <v>0.3</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6555637</v>
      </c>
      <c r="S36" s="698"/>
      <c r="T36" s="698"/>
      <c r="U36" s="698"/>
      <c r="V36" s="698"/>
      <c r="W36" s="698"/>
      <c r="X36" s="698"/>
      <c r="Y36" s="699"/>
      <c r="Z36" s="700">
        <v>100</v>
      </c>
      <c r="AA36" s="700"/>
      <c r="AB36" s="700"/>
      <c r="AC36" s="700"/>
      <c r="AD36" s="701">
        <v>4029266</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412485</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33088</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872323</v>
      </c>
      <c r="CS36" s="626"/>
      <c r="CT36" s="626"/>
      <c r="CU36" s="626"/>
      <c r="CV36" s="626"/>
      <c r="CW36" s="626"/>
      <c r="CX36" s="626"/>
      <c r="CY36" s="627"/>
      <c r="CZ36" s="659">
        <v>13.4</v>
      </c>
      <c r="DA36" s="660"/>
      <c r="DB36" s="660"/>
      <c r="DC36" s="661"/>
      <c r="DD36" s="634">
        <v>804102</v>
      </c>
      <c r="DE36" s="626"/>
      <c r="DF36" s="626"/>
      <c r="DG36" s="626"/>
      <c r="DH36" s="626"/>
      <c r="DI36" s="626"/>
      <c r="DJ36" s="626"/>
      <c r="DK36" s="627"/>
      <c r="DL36" s="634">
        <v>715699</v>
      </c>
      <c r="DM36" s="626"/>
      <c r="DN36" s="626"/>
      <c r="DO36" s="626"/>
      <c r="DP36" s="626"/>
      <c r="DQ36" s="626"/>
      <c r="DR36" s="626"/>
      <c r="DS36" s="626"/>
      <c r="DT36" s="626"/>
      <c r="DU36" s="626"/>
      <c r="DV36" s="627"/>
      <c r="DW36" s="630">
        <v>16.7</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3073</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2441</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607625</v>
      </c>
      <c r="CS37" s="657"/>
      <c r="CT37" s="657"/>
      <c r="CU37" s="657"/>
      <c r="CV37" s="657"/>
      <c r="CW37" s="657"/>
      <c r="CX37" s="657"/>
      <c r="CY37" s="658"/>
      <c r="CZ37" s="659">
        <v>9.4</v>
      </c>
      <c r="DA37" s="660"/>
      <c r="DB37" s="660"/>
      <c r="DC37" s="661"/>
      <c r="DD37" s="634">
        <v>607546</v>
      </c>
      <c r="DE37" s="657"/>
      <c r="DF37" s="657"/>
      <c r="DG37" s="657"/>
      <c r="DH37" s="657"/>
      <c r="DI37" s="657"/>
      <c r="DJ37" s="657"/>
      <c r="DK37" s="658"/>
      <c r="DL37" s="634">
        <v>591721</v>
      </c>
      <c r="DM37" s="657"/>
      <c r="DN37" s="657"/>
      <c r="DO37" s="657"/>
      <c r="DP37" s="657"/>
      <c r="DQ37" s="657"/>
      <c r="DR37" s="657"/>
      <c r="DS37" s="657"/>
      <c r="DT37" s="657"/>
      <c r="DU37" s="657"/>
      <c r="DV37" s="658"/>
      <c r="DW37" s="630">
        <v>13.8</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4041</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1144864</v>
      </c>
      <c r="CS38" s="626"/>
      <c r="CT38" s="626"/>
      <c r="CU38" s="626"/>
      <c r="CV38" s="626"/>
      <c r="CW38" s="626"/>
      <c r="CX38" s="626"/>
      <c r="CY38" s="627"/>
      <c r="CZ38" s="659">
        <v>17.600000000000001</v>
      </c>
      <c r="DA38" s="660"/>
      <c r="DB38" s="660"/>
      <c r="DC38" s="661"/>
      <c r="DD38" s="634">
        <v>1000474</v>
      </c>
      <c r="DE38" s="626"/>
      <c r="DF38" s="626"/>
      <c r="DG38" s="626"/>
      <c r="DH38" s="626"/>
      <c r="DI38" s="626"/>
      <c r="DJ38" s="626"/>
      <c r="DK38" s="627"/>
      <c r="DL38" s="634">
        <v>953619</v>
      </c>
      <c r="DM38" s="626"/>
      <c r="DN38" s="626"/>
      <c r="DO38" s="626"/>
      <c r="DP38" s="626"/>
      <c r="DQ38" s="626"/>
      <c r="DR38" s="626"/>
      <c r="DS38" s="626"/>
      <c r="DT38" s="626"/>
      <c r="DU38" s="626"/>
      <c r="DV38" s="627"/>
      <c r="DW38" s="630">
        <v>22.2</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92</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31478</v>
      </c>
      <c r="CS39" s="657"/>
      <c r="CT39" s="657"/>
      <c r="CU39" s="657"/>
      <c r="CV39" s="657"/>
      <c r="CW39" s="657"/>
      <c r="CX39" s="657"/>
      <c r="CY39" s="658"/>
      <c r="CZ39" s="659">
        <v>0.5</v>
      </c>
      <c r="DA39" s="660"/>
      <c r="DB39" s="660"/>
      <c r="DC39" s="661"/>
      <c r="DD39" s="634" t="s">
        <v>320</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205248</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143</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4800</v>
      </c>
      <c r="CS40" s="626"/>
      <c r="CT40" s="626"/>
      <c r="CU40" s="626"/>
      <c r="CV40" s="626"/>
      <c r="CW40" s="626"/>
      <c r="CX40" s="626"/>
      <c r="CY40" s="627"/>
      <c r="CZ40" s="659">
        <v>0.1</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527131</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385</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838517</v>
      </c>
      <c r="CS42" s="626"/>
      <c r="CT42" s="626"/>
      <c r="CU42" s="626"/>
      <c r="CV42" s="626"/>
      <c r="CW42" s="626"/>
      <c r="CX42" s="626"/>
      <c r="CY42" s="627"/>
      <c r="CZ42" s="659">
        <v>12.9</v>
      </c>
      <c r="DA42" s="708"/>
      <c r="DB42" s="708"/>
      <c r="DC42" s="709"/>
      <c r="DD42" s="634">
        <v>235895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61068</v>
      </c>
      <c r="CS43" s="657"/>
      <c r="CT43" s="657"/>
      <c r="CU43" s="657"/>
      <c r="CV43" s="657"/>
      <c r="CW43" s="657"/>
      <c r="CX43" s="657"/>
      <c r="CY43" s="658"/>
      <c r="CZ43" s="659">
        <v>0.9</v>
      </c>
      <c r="DA43" s="660"/>
      <c r="DB43" s="660"/>
      <c r="DC43" s="661"/>
      <c r="DD43" s="634">
        <v>61068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838419</v>
      </c>
      <c r="CS44" s="626"/>
      <c r="CT44" s="626"/>
      <c r="CU44" s="626"/>
      <c r="CV44" s="626"/>
      <c r="CW44" s="626"/>
      <c r="CX44" s="626"/>
      <c r="CY44" s="627"/>
      <c r="CZ44" s="659">
        <v>12.9</v>
      </c>
      <c r="DA44" s="708"/>
      <c r="DB44" s="708"/>
      <c r="DC44" s="709"/>
      <c r="DD44" s="634">
        <v>235797</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417613</v>
      </c>
      <c r="CS45" s="657"/>
      <c r="CT45" s="657"/>
      <c r="CU45" s="657"/>
      <c r="CV45" s="657"/>
      <c r="CW45" s="657"/>
      <c r="CX45" s="657"/>
      <c r="CY45" s="658"/>
      <c r="CZ45" s="659">
        <v>6.4</v>
      </c>
      <c r="DA45" s="660"/>
      <c r="DB45" s="660"/>
      <c r="DC45" s="661"/>
      <c r="DD45" s="634">
        <v>37803</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346823</v>
      </c>
      <c r="CS46" s="626"/>
      <c r="CT46" s="626"/>
      <c r="CU46" s="626"/>
      <c r="CV46" s="626"/>
      <c r="CW46" s="626"/>
      <c r="CX46" s="626"/>
      <c r="CY46" s="627"/>
      <c r="CZ46" s="659">
        <v>5.3</v>
      </c>
      <c r="DA46" s="708"/>
      <c r="DB46" s="708"/>
      <c r="DC46" s="709"/>
      <c r="DD46" s="634">
        <v>187711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98</v>
      </c>
      <c r="CS47" s="657"/>
      <c r="CT47" s="657"/>
      <c r="CU47" s="657"/>
      <c r="CV47" s="657"/>
      <c r="CW47" s="657"/>
      <c r="CX47" s="657"/>
      <c r="CY47" s="658"/>
      <c r="CZ47" s="659">
        <v>0</v>
      </c>
      <c r="DA47" s="660"/>
      <c r="DB47" s="660"/>
      <c r="DC47" s="661"/>
      <c r="DD47" s="634">
        <v>98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6490458</v>
      </c>
      <c r="CS49" s="693"/>
      <c r="CT49" s="693"/>
      <c r="CU49" s="693"/>
      <c r="CV49" s="693"/>
      <c r="CW49" s="693"/>
      <c r="CX49" s="693"/>
      <c r="CY49" s="720"/>
      <c r="CZ49" s="721">
        <v>100</v>
      </c>
      <c r="DA49" s="722"/>
      <c r="DB49" s="722"/>
      <c r="DC49" s="723"/>
      <c r="DD49" s="724">
        <v>4508185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6555</v>
      </c>
      <c r="R7" s="755"/>
      <c r="S7" s="755"/>
      <c r="T7" s="755"/>
      <c r="U7" s="755"/>
      <c r="V7" s="755">
        <v>6490</v>
      </c>
      <c r="W7" s="755"/>
      <c r="X7" s="755"/>
      <c r="Y7" s="755"/>
      <c r="Z7" s="755"/>
      <c r="AA7" s="755">
        <v>65</v>
      </c>
      <c r="AB7" s="755"/>
      <c r="AC7" s="755"/>
      <c r="AD7" s="755"/>
      <c r="AE7" s="756"/>
      <c r="AF7" s="757">
        <v>58</v>
      </c>
      <c r="AG7" s="758"/>
      <c r="AH7" s="758"/>
      <c r="AI7" s="758"/>
      <c r="AJ7" s="759"/>
      <c r="AK7" s="794">
        <v>12</v>
      </c>
      <c r="AL7" s="795"/>
      <c r="AM7" s="795"/>
      <c r="AN7" s="795"/>
      <c r="AO7" s="795"/>
      <c r="AP7" s="795">
        <v>5773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6555</v>
      </c>
      <c r="R23" s="814"/>
      <c r="S23" s="814"/>
      <c r="T23" s="814"/>
      <c r="U23" s="814"/>
      <c r="V23" s="814">
        <v>6490</v>
      </c>
      <c r="W23" s="814"/>
      <c r="X23" s="814"/>
      <c r="Y23" s="814"/>
      <c r="Z23" s="814"/>
      <c r="AA23" s="814">
        <v>65</v>
      </c>
      <c r="AB23" s="814"/>
      <c r="AC23" s="814"/>
      <c r="AD23" s="814"/>
      <c r="AE23" s="815"/>
      <c r="AF23" s="816">
        <v>58</v>
      </c>
      <c r="AG23" s="814"/>
      <c r="AH23" s="814"/>
      <c r="AI23" s="814"/>
      <c r="AJ23" s="817"/>
      <c r="AK23" s="818"/>
      <c r="AL23" s="819"/>
      <c r="AM23" s="819"/>
      <c r="AN23" s="819"/>
      <c r="AO23" s="819"/>
      <c r="AP23" s="814">
        <v>5773</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2523</v>
      </c>
      <c r="R28" s="843"/>
      <c r="S28" s="843"/>
      <c r="T28" s="843"/>
      <c r="U28" s="843"/>
      <c r="V28" s="843">
        <v>2476</v>
      </c>
      <c r="W28" s="843"/>
      <c r="X28" s="843"/>
      <c r="Y28" s="843"/>
      <c r="Z28" s="843"/>
      <c r="AA28" s="843">
        <v>47</v>
      </c>
      <c r="AB28" s="843"/>
      <c r="AC28" s="843"/>
      <c r="AD28" s="843"/>
      <c r="AE28" s="844"/>
      <c r="AF28" s="845">
        <v>47</v>
      </c>
      <c r="AG28" s="843"/>
      <c r="AH28" s="843"/>
      <c r="AI28" s="843"/>
      <c r="AJ28" s="846"/>
      <c r="AK28" s="847">
        <v>205</v>
      </c>
      <c r="AL28" s="838"/>
      <c r="AM28" s="838"/>
      <c r="AN28" s="838"/>
      <c r="AO28" s="838"/>
      <c r="AP28" s="838" t="s">
        <v>552</v>
      </c>
      <c r="AQ28" s="838"/>
      <c r="AR28" s="838"/>
      <c r="AS28" s="838"/>
      <c r="AT28" s="838"/>
      <c r="AU28" s="838" t="s">
        <v>553</v>
      </c>
      <c r="AV28" s="838"/>
      <c r="AW28" s="838"/>
      <c r="AX28" s="838"/>
      <c r="AY28" s="838"/>
      <c r="AZ28" s="839" t="s">
        <v>546</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1722</v>
      </c>
      <c r="R29" s="779"/>
      <c r="S29" s="779"/>
      <c r="T29" s="779"/>
      <c r="U29" s="779"/>
      <c r="V29" s="779">
        <v>1663</v>
      </c>
      <c r="W29" s="779"/>
      <c r="X29" s="779"/>
      <c r="Y29" s="779"/>
      <c r="Z29" s="779"/>
      <c r="AA29" s="779">
        <v>59</v>
      </c>
      <c r="AB29" s="779"/>
      <c r="AC29" s="779"/>
      <c r="AD29" s="779"/>
      <c r="AE29" s="780"/>
      <c r="AF29" s="781">
        <v>59</v>
      </c>
      <c r="AG29" s="782"/>
      <c r="AH29" s="782"/>
      <c r="AI29" s="782"/>
      <c r="AJ29" s="783"/>
      <c r="AK29" s="850">
        <v>253</v>
      </c>
      <c r="AL29" s="851"/>
      <c r="AM29" s="851"/>
      <c r="AN29" s="851"/>
      <c r="AO29" s="851"/>
      <c r="AP29" s="851" t="s">
        <v>552</v>
      </c>
      <c r="AQ29" s="851"/>
      <c r="AR29" s="851"/>
      <c r="AS29" s="851"/>
      <c r="AT29" s="851"/>
      <c r="AU29" s="851" t="s">
        <v>554</v>
      </c>
      <c r="AV29" s="851"/>
      <c r="AW29" s="851"/>
      <c r="AX29" s="851"/>
      <c r="AY29" s="851"/>
      <c r="AZ29" s="852" t="s">
        <v>546</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177</v>
      </c>
      <c r="R30" s="779"/>
      <c r="S30" s="779"/>
      <c r="T30" s="779"/>
      <c r="U30" s="779"/>
      <c r="V30" s="779">
        <v>177</v>
      </c>
      <c r="W30" s="779"/>
      <c r="X30" s="779"/>
      <c r="Y30" s="779"/>
      <c r="Z30" s="779"/>
      <c r="AA30" s="779">
        <v>0</v>
      </c>
      <c r="AB30" s="779"/>
      <c r="AC30" s="779"/>
      <c r="AD30" s="779"/>
      <c r="AE30" s="780"/>
      <c r="AF30" s="781">
        <v>0</v>
      </c>
      <c r="AG30" s="782"/>
      <c r="AH30" s="782"/>
      <c r="AI30" s="782"/>
      <c r="AJ30" s="783"/>
      <c r="AK30" s="850">
        <v>68</v>
      </c>
      <c r="AL30" s="851"/>
      <c r="AM30" s="851"/>
      <c r="AN30" s="851"/>
      <c r="AO30" s="851"/>
      <c r="AP30" s="851" t="s">
        <v>552</v>
      </c>
      <c r="AQ30" s="851"/>
      <c r="AR30" s="851"/>
      <c r="AS30" s="851"/>
      <c r="AT30" s="851"/>
      <c r="AU30" s="851" t="s">
        <v>555</v>
      </c>
      <c r="AV30" s="851"/>
      <c r="AW30" s="851"/>
      <c r="AX30" s="851"/>
      <c r="AY30" s="851"/>
      <c r="AZ30" s="852" t="s">
        <v>546</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242</v>
      </c>
      <c r="R31" s="779"/>
      <c r="S31" s="779"/>
      <c r="T31" s="779"/>
      <c r="U31" s="779"/>
      <c r="V31" s="779">
        <v>229</v>
      </c>
      <c r="W31" s="779"/>
      <c r="X31" s="779"/>
      <c r="Y31" s="779"/>
      <c r="Z31" s="779"/>
      <c r="AA31" s="779">
        <v>14</v>
      </c>
      <c r="AB31" s="779"/>
      <c r="AC31" s="779"/>
      <c r="AD31" s="779"/>
      <c r="AE31" s="780"/>
      <c r="AF31" s="781">
        <v>370</v>
      </c>
      <c r="AG31" s="782"/>
      <c r="AH31" s="782"/>
      <c r="AI31" s="782"/>
      <c r="AJ31" s="783"/>
      <c r="AK31" s="850">
        <v>3</v>
      </c>
      <c r="AL31" s="851"/>
      <c r="AM31" s="851"/>
      <c r="AN31" s="851"/>
      <c r="AO31" s="851"/>
      <c r="AP31" s="851">
        <v>1249</v>
      </c>
      <c r="AQ31" s="851"/>
      <c r="AR31" s="851"/>
      <c r="AS31" s="851"/>
      <c r="AT31" s="851"/>
      <c r="AU31" s="851">
        <v>1</v>
      </c>
      <c r="AV31" s="851"/>
      <c r="AW31" s="851"/>
      <c r="AX31" s="851"/>
      <c r="AY31" s="851"/>
      <c r="AZ31" s="852" t="s">
        <v>546</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1175</v>
      </c>
      <c r="R32" s="779"/>
      <c r="S32" s="779"/>
      <c r="T32" s="779"/>
      <c r="U32" s="779"/>
      <c r="V32" s="779">
        <v>1097</v>
      </c>
      <c r="W32" s="779"/>
      <c r="X32" s="779"/>
      <c r="Y32" s="779"/>
      <c r="Z32" s="779"/>
      <c r="AA32" s="779">
        <v>78</v>
      </c>
      <c r="AB32" s="779"/>
      <c r="AC32" s="779"/>
      <c r="AD32" s="779"/>
      <c r="AE32" s="780"/>
      <c r="AF32" s="781">
        <v>45</v>
      </c>
      <c r="AG32" s="782"/>
      <c r="AH32" s="782"/>
      <c r="AI32" s="782"/>
      <c r="AJ32" s="783"/>
      <c r="AK32" s="850">
        <v>412</v>
      </c>
      <c r="AL32" s="851"/>
      <c r="AM32" s="851"/>
      <c r="AN32" s="851"/>
      <c r="AO32" s="851"/>
      <c r="AP32" s="851">
        <v>5882</v>
      </c>
      <c r="AQ32" s="851"/>
      <c r="AR32" s="851"/>
      <c r="AS32" s="851"/>
      <c r="AT32" s="851"/>
      <c r="AU32" s="851">
        <v>4953</v>
      </c>
      <c r="AV32" s="851"/>
      <c r="AW32" s="851"/>
      <c r="AX32" s="851"/>
      <c r="AY32" s="851"/>
      <c r="AZ32" s="852" t="s">
        <v>546</v>
      </c>
      <c r="BA32" s="852"/>
      <c r="BB32" s="852"/>
      <c r="BC32" s="852"/>
      <c r="BD32" s="852"/>
      <c r="BE32" s="848" t="s">
        <v>387</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11</v>
      </c>
      <c r="R33" s="779"/>
      <c r="S33" s="779"/>
      <c r="T33" s="779"/>
      <c r="U33" s="779"/>
      <c r="V33" s="779">
        <v>10</v>
      </c>
      <c r="W33" s="779"/>
      <c r="X33" s="779"/>
      <c r="Y33" s="779"/>
      <c r="Z33" s="779"/>
      <c r="AA33" s="779">
        <v>1</v>
      </c>
      <c r="AB33" s="779"/>
      <c r="AC33" s="779"/>
      <c r="AD33" s="779"/>
      <c r="AE33" s="780"/>
      <c r="AF33" s="781">
        <v>1</v>
      </c>
      <c r="AG33" s="782"/>
      <c r="AH33" s="782"/>
      <c r="AI33" s="782"/>
      <c r="AJ33" s="783"/>
      <c r="AK33" s="850">
        <v>3</v>
      </c>
      <c r="AL33" s="851"/>
      <c r="AM33" s="851"/>
      <c r="AN33" s="851"/>
      <c r="AO33" s="851"/>
      <c r="AP33" s="851">
        <v>29</v>
      </c>
      <c r="AQ33" s="851"/>
      <c r="AR33" s="851"/>
      <c r="AS33" s="851"/>
      <c r="AT33" s="851"/>
      <c r="AU33" s="851">
        <v>29</v>
      </c>
      <c r="AV33" s="851"/>
      <c r="AW33" s="851"/>
      <c r="AX33" s="851"/>
      <c r="AY33" s="851"/>
      <c r="AZ33" s="852" t="s">
        <v>546</v>
      </c>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522</v>
      </c>
      <c r="AG63" s="862"/>
      <c r="AH63" s="862"/>
      <c r="AI63" s="862"/>
      <c r="AJ63" s="863"/>
      <c r="AK63" s="864"/>
      <c r="AL63" s="859"/>
      <c r="AM63" s="859"/>
      <c r="AN63" s="859"/>
      <c r="AO63" s="859"/>
      <c r="AP63" s="862">
        <v>7160</v>
      </c>
      <c r="AQ63" s="862"/>
      <c r="AR63" s="862"/>
      <c r="AS63" s="862"/>
      <c r="AT63" s="862"/>
      <c r="AU63" s="862">
        <v>4983</v>
      </c>
      <c r="AV63" s="862"/>
      <c r="AW63" s="862"/>
      <c r="AX63" s="862"/>
      <c r="AY63" s="862"/>
      <c r="AZ63" s="866"/>
      <c r="BA63" s="866"/>
      <c r="BB63" s="866"/>
      <c r="BC63" s="866"/>
      <c r="BD63" s="866"/>
      <c r="BE63" s="867"/>
      <c r="BF63" s="867"/>
      <c r="BG63" s="867"/>
      <c r="BH63" s="867"/>
      <c r="BI63" s="868"/>
      <c r="BJ63" s="869" t="s">
        <v>391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394</v>
      </c>
      <c r="R66" s="738"/>
      <c r="S66" s="738"/>
      <c r="T66" s="738"/>
      <c r="U66" s="739"/>
      <c r="V66" s="737" t="s">
        <v>395</v>
      </c>
      <c r="W66" s="738"/>
      <c r="X66" s="738"/>
      <c r="Y66" s="738"/>
      <c r="Z66" s="739"/>
      <c r="AA66" s="737" t="s">
        <v>396</v>
      </c>
      <c r="AB66" s="738"/>
      <c r="AC66" s="738"/>
      <c r="AD66" s="738"/>
      <c r="AE66" s="739"/>
      <c r="AF66" s="872" t="s">
        <v>397</v>
      </c>
      <c r="AG66" s="833"/>
      <c r="AH66" s="833"/>
      <c r="AI66" s="833"/>
      <c r="AJ66" s="873"/>
      <c r="AK66" s="737" t="s">
        <v>398</v>
      </c>
      <c r="AL66" s="761"/>
      <c r="AM66" s="761"/>
      <c r="AN66" s="761"/>
      <c r="AO66" s="762"/>
      <c r="AP66" s="737" t="s">
        <v>399</v>
      </c>
      <c r="AQ66" s="738"/>
      <c r="AR66" s="738"/>
      <c r="AS66" s="738"/>
      <c r="AT66" s="739"/>
      <c r="AU66" s="737" t="s">
        <v>400</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547</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546</v>
      </c>
      <c r="AQ68" s="886"/>
      <c r="AR68" s="886"/>
      <c r="AS68" s="886"/>
      <c r="AT68" s="886"/>
      <c r="AU68" s="886" t="s">
        <v>546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548</v>
      </c>
      <c r="C69" s="894"/>
      <c r="D69" s="894"/>
      <c r="E69" s="894"/>
      <c r="F69" s="894"/>
      <c r="G69" s="894"/>
      <c r="H69" s="894"/>
      <c r="I69" s="894"/>
      <c r="J69" s="894"/>
      <c r="K69" s="894"/>
      <c r="L69" s="894"/>
      <c r="M69" s="894"/>
      <c r="N69" s="894"/>
      <c r="O69" s="894"/>
      <c r="P69" s="895"/>
      <c r="Q69" s="896">
        <v>5327</v>
      </c>
      <c r="R69" s="851"/>
      <c r="S69" s="851"/>
      <c r="T69" s="851"/>
      <c r="U69" s="851"/>
      <c r="V69" s="851">
        <v>5102</v>
      </c>
      <c r="W69" s="851"/>
      <c r="X69" s="851"/>
      <c r="Y69" s="851"/>
      <c r="Z69" s="851"/>
      <c r="AA69" s="851">
        <v>225</v>
      </c>
      <c r="AB69" s="851"/>
      <c r="AC69" s="851"/>
      <c r="AD69" s="851"/>
      <c r="AE69" s="851"/>
      <c r="AF69" s="851">
        <v>225</v>
      </c>
      <c r="AG69" s="851"/>
      <c r="AH69" s="851"/>
      <c r="AI69" s="851"/>
      <c r="AJ69" s="851"/>
      <c r="AK69" s="851">
        <v>46</v>
      </c>
      <c r="AL69" s="851"/>
      <c r="AM69" s="851"/>
      <c r="AN69" s="851"/>
      <c r="AO69" s="851"/>
      <c r="AP69" s="851">
        <v>4400</v>
      </c>
      <c r="AQ69" s="851"/>
      <c r="AR69" s="851"/>
      <c r="AS69" s="851"/>
      <c r="AT69" s="851"/>
      <c r="AU69" s="851">
        <v>515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549</v>
      </c>
      <c r="C70" s="894"/>
      <c r="D70" s="894"/>
      <c r="E70" s="894"/>
      <c r="F70" s="894"/>
      <c r="G70" s="894"/>
      <c r="H70" s="894"/>
      <c r="I70" s="894"/>
      <c r="J70" s="894"/>
      <c r="K70" s="894"/>
      <c r="L70" s="894"/>
      <c r="M70" s="894"/>
      <c r="N70" s="894"/>
      <c r="O70" s="894"/>
      <c r="P70" s="895"/>
      <c r="Q70" s="896">
        <v>270</v>
      </c>
      <c r="R70" s="851"/>
      <c r="S70" s="851"/>
      <c r="T70" s="851"/>
      <c r="U70" s="851"/>
      <c r="V70" s="851">
        <v>262</v>
      </c>
      <c r="W70" s="851"/>
      <c r="X70" s="851"/>
      <c r="Y70" s="851"/>
      <c r="Z70" s="851"/>
      <c r="AA70" s="851">
        <v>8</v>
      </c>
      <c r="AB70" s="851"/>
      <c r="AC70" s="851"/>
      <c r="AD70" s="851"/>
      <c r="AE70" s="851"/>
      <c r="AF70" s="851">
        <v>8</v>
      </c>
      <c r="AG70" s="851"/>
      <c r="AH70" s="851"/>
      <c r="AI70" s="851"/>
      <c r="AJ70" s="851"/>
      <c r="AK70" s="851" t="s">
        <v>546</v>
      </c>
      <c r="AL70" s="851"/>
      <c r="AM70" s="851"/>
      <c r="AN70" s="851"/>
      <c r="AO70" s="851"/>
      <c r="AP70" s="851" t="s">
        <v>546</v>
      </c>
      <c r="AQ70" s="851"/>
      <c r="AR70" s="851"/>
      <c r="AS70" s="851"/>
      <c r="AT70" s="851"/>
      <c r="AU70" s="851" t="s">
        <v>546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550</v>
      </c>
      <c r="C71" s="894"/>
      <c r="D71" s="894"/>
      <c r="E71" s="894"/>
      <c r="F71" s="894"/>
      <c r="G71" s="894"/>
      <c r="H71" s="894"/>
      <c r="I71" s="894"/>
      <c r="J71" s="894"/>
      <c r="K71" s="894"/>
      <c r="L71" s="894"/>
      <c r="M71" s="894"/>
      <c r="N71" s="894"/>
      <c r="O71" s="894"/>
      <c r="P71" s="895"/>
      <c r="Q71" s="896">
        <v>287515</v>
      </c>
      <c r="R71" s="851"/>
      <c r="S71" s="851"/>
      <c r="T71" s="851"/>
      <c r="U71" s="851"/>
      <c r="V71" s="851">
        <v>274140</v>
      </c>
      <c r="W71" s="851"/>
      <c r="X71" s="851"/>
      <c r="Y71" s="851"/>
      <c r="Z71" s="851"/>
      <c r="AA71" s="851">
        <v>13375</v>
      </c>
      <c r="AB71" s="851"/>
      <c r="AC71" s="851"/>
      <c r="AD71" s="851"/>
      <c r="AE71" s="851"/>
      <c r="AF71" s="851">
        <v>13375</v>
      </c>
      <c r="AG71" s="851"/>
      <c r="AH71" s="851"/>
      <c r="AI71" s="851"/>
      <c r="AJ71" s="851"/>
      <c r="AK71" s="851" t="s">
        <v>546</v>
      </c>
      <c r="AL71" s="851"/>
      <c r="AM71" s="851"/>
      <c r="AN71" s="851"/>
      <c r="AO71" s="851"/>
      <c r="AP71" s="851" t="s">
        <v>546</v>
      </c>
      <c r="AQ71" s="851"/>
      <c r="AR71" s="851"/>
      <c r="AS71" s="851"/>
      <c r="AT71" s="851"/>
      <c r="AU71" s="851" t="s">
        <v>551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c r="C72" s="894"/>
      <c r="D72" s="894"/>
      <c r="E72" s="894"/>
      <c r="F72" s="894"/>
      <c r="G72" s="894"/>
      <c r="H72" s="894"/>
      <c r="I72" s="894"/>
      <c r="J72" s="894"/>
      <c r="K72" s="894"/>
      <c r="L72" s="894"/>
      <c r="M72" s="894"/>
      <c r="N72" s="894"/>
      <c r="O72" s="894"/>
      <c r="P72" s="895"/>
      <c r="Q72" s="896"/>
      <c r="R72" s="851"/>
      <c r="S72" s="851"/>
      <c r="T72" s="851"/>
      <c r="U72" s="851"/>
      <c r="V72" s="851"/>
      <c r="W72" s="851"/>
      <c r="X72" s="851"/>
      <c r="Y72" s="851"/>
      <c r="Z72" s="851"/>
      <c r="AA72" s="851"/>
      <c r="AB72" s="851"/>
      <c r="AC72" s="851"/>
      <c r="AD72" s="851"/>
      <c r="AE72" s="851"/>
      <c r="AF72" s="851"/>
      <c r="AG72" s="851"/>
      <c r="AH72" s="851"/>
      <c r="AI72" s="851"/>
      <c r="AJ72" s="851"/>
      <c r="AK72" s="851"/>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c r="C73" s="894"/>
      <c r="D73" s="894"/>
      <c r="E73" s="894"/>
      <c r="F73" s="894"/>
      <c r="G73" s="894"/>
      <c r="H73" s="894"/>
      <c r="I73" s="894"/>
      <c r="J73" s="894"/>
      <c r="K73" s="894"/>
      <c r="L73" s="894"/>
      <c r="M73" s="894"/>
      <c r="N73" s="894"/>
      <c r="O73" s="894"/>
      <c r="P73" s="895"/>
      <c r="Q73" s="896"/>
      <c r="R73" s="851"/>
      <c r="S73" s="851"/>
      <c r="T73" s="851"/>
      <c r="U73" s="851"/>
      <c r="V73" s="851"/>
      <c r="W73" s="851"/>
      <c r="X73" s="851"/>
      <c r="Y73" s="851"/>
      <c r="Z73" s="851"/>
      <c r="AA73" s="851"/>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15562</v>
      </c>
      <c r="AG88" s="862"/>
      <c r="AH88" s="862"/>
      <c r="AI88" s="862"/>
      <c r="AJ88" s="862"/>
      <c r="AK88" s="859"/>
      <c r="AL88" s="859"/>
      <c r="AM88" s="859"/>
      <c r="AN88" s="859"/>
      <c r="AO88" s="859"/>
      <c r="AP88" s="862">
        <v>4400</v>
      </c>
      <c r="AQ88" s="862"/>
      <c r="AR88" s="862"/>
      <c r="AS88" s="862"/>
      <c r="AT88" s="862"/>
      <c r="AU88" s="862">
        <v>515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t="s">
        <v>556</v>
      </c>
      <c r="CS102" s="870"/>
      <c r="CT102" s="870"/>
      <c r="CU102" s="870"/>
      <c r="CV102" s="913"/>
      <c r="CW102" s="912" t="s">
        <v>556</v>
      </c>
      <c r="CX102" s="870"/>
      <c r="CY102" s="870"/>
      <c r="CZ102" s="870"/>
      <c r="DA102" s="913"/>
      <c r="DB102" s="912" t="s">
        <v>556</v>
      </c>
      <c r="DC102" s="870"/>
      <c r="DD102" s="870"/>
      <c r="DE102" s="870"/>
      <c r="DF102" s="913"/>
      <c r="DG102" s="912" t="s">
        <v>556</v>
      </c>
      <c r="DH102" s="870"/>
      <c r="DI102" s="870"/>
      <c r="DJ102" s="870"/>
      <c r="DK102" s="913"/>
      <c r="DL102" s="912" t="s">
        <v>556</v>
      </c>
      <c r="DM102" s="870"/>
      <c r="DN102" s="870"/>
      <c r="DO102" s="870"/>
      <c r="DP102" s="913"/>
      <c r="DQ102" s="912" t="s">
        <v>556</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410</v>
      </c>
      <c r="AB109" s="915"/>
      <c r="AC109" s="915"/>
      <c r="AD109" s="915"/>
      <c r="AE109" s="916"/>
      <c r="AF109" s="914" t="s">
        <v>289</v>
      </c>
      <c r="AG109" s="915"/>
      <c r="AH109" s="915"/>
      <c r="AI109" s="915"/>
      <c r="AJ109" s="916"/>
      <c r="AK109" s="914" t="s">
        <v>288</v>
      </c>
      <c r="AL109" s="915"/>
      <c r="AM109" s="915"/>
      <c r="AN109" s="915"/>
      <c r="AO109" s="916"/>
      <c r="AP109" s="914" t="s">
        <v>411</v>
      </c>
      <c r="AQ109" s="915"/>
      <c r="AR109" s="915"/>
      <c r="AS109" s="915"/>
      <c r="AT109" s="917"/>
      <c r="AU109" s="934" t="s">
        <v>409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410</v>
      </c>
      <c r="BR109" s="915"/>
      <c r="BS109" s="915"/>
      <c r="BT109" s="915"/>
      <c r="BU109" s="916"/>
      <c r="BV109" s="914" t="s">
        <v>289</v>
      </c>
      <c r="BW109" s="915"/>
      <c r="BX109" s="915"/>
      <c r="BY109" s="915"/>
      <c r="BZ109" s="916"/>
      <c r="CA109" s="914" t="s">
        <v>288</v>
      </c>
      <c r="CB109" s="915"/>
      <c r="CC109" s="915"/>
      <c r="CD109" s="915"/>
      <c r="CE109" s="916"/>
      <c r="CF109" s="935" t="s">
        <v>411</v>
      </c>
      <c r="CG109" s="935"/>
      <c r="CH109" s="935"/>
      <c r="CI109" s="935"/>
      <c r="CJ109" s="935"/>
      <c r="CK109" s="914" t="s">
        <v>412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410</v>
      </c>
      <c r="DH109" s="915"/>
      <c r="DI109" s="915"/>
      <c r="DJ109" s="915"/>
      <c r="DK109" s="916"/>
      <c r="DL109" s="914" t="s">
        <v>289</v>
      </c>
      <c r="DM109" s="915"/>
      <c r="DN109" s="915"/>
      <c r="DO109" s="915"/>
      <c r="DP109" s="916"/>
      <c r="DQ109" s="914" t="s">
        <v>288</v>
      </c>
      <c r="DR109" s="915"/>
      <c r="DS109" s="915"/>
      <c r="DT109" s="915"/>
      <c r="DU109" s="916"/>
      <c r="DV109" s="914" t="s">
        <v>411</v>
      </c>
      <c r="DW109" s="915"/>
      <c r="DX109" s="915"/>
      <c r="DY109" s="915"/>
      <c r="DZ109" s="917"/>
    </row>
    <row r="110" spans="1:131" s="199" customFormat="1" ht="26.25" customHeight="1" x14ac:dyDescent="0.15">
      <c r="A110" s="918" t="s">
        <v>413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596560</v>
      </c>
      <c r="AB110" s="922"/>
      <c r="AC110" s="922"/>
      <c r="AD110" s="922"/>
      <c r="AE110" s="923"/>
      <c r="AF110" s="924">
        <v>572964</v>
      </c>
      <c r="AG110" s="922"/>
      <c r="AH110" s="922"/>
      <c r="AI110" s="922"/>
      <c r="AJ110" s="923"/>
      <c r="AK110" s="924">
        <v>571317</v>
      </c>
      <c r="AL110" s="922"/>
      <c r="AM110" s="922"/>
      <c r="AN110" s="922"/>
      <c r="AO110" s="923"/>
      <c r="AP110" s="925">
        <v>16.899999999999999</v>
      </c>
      <c r="AQ110" s="926"/>
      <c r="AR110" s="926"/>
      <c r="AS110" s="926"/>
      <c r="AT110" s="927"/>
      <c r="AU110" s="928" t="s">
        <v>62</v>
      </c>
      <c r="AV110" s="929"/>
      <c r="AW110" s="929"/>
      <c r="AX110" s="929"/>
      <c r="AY110" s="929"/>
      <c r="AZ110" s="970" t="s">
        <v>414</v>
      </c>
      <c r="BA110" s="919"/>
      <c r="BB110" s="919"/>
      <c r="BC110" s="919"/>
      <c r="BD110" s="919"/>
      <c r="BE110" s="919"/>
      <c r="BF110" s="919"/>
      <c r="BG110" s="919"/>
      <c r="BH110" s="919"/>
      <c r="BI110" s="919"/>
      <c r="BJ110" s="919"/>
      <c r="BK110" s="919"/>
      <c r="BL110" s="919"/>
      <c r="BM110" s="919"/>
      <c r="BN110" s="919"/>
      <c r="BO110" s="919"/>
      <c r="BP110" s="920"/>
      <c r="BQ110" s="956">
        <v>5775659</v>
      </c>
      <c r="BR110" s="957"/>
      <c r="BS110" s="957"/>
      <c r="BT110" s="957"/>
      <c r="BU110" s="957"/>
      <c r="BV110" s="957">
        <v>5715712</v>
      </c>
      <c r="BW110" s="957"/>
      <c r="BX110" s="957"/>
      <c r="BY110" s="957"/>
      <c r="BZ110" s="957"/>
      <c r="CA110" s="957">
        <v>5772765</v>
      </c>
      <c r="CB110" s="957"/>
      <c r="CC110" s="957"/>
      <c r="CD110" s="957"/>
      <c r="CE110" s="957"/>
      <c r="CF110" s="971">
        <v>171.3</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v>6628171</v>
      </c>
      <c r="DR110" s="957"/>
      <c r="DS110" s="957"/>
      <c r="DT110" s="957"/>
      <c r="DU110" s="957"/>
      <c r="DV110" s="958">
        <v>196.6</v>
      </c>
      <c r="DW110" s="958"/>
      <c r="DX110" s="958"/>
      <c r="DY110" s="958"/>
      <c r="DZ110" s="959"/>
    </row>
    <row r="111" spans="1:131" s="199" customFormat="1" ht="26.25" customHeight="1" x14ac:dyDescent="0.15">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418</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v>6628171</v>
      </c>
      <c r="CB111" s="950"/>
      <c r="CC111" s="950"/>
      <c r="CD111" s="950"/>
      <c r="CE111" s="950"/>
      <c r="CF111" s="944">
        <v>196.6</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422</v>
      </c>
      <c r="BA112" s="980"/>
      <c r="BB112" s="980"/>
      <c r="BC112" s="980"/>
      <c r="BD112" s="980"/>
      <c r="BE112" s="980"/>
      <c r="BF112" s="980"/>
      <c r="BG112" s="980"/>
      <c r="BH112" s="980"/>
      <c r="BI112" s="980"/>
      <c r="BJ112" s="980"/>
      <c r="BK112" s="980"/>
      <c r="BL112" s="980"/>
      <c r="BM112" s="980"/>
      <c r="BN112" s="980"/>
      <c r="BO112" s="980"/>
      <c r="BP112" s="981"/>
      <c r="BQ112" s="949">
        <v>6287841</v>
      </c>
      <c r="BR112" s="950"/>
      <c r="BS112" s="950"/>
      <c r="BT112" s="950"/>
      <c r="BU112" s="950"/>
      <c r="BV112" s="950">
        <v>5590579</v>
      </c>
      <c r="BW112" s="950"/>
      <c r="BX112" s="950"/>
      <c r="BY112" s="950"/>
      <c r="BZ112" s="950"/>
      <c r="CA112" s="950">
        <v>4982720</v>
      </c>
      <c r="CB112" s="950"/>
      <c r="CC112" s="950"/>
      <c r="CD112" s="950"/>
      <c r="CE112" s="950"/>
      <c r="CF112" s="944">
        <v>147.80000000000001</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476300</v>
      </c>
      <c r="AB113" s="964"/>
      <c r="AC113" s="964"/>
      <c r="AD113" s="964"/>
      <c r="AE113" s="965"/>
      <c r="AF113" s="966">
        <v>421046</v>
      </c>
      <c r="AG113" s="964"/>
      <c r="AH113" s="964"/>
      <c r="AI113" s="964"/>
      <c r="AJ113" s="965"/>
      <c r="AK113" s="966">
        <v>387598</v>
      </c>
      <c r="AL113" s="964"/>
      <c r="AM113" s="964"/>
      <c r="AN113" s="964"/>
      <c r="AO113" s="965"/>
      <c r="AP113" s="967">
        <v>11.5</v>
      </c>
      <c r="AQ113" s="968"/>
      <c r="AR113" s="968"/>
      <c r="AS113" s="968"/>
      <c r="AT113" s="969"/>
      <c r="AU113" s="930"/>
      <c r="AV113" s="931"/>
      <c r="AW113" s="931"/>
      <c r="AX113" s="931"/>
      <c r="AY113" s="931"/>
      <c r="AZ113" s="979" t="s">
        <v>425</v>
      </c>
      <c r="BA113" s="980"/>
      <c r="BB113" s="980"/>
      <c r="BC113" s="980"/>
      <c r="BD113" s="980"/>
      <c r="BE113" s="980"/>
      <c r="BF113" s="980"/>
      <c r="BG113" s="980"/>
      <c r="BH113" s="980"/>
      <c r="BI113" s="980"/>
      <c r="BJ113" s="980"/>
      <c r="BK113" s="980"/>
      <c r="BL113" s="980"/>
      <c r="BM113" s="980"/>
      <c r="BN113" s="980"/>
      <c r="BO113" s="980"/>
      <c r="BP113" s="981"/>
      <c r="BQ113" s="949">
        <v>428780</v>
      </c>
      <c r="BR113" s="950"/>
      <c r="BS113" s="950"/>
      <c r="BT113" s="950"/>
      <c r="BU113" s="950"/>
      <c r="BV113" s="950">
        <v>460946</v>
      </c>
      <c r="BW113" s="950"/>
      <c r="BX113" s="950"/>
      <c r="BY113" s="950"/>
      <c r="BZ113" s="950"/>
      <c r="CA113" s="950">
        <v>514784</v>
      </c>
      <c r="CB113" s="950"/>
      <c r="CC113" s="950"/>
      <c r="CD113" s="950"/>
      <c r="CE113" s="950"/>
      <c r="CF113" s="944">
        <v>15.3</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202732</v>
      </c>
      <c r="AB114" s="989"/>
      <c r="AC114" s="989"/>
      <c r="AD114" s="989"/>
      <c r="AE114" s="990"/>
      <c r="AF114" s="991">
        <v>193191</v>
      </c>
      <c r="AG114" s="989"/>
      <c r="AH114" s="989"/>
      <c r="AI114" s="989"/>
      <c r="AJ114" s="990"/>
      <c r="AK114" s="991">
        <v>201168</v>
      </c>
      <c r="AL114" s="989"/>
      <c r="AM114" s="989"/>
      <c r="AN114" s="989"/>
      <c r="AO114" s="990"/>
      <c r="AP114" s="992">
        <v>6</v>
      </c>
      <c r="AQ114" s="993"/>
      <c r="AR114" s="993"/>
      <c r="AS114" s="993"/>
      <c r="AT114" s="994"/>
      <c r="AU114" s="930"/>
      <c r="AV114" s="931"/>
      <c r="AW114" s="931"/>
      <c r="AX114" s="931"/>
      <c r="AY114" s="931"/>
      <c r="AZ114" s="979" t="s">
        <v>428</v>
      </c>
      <c r="BA114" s="980"/>
      <c r="BB114" s="980"/>
      <c r="BC114" s="980"/>
      <c r="BD114" s="980"/>
      <c r="BE114" s="980"/>
      <c r="BF114" s="980"/>
      <c r="BG114" s="980"/>
      <c r="BH114" s="980"/>
      <c r="BI114" s="980"/>
      <c r="BJ114" s="980"/>
      <c r="BK114" s="980"/>
      <c r="BL114" s="980"/>
      <c r="BM114" s="980"/>
      <c r="BN114" s="980"/>
      <c r="BO114" s="980"/>
      <c r="BP114" s="981"/>
      <c r="BQ114" s="949">
        <v>1059646</v>
      </c>
      <c r="BR114" s="950"/>
      <c r="BS114" s="950"/>
      <c r="BT114" s="950"/>
      <c r="BU114" s="950"/>
      <c r="BV114" s="950">
        <v>978900</v>
      </c>
      <c r="BW114" s="950"/>
      <c r="BX114" s="950"/>
      <c r="BY114" s="950"/>
      <c r="BZ114" s="950"/>
      <c r="CA114" s="950">
        <v>988389</v>
      </c>
      <c r="CB114" s="950"/>
      <c r="CC114" s="950"/>
      <c r="CD114" s="950"/>
      <c r="CE114" s="950"/>
      <c r="CF114" s="944">
        <v>29.3</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3054</v>
      </c>
      <c r="AB115" s="964"/>
      <c r="AC115" s="964"/>
      <c r="AD115" s="964"/>
      <c r="AE115" s="965"/>
      <c r="AF115" s="966">
        <v>2990</v>
      </c>
      <c r="AG115" s="964"/>
      <c r="AH115" s="964"/>
      <c r="AI115" s="964"/>
      <c r="AJ115" s="965"/>
      <c r="AK115" s="966">
        <v>2990</v>
      </c>
      <c r="AL115" s="964"/>
      <c r="AM115" s="964"/>
      <c r="AN115" s="964"/>
      <c r="AO115" s="965"/>
      <c r="AP115" s="967">
        <v>0.1</v>
      </c>
      <c r="AQ115" s="968"/>
      <c r="AR115" s="968"/>
      <c r="AS115" s="968"/>
      <c r="AT115" s="969"/>
      <c r="AU115" s="930"/>
      <c r="AV115" s="931"/>
      <c r="AW115" s="931"/>
      <c r="AX115" s="931"/>
      <c r="AY115" s="931"/>
      <c r="AZ115" s="979" t="s">
        <v>431</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432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433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52</v>
      </c>
      <c r="AB116" s="989"/>
      <c r="AC116" s="989"/>
      <c r="AD116" s="989"/>
      <c r="AE116" s="990"/>
      <c r="AF116" s="991">
        <v>12</v>
      </c>
      <c r="AG116" s="989"/>
      <c r="AH116" s="989"/>
      <c r="AI116" s="989"/>
      <c r="AJ116" s="990"/>
      <c r="AK116" s="991">
        <v>118</v>
      </c>
      <c r="AL116" s="989"/>
      <c r="AM116" s="989"/>
      <c r="AN116" s="989"/>
      <c r="AO116" s="990"/>
      <c r="AP116" s="992">
        <v>0</v>
      </c>
      <c r="AQ116" s="993"/>
      <c r="AR116" s="993"/>
      <c r="AS116" s="993"/>
      <c r="AT116" s="994"/>
      <c r="AU116" s="930"/>
      <c r="AV116" s="931"/>
      <c r="AW116" s="931"/>
      <c r="AX116" s="931"/>
      <c r="AY116" s="931"/>
      <c r="AZ116" s="997" t="s">
        <v>434</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436</v>
      </c>
      <c r="Z117" s="916"/>
      <c r="AA117" s="1006">
        <v>1278698</v>
      </c>
      <c r="AB117" s="1007"/>
      <c r="AC117" s="1007"/>
      <c r="AD117" s="1007"/>
      <c r="AE117" s="1008"/>
      <c r="AF117" s="1009">
        <v>1190203</v>
      </c>
      <c r="AG117" s="1007"/>
      <c r="AH117" s="1007"/>
      <c r="AI117" s="1007"/>
      <c r="AJ117" s="1008"/>
      <c r="AK117" s="1009">
        <v>1163191</v>
      </c>
      <c r="AL117" s="1007"/>
      <c r="AM117" s="1007"/>
      <c r="AN117" s="1007"/>
      <c r="AO117" s="1008"/>
      <c r="AP117" s="1010"/>
      <c r="AQ117" s="1011"/>
      <c r="AR117" s="1011"/>
      <c r="AS117" s="1011"/>
      <c r="AT117" s="1012"/>
      <c r="AU117" s="930"/>
      <c r="AV117" s="931"/>
      <c r="AW117" s="931"/>
      <c r="AX117" s="931"/>
      <c r="AY117" s="931"/>
      <c r="AZ117" s="997" t="s">
        <v>437</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412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410</v>
      </c>
      <c r="AB118" s="915"/>
      <c r="AC118" s="915"/>
      <c r="AD118" s="915"/>
      <c r="AE118" s="916"/>
      <c r="AF118" s="914" t="s">
        <v>289</v>
      </c>
      <c r="AG118" s="915"/>
      <c r="AH118" s="915"/>
      <c r="AI118" s="915"/>
      <c r="AJ118" s="916"/>
      <c r="AK118" s="914" t="s">
        <v>288</v>
      </c>
      <c r="AL118" s="915"/>
      <c r="AM118" s="915"/>
      <c r="AN118" s="915"/>
      <c r="AO118" s="916"/>
      <c r="AP118" s="1001" t="s">
        <v>411</v>
      </c>
      <c r="AQ118" s="1002"/>
      <c r="AR118" s="1002"/>
      <c r="AS118" s="1002"/>
      <c r="AT118" s="1003"/>
      <c r="AU118" s="930"/>
      <c r="AV118" s="931"/>
      <c r="AW118" s="931"/>
      <c r="AX118" s="931"/>
      <c r="AY118" s="931"/>
      <c r="AZ118" s="1004" t="s">
        <v>439</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441</v>
      </c>
      <c r="BP119" s="1036"/>
      <c r="BQ119" s="1027">
        <v>13551926</v>
      </c>
      <c r="BR119" s="1028"/>
      <c r="BS119" s="1028"/>
      <c r="BT119" s="1028"/>
      <c r="BU119" s="1028"/>
      <c r="BV119" s="1028">
        <v>12746137</v>
      </c>
      <c r="BW119" s="1028"/>
      <c r="BX119" s="1028"/>
      <c r="BY119" s="1028"/>
      <c r="BZ119" s="1028"/>
      <c r="CA119" s="1028">
        <v>18886829</v>
      </c>
      <c r="CB119" s="1028"/>
      <c r="CC119" s="1028"/>
      <c r="CD119" s="1028"/>
      <c r="CE119" s="1028"/>
      <c r="CF119" s="1029"/>
      <c r="CG119" s="1030"/>
      <c r="CH119" s="1030"/>
      <c r="CI119" s="1030"/>
      <c r="CJ119" s="1031"/>
      <c r="CK119" s="977"/>
      <c r="CL119" s="978"/>
      <c r="CM119" s="1032" t="s">
        <v>442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443</v>
      </c>
      <c r="AV120" s="1020"/>
      <c r="AW120" s="1020"/>
      <c r="AX120" s="1020"/>
      <c r="AY120" s="1021"/>
      <c r="AZ120" s="970" t="s">
        <v>444</v>
      </c>
      <c r="BA120" s="919"/>
      <c r="BB120" s="919"/>
      <c r="BC120" s="919"/>
      <c r="BD120" s="919"/>
      <c r="BE120" s="919"/>
      <c r="BF120" s="919"/>
      <c r="BG120" s="919"/>
      <c r="BH120" s="919"/>
      <c r="BI120" s="919"/>
      <c r="BJ120" s="919"/>
      <c r="BK120" s="919"/>
      <c r="BL120" s="919"/>
      <c r="BM120" s="919"/>
      <c r="BN120" s="919"/>
      <c r="BO120" s="919"/>
      <c r="BP120" s="920"/>
      <c r="BQ120" s="956">
        <v>392632</v>
      </c>
      <c r="BR120" s="957"/>
      <c r="BS120" s="957"/>
      <c r="BT120" s="957"/>
      <c r="BU120" s="957"/>
      <c r="BV120" s="957">
        <v>579419</v>
      </c>
      <c r="BW120" s="957"/>
      <c r="BX120" s="957"/>
      <c r="BY120" s="957"/>
      <c r="BZ120" s="957"/>
      <c r="CA120" s="957">
        <v>763620</v>
      </c>
      <c r="CB120" s="957"/>
      <c r="CC120" s="957"/>
      <c r="CD120" s="957"/>
      <c r="CE120" s="957"/>
      <c r="CF120" s="971">
        <v>22.7</v>
      </c>
      <c r="CG120" s="972"/>
      <c r="CH120" s="972"/>
      <c r="CI120" s="972"/>
      <c r="CJ120" s="972"/>
      <c r="CK120" s="1037" t="s">
        <v>445</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6253446</v>
      </c>
      <c r="DH120" s="957"/>
      <c r="DI120" s="957"/>
      <c r="DJ120" s="957"/>
      <c r="DK120" s="957"/>
      <c r="DL120" s="957">
        <v>5558386</v>
      </c>
      <c r="DM120" s="957"/>
      <c r="DN120" s="957"/>
      <c r="DO120" s="957"/>
      <c r="DP120" s="957"/>
      <c r="DQ120" s="957">
        <v>4952910</v>
      </c>
      <c r="DR120" s="957"/>
      <c r="DS120" s="957"/>
      <c r="DT120" s="957"/>
      <c r="DU120" s="957"/>
      <c r="DV120" s="958">
        <v>146.9</v>
      </c>
      <c r="DW120" s="958"/>
      <c r="DX120" s="958"/>
      <c r="DY120" s="958"/>
      <c r="DZ120" s="959"/>
    </row>
    <row r="121" spans="1:130" s="199" customFormat="1" ht="26.25" customHeight="1" x14ac:dyDescent="0.15">
      <c r="A121" s="1089"/>
      <c r="B121" s="976"/>
      <c r="C121" s="997" t="s">
        <v>446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447</v>
      </c>
      <c r="BA121" s="980"/>
      <c r="BB121" s="980"/>
      <c r="BC121" s="980"/>
      <c r="BD121" s="980"/>
      <c r="BE121" s="980"/>
      <c r="BF121" s="980"/>
      <c r="BG121" s="980"/>
      <c r="BH121" s="980"/>
      <c r="BI121" s="980"/>
      <c r="BJ121" s="980"/>
      <c r="BK121" s="980"/>
      <c r="BL121" s="980"/>
      <c r="BM121" s="980"/>
      <c r="BN121" s="980"/>
      <c r="BO121" s="980"/>
      <c r="BP121" s="981"/>
      <c r="BQ121" s="949">
        <v>150926</v>
      </c>
      <c r="BR121" s="950"/>
      <c r="BS121" s="950"/>
      <c r="BT121" s="950"/>
      <c r="BU121" s="950"/>
      <c r="BV121" s="950">
        <v>131599</v>
      </c>
      <c r="BW121" s="950"/>
      <c r="BX121" s="950"/>
      <c r="BY121" s="950"/>
      <c r="BZ121" s="950"/>
      <c r="CA121" s="950">
        <v>6735892</v>
      </c>
      <c r="CB121" s="950"/>
      <c r="CC121" s="950"/>
      <c r="CD121" s="950"/>
      <c r="CE121" s="950"/>
      <c r="CF121" s="944">
        <v>199.8</v>
      </c>
      <c r="CG121" s="945"/>
      <c r="CH121" s="945"/>
      <c r="CI121" s="945"/>
      <c r="CJ121" s="945"/>
      <c r="CK121" s="1040"/>
      <c r="CL121" s="1041"/>
      <c r="CM121" s="1041"/>
      <c r="CN121" s="1041"/>
      <c r="CO121" s="1042"/>
      <c r="CP121" s="1050" t="s">
        <v>388</v>
      </c>
      <c r="CQ121" s="1051"/>
      <c r="CR121" s="1051"/>
      <c r="CS121" s="1051"/>
      <c r="CT121" s="1051"/>
      <c r="CU121" s="1051"/>
      <c r="CV121" s="1051"/>
      <c r="CW121" s="1051"/>
      <c r="CX121" s="1051"/>
      <c r="CY121" s="1051"/>
      <c r="CZ121" s="1051"/>
      <c r="DA121" s="1051"/>
      <c r="DB121" s="1051"/>
      <c r="DC121" s="1051"/>
      <c r="DD121" s="1051"/>
      <c r="DE121" s="1051"/>
      <c r="DF121" s="1052"/>
      <c r="DG121" s="949">
        <v>33210</v>
      </c>
      <c r="DH121" s="950"/>
      <c r="DI121" s="950"/>
      <c r="DJ121" s="950"/>
      <c r="DK121" s="950"/>
      <c r="DL121" s="950">
        <v>30899</v>
      </c>
      <c r="DM121" s="950"/>
      <c r="DN121" s="950"/>
      <c r="DO121" s="950"/>
      <c r="DP121" s="950"/>
      <c r="DQ121" s="950">
        <v>28562</v>
      </c>
      <c r="DR121" s="950"/>
      <c r="DS121" s="950"/>
      <c r="DT121" s="950"/>
      <c r="DU121" s="950"/>
      <c r="DV121" s="951">
        <v>0.8</v>
      </c>
      <c r="DW121" s="951"/>
      <c r="DX121" s="951"/>
      <c r="DY121" s="951"/>
      <c r="DZ121" s="952"/>
    </row>
    <row r="122" spans="1:130" s="199" customFormat="1" ht="26.25" customHeight="1" x14ac:dyDescent="0.15">
      <c r="A122" s="1089"/>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8521793</v>
      </c>
      <c r="BR122" s="1028"/>
      <c r="BS122" s="1028"/>
      <c r="BT122" s="1028"/>
      <c r="BU122" s="1028"/>
      <c r="BV122" s="1028">
        <v>8023537</v>
      </c>
      <c r="BW122" s="1028"/>
      <c r="BX122" s="1028"/>
      <c r="BY122" s="1028"/>
      <c r="BZ122" s="1028"/>
      <c r="CA122" s="1028">
        <v>8153101</v>
      </c>
      <c r="CB122" s="1028"/>
      <c r="CC122" s="1028"/>
      <c r="CD122" s="1028"/>
      <c r="CE122" s="1028"/>
      <c r="CF122" s="1048">
        <v>241.9</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v>1185</v>
      </c>
      <c r="DH122" s="950"/>
      <c r="DI122" s="950"/>
      <c r="DJ122" s="950"/>
      <c r="DK122" s="950"/>
      <c r="DL122" s="950">
        <v>1294</v>
      </c>
      <c r="DM122" s="950"/>
      <c r="DN122" s="950"/>
      <c r="DO122" s="950"/>
      <c r="DP122" s="950"/>
      <c r="DQ122" s="950">
        <v>1248</v>
      </c>
      <c r="DR122" s="950"/>
      <c r="DS122" s="950"/>
      <c r="DT122" s="950"/>
      <c r="DU122" s="950"/>
      <c r="DV122" s="951">
        <v>0</v>
      </c>
      <c r="DW122" s="951"/>
      <c r="DX122" s="951"/>
      <c r="DY122" s="951"/>
      <c r="DZ122" s="952"/>
    </row>
    <row r="123" spans="1:130" s="199" customFormat="1" ht="26.25" customHeight="1" x14ac:dyDescent="0.15">
      <c r="A123" s="1089"/>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449</v>
      </c>
      <c r="BP123" s="1036"/>
      <c r="BQ123" s="1095">
        <v>9065351</v>
      </c>
      <c r="BR123" s="1096"/>
      <c r="BS123" s="1096"/>
      <c r="BT123" s="1096"/>
      <c r="BU123" s="1096"/>
      <c r="BV123" s="1096">
        <v>8734555</v>
      </c>
      <c r="BW123" s="1096"/>
      <c r="BX123" s="1096"/>
      <c r="BY123" s="1096"/>
      <c r="BZ123" s="1096"/>
      <c r="CA123" s="1096">
        <v>15652613</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130.4</v>
      </c>
      <c r="BR124" s="1058"/>
      <c r="BS124" s="1058"/>
      <c r="BT124" s="1058"/>
      <c r="BU124" s="1058"/>
      <c r="BV124" s="1058">
        <v>116.3</v>
      </c>
      <c r="BW124" s="1058"/>
      <c r="BX124" s="1058"/>
      <c r="BY124" s="1058"/>
      <c r="BZ124" s="1058"/>
      <c r="CA124" s="1058">
        <v>95.9</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2990</v>
      </c>
      <c r="AB126" s="989"/>
      <c r="AC126" s="989"/>
      <c r="AD126" s="989"/>
      <c r="AE126" s="990"/>
      <c r="AF126" s="991">
        <v>2990</v>
      </c>
      <c r="AG126" s="989"/>
      <c r="AH126" s="989"/>
      <c r="AI126" s="989"/>
      <c r="AJ126" s="990"/>
      <c r="AK126" s="991">
        <v>2990</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64</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18029</v>
      </c>
      <c r="AB128" s="1078"/>
      <c r="AC128" s="1078"/>
      <c r="AD128" s="1078"/>
      <c r="AE128" s="1079"/>
      <c r="AF128" s="1080">
        <v>19287</v>
      </c>
      <c r="AG128" s="1078"/>
      <c r="AH128" s="1078"/>
      <c r="AI128" s="1078"/>
      <c r="AJ128" s="1079"/>
      <c r="AK128" s="1080">
        <v>24619</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4169580</v>
      </c>
      <c r="AB129" s="989"/>
      <c r="AC129" s="989"/>
      <c r="AD129" s="989"/>
      <c r="AE129" s="990"/>
      <c r="AF129" s="991">
        <v>4191902</v>
      </c>
      <c r="AG129" s="989"/>
      <c r="AH129" s="989"/>
      <c r="AI129" s="989"/>
      <c r="AJ129" s="990"/>
      <c r="AK129" s="991">
        <v>4105385</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729638</v>
      </c>
      <c r="AB130" s="989"/>
      <c r="AC130" s="989"/>
      <c r="AD130" s="989"/>
      <c r="AE130" s="990"/>
      <c r="AF130" s="991">
        <v>743889</v>
      </c>
      <c r="AG130" s="989"/>
      <c r="AH130" s="989"/>
      <c r="AI130" s="989"/>
      <c r="AJ130" s="990"/>
      <c r="AK130" s="991">
        <v>734540</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13.2</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3439942</v>
      </c>
      <c r="AB131" s="1014"/>
      <c r="AC131" s="1014"/>
      <c r="AD131" s="1014"/>
      <c r="AE131" s="1015"/>
      <c r="AF131" s="1013">
        <v>3448013</v>
      </c>
      <c r="AG131" s="1014"/>
      <c r="AH131" s="1014"/>
      <c r="AI131" s="1014"/>
      <c r="AJ131" s="1015"/>
      <c r="AK131" s="1013">
        <v>3370845</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v>95.9</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15.437207949999999</v>
      </c>
      <c r="AB132" s="1130"/>
      <c r="AC132" s="1130"/>
      <c r="AD132" s="1130"/>
      <c r="AE132" s="1131"/>
      <c r="AF132" s="1132">
        <v>12.38472709</v>
      </c>
      <c r="AG132" s="1130"/>
      <c r="AH132" s="1130"/>
      <c r="AI132" s="1130"/>
      <c r="AJ132" s="1131"/>
      <c r="AK132" s="1132">
        <v>11.98607471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17</v>
      </c>
      <c r="AB133" s="1113"/>
      <c r="AC133" s="1113"/>
      <c r="AD133" s="1113"/>
      <c r="AE133" s="1114"/>
      <c r="AF133" s="1112">
        <v>15</v>
      </c>
      <c r="AG133" s="1113"/>
      <c r="AH133" s="1113"/>
      <c r="AI133" s="1113"/>
      <c r="AJ133" s="1114"/>
      <c r="AK133" s="1112">
        <v>13.2</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475</v>
      </c>
      <c r="B5" s="248"/>
      <c r="C5" s="248"/>
      <c r="D5" s="248"/>
      <c r="E5" s="248"/>
      <c r="F5" s="248"/>
      <c r="G5" s="248"/>
      <c r="H5" s="248"/>
      <c r="I5" s="248"/>
      <c r="J5" s="248"/>
      <c r="K5" s="248"/>
      <c r="L5" s="248"/>
      <c r="M5" s="248"/>
      <c r="N5" s="248"/>
      <c r="O5" s="249"/>
    </row>
    <row r="6" spans="1:16" x14ac:dyDescent="0.15">
      <c r="A6" s="250"/>
      <c r="B6" s="246"/>
      <c r="C6" s="246"/>
      <c r="D6" s="246"/>
      <c r="E6" s="246"/>
      <c r="F6" s="246"/>
      <c r="G6" s="251" t="s">
        <v>476</v>
      </c>
      <c r="H6" s="251"/>
      <c r="I6" s="251"/>
      <c r="J6" s="251"/>
      <c r="K6" s="246"/>
      <c r="L6" s="246"/>
      <c r="M6" s="246"/>
      <c r="N6" s="246"/>
    </row>
    <row r="7" spans="1:16" x14ac:dyDescent="0.15">
      <c r="A7" s="250"/>
      <c r="B7" s="246"/>
      <c r="C7" s="246"/>
      <c r="D7" s="246"/>
      <c r="E7" s="246"/>
      <c r="F7" s="246"/>
      <c r="G7" s="253"/>
      <c r="H7" s="254"/>
      <c r="I7" s="254"/>
      <c r="J7" s="255"/>
      <c r="K7" s="1150" t="s">
        <v>477</v>
      </c>
      <c r="L7" s="256"/>
      <c r="M7" s="257" t="s">
        <v>478</v>
      </c>
      <c r="N7" s="258"/>
    </row>
    <row r="8" spans="1:16" x14ac:dyDescent="0.15">
      <c r="A8" s="250"/>
      <c r="B8" s="246"/>
      <c r="C8" s="246"/>
      <c r="D8" s="246"/>
      <c r="E8" s="246"/>
      <c r="F8" s="246"/>
      <c r="G8" s="259"/>
      <c r="H8" s="260"/>
      <c r="I8" s="260"/>
      <c r="J8" s="261"/>
      <c r="K8" s="1151"/>
      <c r="L8" s="262" t="s">
        <v>479</v>
      </c>
      <c r="M8" s="263" t="s">
        <v>480</v>
      </c>
      <c r="N8" s="264" t="s">
        <v>481</v>
      </c>
    </row>
    <row r="9" spans="1:16" x14ac:dyDescent="0.15">
      <c r="A9" s="250"/>
      <c r="B9" s="246"/>
      <c r="C9" s="246"/>
      <c r="D9" s="246"/>
      <c r="E9" s="246"/>
      <c r="F9" s="246"/>
      <c r="G9" s="1152" t="s">
        <v>482</v>
      </c>
      <c r="H9" s="1153"/>
      <c r="I9" s="1153"/>
      <c r="J9" s="1154"/>
      <c r="K9" s="265">
        <v>993757</v>
      </c>
      <c r="L9" s="266">
        <v>60963</v>
      </c>
      <c r="M9" s="267">
        <v>79829</v>
      </c>
      <c r="N9" s="268">
        <v>-23.6</v>
      </c>
    </row>
    <row r="10" spans="1:16" x14ac:dyDescent="0.15">
      <c r="A10" s="250"/>
      <c r="B10" s="246"/>
      <c r="C10" s="246"/>
      <c r="D10" s="246"/>
      <c r="E10" s="246"/>
      <c r="F10" s="246"/>
      <c r="G10" s="1152" t="s">
        <v>483</v>
      </c>
      <c r="H10" s="1153"/>
      <c r="I10" s="1153"/>
      <c r="J10" s="1154"/>
      <c r="K10" s="269">
        <v>50481</v>
      </c>
      <c r="L10" s="270">
        <v>3097</v>
      </c>
      <c r="M10" s="271">
        <v>8081</v>
      </c>
      <c r="N10" s="272">
        <v>-61.7</v>
      </c>
    </row>
    <row r="11" spans="1:16" ht="13.5" customHeight="1" x14ac:dyDescent="0.15">
      <c r="A11" s="250"/>
      <c r="B11" s="246"/>
      <c r="C11" s="246"/>
      <c r="D11" s="246"/>
      <c r="E11" s="246"/>
      <c r="F11" s="246"/>
      <c r="G11" s="1152" t="s">
        <v>484</v>
      </c>
      <c r="H11" s="1153"/>
      <c r="I11" s="1153"/>
      <c r="J11" s="1154"/>
      <c r="K11" s="269">
        <v>216017</v>
      </c>
      <c r="L11" s="270">
        <v>13252</v>
      </c>
      <c r="M11" s="271">
        <v>11037</v>
      </c>
      <c r="N11" s="272">
        <v>20.100000000000001</v>
      </c>
    </row>
    <row r="12" spans="1:16" ht="13.5" customHeight="1" x14ac:dyDescent="0.15">
      <c r="A12" s="250"/>
      <c r="B12" s="246"/>
      <c r="C12" s="246"/>
      <c r="D12" s="246"/>
      <c r="E12" s="246"/>
      <c r="F12" s="246"/>
      <c r="G12" s="1152" t="s">
        <v>485</v>
      </c>
      <c r="H12" s="1153"/>
      <c r="I12" s="1153"/>
      <c r="J12" s="1154"/>
      <c r="K12" s="269" t="s">
        <v>486</v>
      </c>
      <c r="L12" s="270" t="s">
        <v>486</v>
      </c>
      <c r="M12" s="271">
        <v>1188</v>
      </c>
      <c r="N12" s="272" t="s">
        <v>486</v>
      </c>
    </row>
    <row r="13" spans="1:16" ht="13.5" customHeight="1" x14ac:dyDescent="0.15">
      <c r="A13" s="250"/>
      <c r="B13" s="246"/>
      <c r="C13" s="246"/>
      <c r="D13" s="246"/>
      <c r="E13" s="246"/>
      <c r="F13" s="246"/>
      <c r="G13" s="1152" t="s">
        <v>487</v>
      </c>
      <c r="H13" s="1153"/>
      <c r="I13" s="1153"/>
      <c r="J13" s="1154"/>
      <c r="K13" s="269" t="s">
        <v>486</v>
      </c>
      <c r="L13" s="270" t="s">
        <v>486</v>
      </c>
      <c r="M13" s="271" t="s">
        <v>486</v>
      </c>
      <c r="N13" s="272" t="s">
        <v>486</v>
      </c>
    </row>
    <row r="14" spans="1:16" ht="13.5" customHeight="1" x14ac:dyDescent="0.15">
      <c r="A14" s="250"/>
      <c r="B14" s="246"/>
      <c r="C14" s="246"/>
      <c r="D14" s="246"/>
      <c r="E14" s="246"/>
      <c r="F14" s="246"/>
      <c r="G14" s="1152" t="s">
        <v>488</v>
      </c>
      <c r="H14" s="1153"/>
      <c r="I14" s="1153"/>
      <c r="J14" s="1154"/>
      <c r="K14" s="269">
        <v>71124</v>
      </c>
      <c r="L14" s="270">
        <v>4363</v>
      </c>
      <c r="M14" s="271">
        <v>4462</v>
      </c>
      <c r="N14" s="272">
        <v>-2.2000000000000002</v>
      </c>
    </row>
    <row r="15" spans="1:16" ht="13.5" customHeight="1" x14ac:dyDescent="0.15">
      <c r="A15" s="250"/>
      <c r="B15" s="246"/>
      <c r="C15" s="246"/>
      <c r="D15" s="246"/>
      <c r="E15" s="246"/>
      <c r="F15" s="246"/>
      <c r="G15" s="1152" t="s">
        <v>489</v>
      </c>
      <c r="H15" s="1153"/>
      <c r="I15" s="1153"/>
      <c r="J15" s="1154"/>
      <c r="K15" s="269">
        <v>61068</v>
      </c>
      <c r="L15" s="270">
        <v>3746</v>
      </c>
      <c r="M15" s="271">
        <v>1793</v>
      </c>
      <c r="N15" s="272">
        <v>108.9</v>
      </c>
    </row>
    <row r="16" spans="1:16" x14ac:dyDescent="0.15">
      <c r="A16" s="250"/>
      <c r="B16" s="246"/>
      <c r="C16" s="246"/>
      <c r="D16" s="246"/>
      <c r="E16" s="246"/>
      <c r="F16" s="246"/>
      <c r="G16" s="1155" t="s">
        <v>490</v>
      </c>
      <c r="H16" s="1156"/>
      <c r="I16" s="1156"/>
      <c r="J16" s="1157"/>
      <c r="K16" s="270">
        <v>-115312</v>
      </c>
      <c r="L16" s="270">
        <v>-7074</v>
      </c>
      <c r="M16" s="271">
        <v>-8384</v>
      </c>
      <c r="N16" s="272">
        <v>-15.6</v>
      </c>
    </row>
    <row r="17" spans="1:16" x14ac:dyDescent="0.15">
      <c r="A17" s="250"/>
      <c r="B17" s="246"/>
      <c r="C17" s="246"/>
      <c r="D17" s="246"/>
      <c r="E17" s="246"/>
      <c r="F17" s="246"/>
      <c r="G17" s="1155" t="s">
        <v>172</v>
      </c>
      <c r="H17" s="1156"/>
      <c r="I17" s="1156"/>
      <c r="J17" s="1157"/>
      <c r="K17" s="270">
        <v>1277135</v>
      </c>
      <c r="L17" s="270">
        <v>78347</v>
      </c>
      <c r="M17" s="271">
        <v>98006</v>
      </c>
      <c r="N17" s="272">
        <v>-20.100000000000001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491</v>
      </c>
      <c r="H19" s="246"/>
      <c r="I19" s="246"/>
      <c r="J19" s="246"/>
      <c r="K19" s="246"/>
      <c r="L19" s="246"/>
      <c r="M19" s="246"/>
      <c r="N19" s="246"/>
    </row>
    <row r="20" spans="1:16" x14ac:dyDescent="0.15">
      <c r="A20" s="250"/>
      <c r="B20" s="246"/>
      <c r="C20" s="246"/>
      <c r="D20" s="246"/>
      <c r="E20" s="246"/>
      <c r="F20" s="246"/>
      <c r="G20" s="274"/>
      <c r="H20" s="275"/>
      <c r="I20" s="275"/>
      <c r="J20" s="276"/>
      <c r="K20" s="277" t="s">
        <v>492</v>
      </c>
      <c r="L20" s="278" t="s">
        <v>493</v>
      </c>
      <c r="M20" s="279" t="s">
        <v>494</v>
      </c>
      <c r="N20" s="280"/>
    </row>
    <row r="21" spans="1:16" s="286" customFormat="1" x14ac:dyDescent="0.15">
      <c r="A21" s="281"/>
      <c r="B21" s="251"/>
      <c r="C21" s="251"/>
      <c r="D21" s="251"/>
      <c r="E21" s="251"/>
      <c r="F21" s="251"/>
      <c r="G21" s="1147" t="s">
        <v>495</v>
      </c>
      <c r="H21" s="1148"/>
      <c r="I21" s="1148"/>
      <c r="J21" s="1149"/>
      <c r="K21" s="282">
        <v>6.99</v>
      </c>
      <c r="L21" s="283">
        <v>9.31</v>
      </c>
      <c r="M21" s="284">
        <v>-2.3199999999999998</v>
      </c>
      <c r="N21" s="251"/>
      <c r="O21" s="285"/>
      <c r="P21" s="281"/>
    </row>
    <row r="22" spans="1:16" s="286" customFormat="1" x14ac:dyDescent="0.15">
      <c r="A22" s="281"/>
      <c r="B22" s="251"/>
      <c r="C22" s="251"/>
      <c r="D22" s="251"/>
      <c r="E22" s="251"/>
      <c r="F22" s="251"/>
      <c r="G22" s="1147" t="s">
        <v>496</v>
      </c>
      <c r="H22" s="1148"/>
      <c r="I22" s="1148"/>
      <c r="J22" s="1149"/>
      <c r="K22" s="287">
        <v>95.3</v>
      </c>
      <c r="L22" s="288">
        <v>96.5</v>
      </c>
      <c r="M22" s="289">
        <v>-1.2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499</v>
      </c>
      <c r="H29" s="251"/>
      <c r="I29" s="251"/>
      <c r="J29" s="251"/>
      <c r="K29" s="246"/>
      <c r="L29" s="246"/>
      <c r="M29" s="246"/>
      <c r="N29" s="246"/>
      <c r="O29" s="295"/>
    </row>
    <row r="30" spans="1:16" x14ac:dyDescent="0.15">
      <c r="A30" s="250"/>
      <c r="B30" s="246"/>
      <c r="C30" s="246"/>
      <c r="D30" s="246"/>
      <c r="E30" s="246"/>
      <c r="F30" s="246"/>
      <c r="G30" s="253"/>
      <c r="H30" s="254"/>
      <c r="I30" s="254"/>
      <c r="J30" s="255"/>
      <c r="K30" s="1150" t="s">
        <v>477</v>
      </c>
      <c r="L30" s="256"/>
      <c r="M30" s="257" t="s">
        <v>478</v>
      </c>
      <c r="N30" s="258"/>
    </row>
    <row r="31" spans="1:16" x14ac:dyDescent="0.15">
      <c r="A31" s="250"/>
      <c r="B31" s="246"/>
      <c r="C31" s="246"/>
      <c r="D31" s="246"/>
      <c r="E31" s="246"/>
      <c r="F31" s="246"/>
      <c r="G31" s="259"/>
      <c r="H31" s="260"/>
      <c r="I31" s="260"/>
      <c r="J31" s="261"/>
      <c r="K31" s="1151"/>
      <c r="L31" s="262" t="s">
        <v>479</v>
      </c>
      <c r="M31" s="263" t="s">
        <v>480</v>
      </c>
      <c r="N31" s="264" t="s">
        <v>481</v>
      </c>
    </row>
    <row r="32" spans="1:16" ht="27" customHeight="1" x14ac:dyDescent="0.15">
      <c r="A32" s="250"/>
      <c r="B32" s="246"/>
      <c r="C32" s="246"/>
      <c r="D32" s="246"/>
      <c r="E32" s="246"/>
      <c r="F32" s="246"/>
      <c r="G32" s="1163" t="s">
        <v>500</v>
      </c>
      <c r="H32" s="1164"/>
      <c r="I32" s="1164"/>
      <c r="J32" s="1165"/>
      <c r="K32" s="296">
        <v>571317</v>
      </c>
      <c r="L32" s="296">
        <v>35048</v>
      </c>
      <c r="M32" s="297">
        <v>52264</v>
      </c>
      <c r="N32" s="298">
        <v>-32.9</v>
      </c>
    </row>
    <row r="33" spans="1:16" ht="13.5" customHeight="1" x14ac:dyDescent="0.15">
      <c r="A33" s="250"/>
      <c r="B33" s="246"/>
      <c r="C33" s="246"/>
      <c r="D33" s="246"/>
      <c r="E33" s="246"/>
      <c r="F33" s="246"/>
      <c r="G33" s="1163" t="s">
        <v>501</v>
      </c>
      <c r="H33" s="1164"/>
      <c r="I33" s="1164"/>
      <c r="J33" s="1165"/>
      <c r="K33" s="296" t="s">
        <v>486</v>
      </c>
      <c r="L33" s="296" t="s">
        <v>486</v>
      </c>
      <c r="M33" s="297" t="s">
        <v>486</v>
      </c>
      <c r="N33" s="298" t="s">
        <v>486</v>
      </c>
    </row>
    <row r="34" spans="1:16" ht="27" customHeight="1" x14ac:dyDescent="0.15">
      <c r="A34" s="250"/>
      <c r="B34" s="246"/>
      <c r="C34" s="246"/>
      <c r="D34" s="246"/>
      <c r="E34" s="246"/>
      <c r="F34" s="246"/>
      <c r="G34" s="1163" t="s">
        <v>502</v>
      </c>
      <c r="H34" s="1164"/>
      <c r="I34" s="1164"/>
      <c r="J34" s="1165"/>
      <c r="K34" s="296" t="s">
        <v>486</v>
      </c>
      <c r="L34" s="296" t="s">
        <v>486</v>
      </c>
      <c r="M34" s="297">
        <v>76</v>
      </c>
      <c r="N34" s="298" t="s">
        <v>486</v>
      </c>
    </row>
    <row r="35" spans="1:16" ht="27" customHeight="1" x14ac:dyDescent="0.15">
      <c r="A35" s="250"/>
      <c r="B35" s="246"/>
      <c r="C35" s="246"/>
      <c r="D35" s="246"/>
      <c r="E35" s="246"/>
      <c r="F35" s="246"/>
      <c r="G35" s="1163" t="s">
        <v>503</v>
      </c>
      <c r="H35" s="1164"/>
      <c r="I35" s="1164"/>
      <c r="J35" s="1165"/>
      <c r="K35" s="296">
        <v>387598</v>
      </c>
      <c r="L35" s="296">
        <v>23778</v>
      </c>
      <c r="M35" s="297">
        <v>21553</v>
      </c>
      <c r="N35" s="298">
        <v>10.3</v>
      </c>
    </row>
    <row r="36" spans="1:16" ht="27" customHeight="1" x14ac:dyDescent="0.15">
      <c r="A36" s="250"/>
      <c r="B36" s="246"/>
      <c r="C36" s="246"/>
      <c r="D36" s="246"/>
      <c r="E36" s="246"/>
      <c r="F36" s="246"/>
      <c r="G36" s="1163" t="s">
        <v>504</v>
      </c>
      <c r="H36" s="1164"/>
      <c r="I36" s="1164"/>
      <c r="J36" s="1165"/>
      <c r="K36" s="296">
        <v>201168</v>
      </c>
      <c r="L36" s="296">
        <v>12341</v>
      </c>
      <c r="M36" s="297">
        <v>4205</v>
      </c>
      <c r="N36" s="298">
        <v>193.5</v>
      </c>
    </row>
    <row r="37" spans="1:16" ht="13.5" customHeight="1" x14ac:dyDescent="0.15">
      <c r="A37" s="250"/>
      <c r="B37" s="246"/>
      <c r="C37" s="246"/>
      <c r="D37" s="246"/>
      <c r="E37" s="246"/>
      <c r="F37" s="246"/>
      <c r="G37" s="1163" t="s">
        <v>505</v>
      </c>
      <c r="H37" s="1164"/>
      <c r="I37" s="1164"/>
      <c r="J37" s="1165"/>
      <c r="K37" s="296">
        <v>2990</v>
      </c>
      <c r="L37" s="296">
        <v>183</v>
      </c>
      <c r="M37" s="297">
        <v>661</v>
      </c>
      <c r="N37" s="298">
        <v>-72.3</v>
      </c>
    </row>
    <row r="38" spans="1:16" ht="27" customHeight="1" x14ac:dyDescent="0.15">
      <c r="A38" s="250"/>
      <c r="B38" s="246"/>
      <c r="C38" s="246"/>
      <c r="D38" s="246"/>
      <c r="E38" s="246"/>
      <c r="F38" s="246"/>
      <c r="G38" s="1166" t="s">
        <v>506</v>
      </c>
      <c r="H38" s="1167"/>
      <c r="I38" s="1167"/>
      <c r="J38" s="1168"/>
      <c r="K38" s="299">
        <v>118</v>
      </c>
      <c r="L38" s="299">
        <v>7</v>
      </c>
      <c r="M38" s="300">
        <v>5</v>
      </c>
      <c r="N38" s="301">
        <v>40</v>
      </c>
      <c r="O38" s="295"/>
    </row>
    <row r="39" spans="1:16" x14ac:dyDescent="0.15">
      <c r="A39" s="250"/>
      <c r="B39" s="246"/>
      <c r="C39" s="246"/>
      <c r="D39" s="246"/>
      <c r="E39" s="246"/>
      <c r="F39" s="246"/>
      <c r="G39" s="1166" t="s">
        <v>507</v>
      </c>
      <c r="H39" s="1167"/>
      <c r="I39" s="1167"/>
      <c r="J39" s="1168"/>
      <c r="K39" s="302">
        <v>-24619</v>
      </c>
      <c r="L39" s="302">
        <v>-1510</v>
      </c>
      <c r="M39" s="303">
        <v>-2255</v>
      </c>
      <c r="N39" s="304">
        <v>-33</v>
      </c>
      <c r="O39" s="295"/>
    </row>
    <row r="40" spans="1:16" ht="27" customHeight="1" x14ac:dyDescent="0.15">
      <c r="A40" s="250"/>
      <c r="B40" s="246"/>
      <c r="C40" s="246"/>
      <c r="D40" s="246"/>
      <c r="E40" s="246"/>
      <c r="F40" s="246"/>
      <c r="G40" s="1163" t="s">
        <v>508</v>
      </c>
      <c r="H40" s="1164"/>
      <c r="I40" s="1164"/>
      <c r="J40" s="1165"/>
      <c r="K40" s="302">
        <v>-734540</v>
      </c>
      <c r="L40" s="302">
        <v>-45061</v>
      </c>
      <c r="M40" s="303">
        <v>-52668</v>
      </c>
      <c r="N40" s="304">
        <v>-14.4</v>
      </c>
      <c r="O40" s="295"/>
    </row>
    <row r="41" spans="1:16" x14ac:dyDescent="0.15">
      <c r="A41" s="250"/>
      <c r="B41" s="246"/>
      <c r="C41" s="246"/>
      <c r="D41" s="246"/>
      <c r="E41" s="246"/>
      <c r="F41" s="246"/>
      <c r="G41" s="1169" t="s">
        <v>283</v>
      </c>
      <c r="H41" s="1170"/>
      <c r="I41" s="1170"/>
      <c r="J41" s="1171"/>
      <c r="K41" s="296">
        <v>404032</v>
      </c>
      <c r="L41" s="302">
        <v>24786</v>
      </c>
      <c r="M41" s="303">
        <v>23842</v>
      </c>
      <c r="N41" s="304">
        <v>4</v>
      </c>
      <c r="O41" s="295"/>
    </row>
    <row r="42" spans="1:16" x14ac:dyDescent="0.15">
      <c r="A42" s="250"/>
      <c r="B42" s="246"/>
      <c r="C42" s="246"/>
      <c r="D42" s="246"/>
      <c r="E42" s="246"/>
      <c r="F42" s="246"/>
      <c r="G42" s="305" t="s">
        <v>509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511</v>
      </c>
      <c r="H48" s="310"/>
      <c r="I48" s="310"/>
      <c r="J48" s="310"/>
      <c r="K48" s="310"/>
      <c r="L48" s="310"/>
      <c r="M48" s="311"/>
      <c r="N48" s="310"/>
    </row>
    <row r="49" spans="1:14" ht="13.5" customHeight="1" x14ac:dyDescent="0.15">
      <c r="A49" s="250"/>
      <c r="B49" s="246"/>
      <c r="C49" s="246"/>
      <c r="D49" s="246"/>
      <c r="E49" s="246"/>
      <c r="F49" s="246"/>
      <c r="G49" s="312"/>
      <c r="H49" s="313"/>
      <c r="I49" s="1158" t="s">
        <v>477</v>
      </c>
      <c r="J49" s="1160" t="s">
        <v>512</v>
      </c>
      <c r="K49" s="1161"/>
      <c r="L49" s="1161"/>
      <c r="M49" s="1161"/>
      <c r="N49" s="1162"/>
    </row>
    <row r="50" spans="1:14" x14ac:dyDescent="0.15">
      <c r="A50" s="250"/>
      <c r="B50" s="246"/>
      <c r="C50" s="246"/>
      <c r="D50" s="246"/>
      <c r="E50" s="246"/>
      <c r="F50" s="246"/>
      <c r="G50" s="314"/>
      <c r="H50" s="315"/>
      <c r="I50" s="1159"/>
      <c r="J50" s="316" t="s">
        <v>513</v>
      </c>
      <c r="K50" s="317" t="s">
        <v>514</v>
      </c>
      <c r="L50" s="318" t="s">
        <v>515</v>
      </c>
      <c r="M50" s="319" t="s">
        <v>516</v>
      </c>
      <c r="N50" s="320" t="s">
        <v>517</v>
      </c>
    </row>
    <row r="51" spans="1:14" x14ac:dyDescent="0.15">
      <c r="A51" s="250"/>
      <c r="B51" s="246"/>
      <c r="C51" s="246"/>
      <c r="D51" s="246"/>
      <c r="E51" s="246"/>
      <c r="F51" s="246"/>
      <c r="G51" s="312" t="s">
        <v>518</v>
      </c>
      <c r="H51" s="313"/>
      <c r="I51" s="321">
        <v>862480</v>
      </c>
      <c r="J51" s="322">
        <v>51754</v>
      </c>
      <c r="K51" s="323">
        <v>36.299999999999997</v>
      </c>
      <c r="L51" s="324">
        <v>69806</v>
      </c>
      <c r="M51" s="325">
        <v>13.4</v>
      </c>
      <c r="N51" s="326">
        <v>22.9</v>
      </c>
    </row>
    <row r="52" spans="1:14" x14ac:dyDescent="0.15">
      <c r="A52" s="250"/>
      <c r="B52" s="246"/>
      <c r="C52" s="246"/>
      <c r="D52" s="246"/>
      <c r="E52" s="246"/>
      <c r="F52" s="246"/>
      <c r="G52" s="327"/>
      <c r="H52" s="328" t="s">
        <v>519</v>
      </c>
      <c r="I52" s="329">
        <v>296168</v>
      </c>
      <c r="J52" s="330">
        <v>17772</v>
      </c>
      <c r="K52" s="331">
        <v>-36</v>
      </c>
      <c r="L52" s="332">
        <v>32823</v>
      </c>
      <c r="M52" s="333">
        <v>1</v>
      </c>
      <c r="N52" s="334">
        <v>-37</v>
      </c>
    </row>
    <row r="53" spans="1:14" x14ac:dyDescent="0.15">
      <c r="A53" s="250"/>
      <c r="B53" s="246"/>
      <c r="C53" s="246"/>
      <c r="D53" s="246"/>
      <c r="E53" s="246"/>
      <c r="F53" s="246"/>
      <c r="G53" s="312" t="s">
        <v>520</v>
      </c>
      <c r="H53" s="313"/>
      <c r="I53" s="321">
        <v>834770</v>
      </c>
      <c r="J53" s="322">
        <v>50363</v>
      </c>
      <c r="K53" s="323">
        <v>-2.7</v>
      </c>
      <c r="L53" s="324">
        <v>74444</v>
      </c>
      <c r="M53" s="325">
        <v>6.6</v>
      </c>
      <c r="N53" s="326">
        <v>-9.3000000000000007</v>
      </c>
    </row>
    <row r="54" spans="1:14" x14ac:dyDescent="0.15">
      <c r="A54" s="250"/>
      <c r="B54" s="246"/>
      <c r="C54" s="246"/>
      <c r="D54" s="246"/>
      <c r="E54" s="246"/>
      <c r="F54" s="246"/>
      <c r="G54" s="327"/>
      <c r="H54" s="328" t="s">
        <v>519</v>
      </c>
      <c r="I54" s="329">
        <v>257779</v>
      </c>
      <c r="J54" s="330">
        <v>15552</v>
      </c>
      <c r="K54" s="331">
        <v>-12.5</v>
      </c>
      <c r="L54" s="332">
        <v>34175</v>
      </c>
      <c r="M54" s="333">
        <v>4.0999999999999996</v>
      </c>
      <c r="N54" s="334">
        <v>-16.600000000000001</v>
      </c>
    </row>
    <row r="55" spans="1:14" x14ac:dyDescent="0.15">
      <c r="A55" s="250"/>
      <c r="B55" s="246"/>
      <c r="C55" s="246"/>
      <c r="D55" s="246"/>
      <c r="E55" s="246"/>
      <c r="F55" s="246"/>
      <c r="G55" s="312" t="s">
        <v>521</v>
      </c>
      <c r="H55" s="313"/>
      <c r="I55" s="321">
        <v>682993</v>
      </c>
      <c r="J55" s="322">
        <v>41296</v>
      </c>
      <c r="K55" s="323">
        <v>-18</v>
      </c>
      <c r="L55" s="324">
        <v>85205</v>
      </c>
      <c r="M55" s="325">
        <v>14.5</v>
      </c>
      <c r="N55" s="326">
        <v>-32.5</v>
      </c>
    </row>
    <row r="56" spans="1:14" x14ac:dyDescent="0.15">
      <c r="A56" s="250"/>
      <c r="B56" s="246"/>
      <c r="C56" s="246"/>
      <c r="D56" s="246"/>
      <c r="E56" s="246"/>
      <c r="F56" s="246"/>
      <c r="G56" s="327"/>
      <c r="H56" s="328" t="s">
        <v>519</v>
      </c>
      <c r="I56" s="329">
        <v>322625</v>
      </c>
      <c r="J56" s="330">
        <v>19507</v>
      </c>
      <c r="K56" s="331">
        <v>25.4</v>
      </c>
      <c r="L56" s="332">
        <v>38847</v>
      </c>
      <c r="M56" s="333">
        <v>13.7</v>
      </c>
      <c r="N56" s="334">
        <v>11.7</v>
      </c>
    </row>
    <row r="57" spans="1:14" x14ac:dyDescent="0.15">
      <c r="A57" s="250"/>
      <c r="B57" s="246"/>
      <c r="C57" s="246"/>
      <c r="D57" s="246"/>
      <c r="E57" s="246"/>
      <c r="F57" s="246"/>
      <c r="G57" s="312" t="s">
        <v>522</v>
      </c>
      <c r="H57" s="313"/>
      <c r="I57" s="321">
        <v>444252</v>
      </c>
      <c r="J57" s="322">
        <v>27036</v>
      </c>
      <c r="K57" s="323">
        <v>-34.5</v>
      </c>
      <c r="L57" s="324">
        <v>77577</v>
      </c>
      <c r="M57" s="325">
        <v>-9</v>
      </c>
      <c r="N57" s="326">
        <v>-25.5</v>
      </c>
    </row>
    <row r="58" spans="1:14" x14ac:dyDescent="0.15">
      <c r="A58" s="250"/>
      <c r="B58" s="246"/>
      <c r="C58" s="246"/>
      <c r="D58" s="246"/>
      <c r="E58" s="246"/>
      <c r="F58" s="246"/>
      <c r="G58" s="327"/>
      <c r="H58" s="328" t="s">
        <v>519</v>
      </c>
      <c r="I58" s="329">
        <v>197871</v>
      </c>
      <c r="J58" s="330">
        <v>12042</v>
      </c>
      <c r="K58" s="331">
        <v>-38.299999999999997</v>
      </c>
      <c r="L58" s="332">
        <v>40870</v>
      </c>
      <c r="M58" s="333">
        <v>5.2</v>
      </c>
      <c r="N58" s="334">
        <v>-43.5</v>
      </c>
    </row>
    <row r="59" spans="1:14" x14ac:dyDescent="0.15">
      <c r="A59" s="250"/>
      <c r="B59" s="246"/>
      <c r="C59" s="246"/>
      <c r="D59" s="246"/>
      <c r="E59" s="246"/>
      <c r="F59" s="246"/>
      <c r="G59" s="312" t="s">
        <v>523</v>
      </c>
      <c r="H59" s="313"/>
      <c r="I59" s="321">
        <v>838419</v>
      </c>
      <c r="J59" s="322">
        <v>51434</v>
      </c>
      <c r="K59" s="323">
        <v>90.2</v>
      </c>
      <c r="L59" s="324">
        <v>115123</v>
      </c>
      <c r="M59" s="325">
        <v>48.4</v>
      </c>
      <c r="N59" s="326">
        <v>41.8</v>
      </c>
    </row>
    <row r="60" spans="1:14" x14ac:dyDescent="0.15">
      <c r="A60" s="250"/>
      <c r="B60" s="246"/>
      <c r="C60" s="246"/>
      <c r="D60" s="246"/>
      <c r="E60" s="246"/>
      <c r="F60" s="246"/>
      <c r="G60" s="327"/>
      <c r="H60" s="328" t="s">
        <v>519</v>
      </c>
      <c r="I60" s="335">
        <v>346823</v>
      </c>
      <c r="J60" s="330">
        <v>21276</v>
      </c>
      <c r="K60" s="331">
        <v>76.7</v>
      </c>
      <c r="L60" s="332">
        <v>46026</v>
      </c>
      <c r="M60" s="333">
        <v>12.6</v>
      </c>
      <c r="N60" s="334">
        <v>64.099999999999994</v>
      </c>
    </row>
    <row r="61" spans="1:14" x14ac:dyDescent="0.15">
      <c r="A61" s="250"/>
      <c r="B61" s="246"/>
      <c r="C61" s="246"/>
      <c r="D61" s="246"/>
      <c r="E61" s="246"/>
      <c r="F61" s="246"/>
      <c r="G61" s="312" t="s">
        <v>524</v>
      </c>
      <c r="H61" s="336"/>
      <c r="I61" s="337">
        <v>732583</v>
      </c>
      <c r="J61" s="338">
        <v>44377</v>
      </c>
      <c r="K61" s="339">
        <v>14.3</v>
      </c>
      <c r="L61" s="340">
        <v>84431</v>
      </c>
      <c r="M61" s="341">
        <v>14.8</v>
      </c>
      <c r="N61" s="326">
        <v>-0.5</v>
      </c>
    </row>
    <row r="62" spans="1:14" x14ac:dyDescent="0.15">
      <c r="A62" s="250"/>
      <c r="B62" s="246"/>
      <c r="C62" s="246"/>
      <c r="D62" s="246"/>
      <c r="E62" s="246"/>
      <c r="F62" s="246"/>
      <c r="G62" s="327"/>
      <c r="H62" s="328" t="s">
        <v>519</v>
      </c>
      <c r="I62" s="329">
        <v>284253</v>
      </c>
      <c r="J62" s="330">
        <v>17230</v>
      </c>
      <c r="K62" s="331">
        <v>3.1</v>
      </c>
      <c r="L62" s="332">
        <v>38548</v>
      </c>
      <c r="M62" s="333">
        <v>7.3</v>
      </c>
      <c r="N62" s="334">
        <v>-4.2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2" t="s">
        <v>3</v>
      </c>
      <c r="D47" s="1172"/>
      <c r="E47" s="1173"/>
      <c r="F47" s="11">
        <v>9.67</v>
      </c>
      <c r="G47" s="12">
        <v>2.23</v>
      </c>
      <c r="H47" s="12">
        <v>7.1</v>
      </c>
      <c r="I47" s="12">
        <v>10.64</v>
      </c>
      <c r="J47" s="13">
        <v>13.81</v>
      </c>
    </row>
    <row r="48" spans="2:10" ht="57.75" customHeight="1" x14ac:dyDescent="0.15">
      <c r="B48" s="14"/>
      <c r="C48" s="1174" t="s">
        <v>4</v>
      </c>
      <c r="D48" s="1174"/>
      <c r="E48" s="1175"/>
      <c r="F48" s="15">
        <v>4.03</v>
      </c>
      <c r="G48" s="16">
        <v>5.77</v>
      </c>
      <c r="H48" s="16">
        <v>3.66</v>
      </c>
      <c r="I48" s="16">
        <v>4.93</v>
      </c>
      <c r="J48" s="17">
        <v>1.42</v>
      </c>
    </row>
    <row r="49" spans="2:10" ht="57.75" customHeight="1" thickBot="1" x14ac:dyDescent="0.2">
      <c r="B49" s="18"/>
      <c r="C49" s="1176" t="s">
        <v>5</v>
      </c>
      <c r="D49" s="1176"/>
      <c r="E49" s="1177"/>
      <c r="F49" s="19" t="s">
        <v>531</v>
      </c>
      <c r="G49" s="20" t="s">
        <v>532</v>
      </c>
      <c r="H49" s="20" t="s">
        <v>533</v>
      </c>
      <c r="I49" s="20">
        <v>2.0099999999999998</v>
      </c>
      <c r="J49" s="21" t="s">
        <v>534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2018-11-05T09:43:03Z</cp:lastPrinted>
  <dcterms:created xsi:type="dcterms:W3CDTF">2018-01-24T06:30:06Z</dcterms:created>
  <dcterms:modified xsi:type="dcterms:W3CDTF">2018-11-05T09:51:15Z</dcterms:modified>
</cp:coreProperties>
</file>