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830"/>
  <workbookPr defaultThemeVersion="124226"/>
  <mc:AlternateContent xmlns:mc="http://schemas.openxmlformats.org/markup-compatibility/2006">
    <mc:Choice Requires="x15">
      <x15ac:absPath xmlns:x15ac="http://schemas.microsoft.com/office/spreadsheetml/2010/11/ac" url="D:\H29清田和\★平成２８年度財政状況資料集\05 更新（10月）\03結合\"/>
    </mc:Choice>
  </mc:AlternateContent>
  <bookViews>
    <workbookView xWindow="0" yWindow="30" windowWidth="20490" windowHeight="628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concurrentManualCount="2"/>
</workbook>
</file>

<file path=xl/calcChain.xml><?xml version="1.0" encoding="utf-8"?>
<calcChain xmlns="http://schemas.openxmlformats.org/spreadsheetml/2006/main">
  <c r="BG35" i="9" l="1"/>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E38" i="9"/>
  <c r="AM38" i="9"/>
  <c r="U38" i="9"/>
  <c r="C38" i="9"/>
  <c r="CO37" i="9"/>
  <c r="BE37" i="9"/>
  <c r="AM37" i="9"/>
  <c r="U37" i="9"/>
  <c r="C37" i="9"/>
  <c r="CO36" i="9"/>
  <c r="BE36" i="9"/>
  <c r="AM36" i="9"/>
  <c r="C36" i="9"/>
  <c r="CO35" i="9"/>
  <c r="AM35" i="9"/>
  <c r="C35" i="9"/>
  <c r="CO34" i="9"/>
  <c r="AM34" i="9"/>
  <c r="U34" i="9"/>
  <c r="U35" i="9" s="1"/>
  <c r="U36" i="9" s="1"/>
  <c r="C34" i="9"/>
  <c r="BE34" i="9" l="1"/>
  <c r="BE35" i="9" s="1"/>
  <c r="BW34" i="9" s="1"/>
  <c r="BW35" i="9" s="1"/>
  <c r="BW36" i="9" s="1"/>
  <c r="BW37" i="9" s="1"/>
  <c r="BW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<sst xmlns="http://schemas.openxmlformats.org/spreadsheetml/2006/main" count="1078" uniqueCount="557">
  <si>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</si>
  <si>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</si>
  <si>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</si>
  <si>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</si>
  <si>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</si>
  <si>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</si>
  <si>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</si>
  <si>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</si>
  <si>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</si>
  <si>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</si>
  <si>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</si>
  <si>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</si>
  <si>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</si>
  <si>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</si>
  <si>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</si>
  <si>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</si>
  <si>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</si>
  <si>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</si>
  <si>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</si>
  <si>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</si>
  <si>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</si>
  <si>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</si>
  <si>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</si>
  <si>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</si>
  <si>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</si>
  <si>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</si>
  <si>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</si>
  <si>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</si>
  <si>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</si>
  <si>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</si>
  <si>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</si>
  <si>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</si>
  <si>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</si>
  <si>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</si>
  <si>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</si>
  <si>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</si>
  <si>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</si>
  <si>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</si>
  <si>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</si>
  <si>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</si>
  <si>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</si>
  <si>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</si>
  <si>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</si>
  <si>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</si>
  <si>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</si>
  <si>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</si>
  <si>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</si>
  <si>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</si>
  <si>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</si>
  <si>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</si>
  <si>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</si>
  <si>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</si>
  <si>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</si>
  <si>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</si>
  <si>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</si>
  <si>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</si>
  <si>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</si>
  <si>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</si>
  <si>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</si>
  <si>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</si>
  <si>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</si>
  <si>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</si>
  <si>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</si>
  <si>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</si>
  <si>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</si>
  <si>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</si>
  <si>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</si>
  <si>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</si>
  <si>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</si>
  <si>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</si>
  <si>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</si>
  <si>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</si>
  <si>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</si>
  <si>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</si>
  <si>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</si>
  <si>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</si>
  <si>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</si>
  <si>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</si>
  <si>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</si>
  <si>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</si>
  <si>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</si>
  <si>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</si>
  <si>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玉東町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</si>
  <si>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</si>
  <si>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</si>
  <si>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</si>
  <si>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</si>
  <si>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</si>
  <si>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</si>
  <si>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</si>
  <si>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</si>
  <si>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</si>
  <si>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</si>
  <si>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</si>
  <si>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</si>
  <si>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</si>
  <si>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</si>
  <si>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</si>
  <si>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</si>
  <si>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</si>
  <si>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</si>
  <si>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</si>
  <si>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</si>
  <si>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</si>
  <si>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</si>
  <si>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</si>
  <si>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</si>
  <si>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</si>
  <si>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</si>
  <si>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</si>
  <si>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</si>
  <si>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</si>
  <si>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</si>
  <si>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</si>
  <si>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</si>
  <si>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</si>
  <si>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</si>
  <si>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</si>
  <si>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</si>
  <si>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</si>
  <si>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</si>
  <si>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</si>
  <si>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</si>
  <si>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</si>
  <si>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</si>
  <si>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</si>
  <si>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</si>
  <si>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</si>
  <si>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</si>
  <si>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</si>
  <si>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</si>
  <si>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</si>
  <si>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</si>
  <si>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</si>
  <si>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</si>
  <si>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</si>
  <si>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</si>
  <si>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</si>
  <si>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</si>
  <si>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</si>
  <si>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</si>
  <si>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</si>
  <si>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</si>
  <si>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</si>
  <si>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</si>
  <si>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</si>
  <si>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</si>
  <si>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</si>
  <si>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</si>
  <si>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</si>
  <si>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</si>
  <si>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</si>
  <si>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</si>
  <si>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</si>
  <si>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</si>
  <si>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</si>
  <si>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</si>
  <si>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</si>
  <si>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</si>
  <si>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</si>
  <si>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</si>
  <si>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</si>
  <si>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</si>
  <si>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</si>
  <si>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</si>
  <si>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</si>
  <si>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</si>
  <si>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</si>
  <si>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</si>
  <si>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</si>
  <si>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</si>
  <si>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</si>
  <si>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</si>
  <si>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</si>
  <si>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</si>
  <si>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</si>
  <si>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</si>
  <si>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</si>
  <si>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</si>
  <si>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</si>
  <si>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</si>
  <si>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</si>
  <si>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</si>
  <si>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</si>
  <si>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</si>
  <si>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</si>
  <si>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</si>
  <si>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</si>
  <si>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</si>
  <si>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</si>
  <si>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</si>
  <si>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</si>
  <si>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</si>
  <si>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</si>
  <si>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</si>
  <si>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</si>
  <si>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熊本県玉東町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</si>
  <si>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</si>
  <si>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</si>
  <si>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</si>
  <si>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</si>
  <si>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</si>
  <si>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</si>
  <si>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</si>
  <si>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</si>
  <si>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</si>
  <si>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</si>
  <si>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</si>
  <si>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</si>
  <si>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</si>
  <si>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</si>
  <si>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</si>
  <si>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</si>
  <si>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</si>
  <si>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</si>
  <si>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</si>
  <si>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</si>
  <si>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</si>
  <si>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</si>
  <si>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</si>
  <si>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</si>
  <si>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</si>
  <si>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</si>
  <si>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</si>
  <si>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</si>
  <si>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</si>
  <si>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</si>
  <si>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</si>
  <si>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</si>
  <si>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</si>
  <si>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</si>
  <si>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</si>
  <si>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</si>
  <si>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</si>
  <si>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</si>
  <si>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</si>
  <si>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</si>
  <si>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</si>
  <si>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</si>
  <si>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</si>
  <si>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</si>
  <si>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</si>
  <si>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</si>
  <si>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</si>
  <si>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</si>
  <si>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</si>
  <si>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</si>
  <si>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</si>
  <si>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</si>
  <si>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</si>
  <si>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</si>
  <si>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</si>
  <si>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</si>
  <si>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</si>
  <si>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</si>
  <si>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</si>
  <si>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</si>
  <si>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</si>
  <si>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</si>
  <si>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</si>
  <si>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</si>
  <si>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</si>
  <si>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</si>
  <si>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</si>
  <si>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</si>
  <si>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</si>
  <si>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</si>
  <si>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</si>
  <si>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</si>
  <si>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</si>
  <si>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</si>
  <si>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</si>
  <si>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</si>
  <si>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</si>
  <si>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</si>
  <si>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</si>
  <si>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</si>
  <si>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</si>
  <si>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</si>
  <si>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</si>
  <si>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</si>
  <si>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</si>
  <si>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</si>
  <si>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</si>
  <si>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</si>
  <si>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</si>
  <si>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</si>
  <si>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</si>
  <si>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</si>
  <si>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</si>
  <si>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</si>
  <si>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</si>
  <si>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</si>
  <si>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</si>
  <si>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</si>
  <si>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</si>
  <si>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</si>
  <si>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</si>
  <si>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</si>
  <si>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</si>
  <si>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</si>
  <si>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</si>
  <si>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</si>
  <si>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</si>
  <si>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</si>
  <si>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</si>
  <si>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</si>
  <si>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</si>
  <si>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</si>
  <si>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</si>
  <si>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</si>
  <si>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</si>
  <si>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</si>
  <si>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</si>
  <si>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</si>
  <si>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</si>
  <si>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</si>
  <si>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宅地造成</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</si>
  <si>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</si>
  <si>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</si>
  <si>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</si>
  <si>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</si>
  <si>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</si>
  <si>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</si>
  <si>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</si>
  <si>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</si>
  <si>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</si>
  <si>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</si>
  <si>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</si>
  <si>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</si>
  <si>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</si>
  <si>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</si>
  <si>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</si>
  <si>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</si>
  <si>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</si>
  <si>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</si>
  <si>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</si>
  <si>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</si>
  <si>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</si>
  <si>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</si>
  <si>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</si>
  <si>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</si>
  <si>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</si>
  <si>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</si>
  <si>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</si>
  <si>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熊本県玉東町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</si>
  <si>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</si>
  <si>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</si>
  <si>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</si>
  <si>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</si>
  <si>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</si>
  <si>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</si>
  <si>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</si>
  <si>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</si>
  <si>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</si>
  <si>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</si>
  <si>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</si>
  <si>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</si>
  <si>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</si>
  <si>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</si>
  <si>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</si>
  <si>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</si>
  <si>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</si>
  <si>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</si>
  <si>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</si>
  <si>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</si>
  <si>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</si>
  <si>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</si>
  <si>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</si>
  <si>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</si>
  <si>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</si>
  <si>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</si>
  <si>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</si>
  <si>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</si>
  <si>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</si>
  <si>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</si>
  <si>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</si>
  <si>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</si>
  <si>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</si>
  <si>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</si>
  <si>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</si>
  <si>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</si>
  <si>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</si>
  <si>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</si>
  <si>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宅地開発特別会計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</si>
  <si>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</si>
  <si>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</si>
  <si>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</si>
  <si>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</si>
  <si>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</si>
  <si>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</si>
  <si>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</si>
  <si>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</si>
  <si>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</si>
  <si>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</si>
  <si>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</si>
  <si>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</si>
  <si>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</si>
  <si>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</si>
  <si>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</si>
  <si>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</si>
  <si>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</si>
  <si>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</si>
  <si>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</si>
  <si>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</si>
  <si>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</si>
  <si>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</si>
  <si>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</si>
  <si>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</si>
  <si>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</si>
  <si>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</si>
  <si>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</si>
  <si>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</si>
  <si>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</si>
  <si>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</si>
  <si>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</si>
  <si>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</si>
  <si>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</si>
  <si>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</si>
  <si>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</si>
  <si>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</si>
  <si>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</si>
  <si>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</si>
  <si>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</si>
  <si>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</si>
  <si>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</si>
  <si>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</si>
  <si>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</si>
  <si>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</si>
  <si>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</si>
  <si>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</si>
  <si>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</si>
  <si>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</si>
  <si>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</si>
  <si>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</si>
  <si>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</si>
  <si>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</si>
  <si>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</si>
  <si>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</si>
  <si>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</si>
  <si>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</si>
  <si>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</si>
  <si>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</si>
  <si>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</si>
  <si>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</si>
  <si>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</si>
  <si>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</si>
  <si>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</si>
  <si>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</si>
  <si>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</si>
  <si>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</si>
  <si>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</si>
  <si>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</si>
  <si>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</si>
  <si>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</si>
  <si>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</si>
  <si>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</si>
  <si>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</si>
  <si>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</si>
  <si>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</si>
  <si>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</si>
  <si>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</si>
  <si>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</si>
  <si>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</si>
  <si>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</si>
  <si>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</si>
  <si>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</si>
  <si>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</si>
  <si>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</si>
  <si>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</si>
  <si>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</si>
  <si>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</si>
  <si>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</si>
  <si>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</si>
  <si>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</si>
  <si>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</si>
  <si>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</si>
  <si>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</si>
  <si>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</si>
  <si>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</si>
  <si>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</si>
  <si>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</si>
  <si>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</si>
  <si>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</si>
  <si>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</si>
  <si>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</si>
  <si>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</si>
  <si>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</si>
  <si>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</si>
  <si>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</si>
  <si>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</si>
  <si>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</si>
  <si>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</si>
  <si>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</si>
  <si>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</si>
  <si>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</si>
  <si>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</si>
  <si>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</si>
  <si>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</si>
  <si>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</si>
  <si>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</si>
  <si>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</si>
  <si>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</si>
  <si>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</si>
  <si>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</si>
  <si>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</si>
  <si>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</si>
  <si>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</si>
  <si>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</si>
  <si>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</si>
  <si>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</si>
  <si>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</si>
  <si>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</si>
  <si>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</si>
  <si>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</si>
  <si>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</si>
  <si>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</si>
  <si>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</si>
  <si>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</si>
  <si>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</si>
  <si>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13.02</t>
  </si>
  <si>
    <t>▲ 1.36</t>
  </si>
  <si>
    <t>▲ 13.52</t>
  </si>
  <si>
    <t>▲ 1.93</t>
  </si>
  <si>
    <t>▲ 6.62</t>
  </si>
  <si>
    <t>一般会計</t>
  </si>
  <si>
    <t>国民健康保険特別会計</t>
  </si>
  <si>
    <t>介護保険特別会計</t>
  </si>
  <si>
    <t>簡易水道特別会計</t>
  </si>
  <si>
    <t>宅地開発特別会計</t>
  </si>
  <si>
    <t>後期高齢者医療特別会計</t>
  </si>
  <si>
    <t>その他会計（赤字）</t>
  </si>
  <si>
    <t>その他会計（黒字）</t>
  </si>
  <si>
    <t>熊本県市町村総合事務組合</t>
    <rPh sb="0" eb="3">
      <t>クマモトケン</t>
    </rPh>
    <rPh sb="3" eb="6">
      <t>シチョウソン</t>
    </rPh>
    <rPh sb="6" eb="8">
      <t>ソウゴウ</t>
    </rPh>
    <rPh sb="8" eb="10">
      <t>ジム</t>
    </rPh>
    <rPh sb="10" eb="12">
      <t>クミアイ</t>
    </rPh>
    <phoneticPr fontId="2"/>
  </si>
  <si>
    <t>公立玉名中央病院企業団</t>
    <rPh sb="0" eb="2">
      <t>コウリツ</t>
    </rPh>
    <rPh sb="2" eb="8">
      <t>タマナチュウオウビョウイン</t>
    </rPh>
    <rPh sb="8" eb="10">
      <t>キギョウ</t>
    </rPh>
    <rPh sb="10" eb="11">
      <t>ダン</t>
    </rPh>
    <phoneticPr fontId="2"/>
  </si>
  <si>
    <t>有明広域行政事務組合</t>
    <rPh sb="0" eb="2">
      <t>アリアケ</t>
    </rPh>
    <rPh sb="2" eb="4">
      <t>コウイキ</t>
    </rPh>
    <rPh sb="4" eb="6">
      <t>ギョウセイ</t>
    </rPh>
    <rPh sb="6" eb="8">
      <t>ジム</t>
    </rPh>
    <rPh sb="8" eb="10">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</si>
  <si>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</si>
  <si>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20">
      <t>コウキコウレイシャ</t>
    </rPh>
    <rPh sb="20" eb="22">
      <t>イリョウ</t>
    </rPh>
    <rPh sb="22" eb="24">
      <t>トクベツ</t>
    </rPh>
    <rPh sb="24" eb="26">
      <t>カイケイ</t>
    </rPh>
    <phoneticPr fontId="2"/>
  </si>
  <si>
    <t>-</t>
    <phoneticPr fontId="2"/>
  </si>
  <si>
    <t>-</t>
    <phoneticPr fontId="2"/>
  </si>
  <si>
    <t>法適用企業</t>
    <rPh sb="0" eb="1">
      <t>ホウ</t>
    </rPh>
    <rPh sb="1" eb="3">
      <t>テキヨウ</t>
    </rPh>
    <rPh sb="3" eb="5">
      <t>キギョウ</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</si>
  <si>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</si>
  <si>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</si>
  <si>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</si>
  <si>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</si>
  <si>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</si>
  <si>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</si>
  <si>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将来負担比率は、類似団体と同等。なお、当町及び類似団体においては将来負担比率は発生しない。有形固定資産償却率は、類似団体よりも高いため、老朽化対策に取り組んでいく必要がある。</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</si>
  <si>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</si>
  <si>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</si>
  <si>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</si>
  <si>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</si>
  <si>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</si>
  <si>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</si>
  <si>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類似団体と同等。なお、当町及び類似団体においては将来負担比率は発生しない。ふれあい福祉の里（交流施設、保健福祉施設の複合施設）事業に係る大型起債事業の償還終了の影響、新規の地方債発行抑制により、実質公債費比率は減少してきている。
今後は定住人口及び交流人口の増加を図る木葉駅前開発事業等に係る地方債の発行や、庁舎建替えを控え、実質公債費比率が上昇していくとが考えられるため、公債費の推移を注視し、適切な地方債の活用に取組む必要がある。</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</si>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</sst>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146641</c:v>
                </c:pt>
                <c:pt idx="1">
                  <c:v>174587</c:v>
                </c:pt>
                <c:pt idx="2">
                  <c:v>175675</c:v>
                </c:pt>
                <c:pt idx="3">
                  <c:v>162193</c:v>
                </c:pt>
                <c:pt idx="4">
                  <c:v>168868</c:v>
                </c:pt>
              </c:numCache>
            </c:numRef>
          </c:val>
          <c:smooth val="0"/>
          <c:extLst>
            <c:ext xmlns:c16="http://schemas.microsoft.com/office/drawing/2014/chart" uri="{C3380CC4-5D6E-409C-BE32-E72D297353CC}">
              <c16:uniqueId val="{00000000-1324-4664-AAC1-03E26751C78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50498</c:v>
                </c:pt>
                <c:pt idx="1">
                  <c:v>89924</c:v>
                </c:pt>
                <c:pt idx="2">
                  <c:v>106795</c:v>
                </c:pt>
                <c:pt idx="3">
                  <c:v>99620</c:v>
                </c:pt>
                <c:pt idx="4">
                  <c:v>80583</c:v>
                </c:pt>
              </c:numCache>
            </c:numRef>
          </c:val>
          <c:smooth val="0"/>
          <c:extLst>
            <c:ext xmlns:c16="http://schemas.microsoft.com/office/drawing/2014/chart" uri="{C3380CC4-5D6E-409C-BE32-E72D297353CC}">
              <c16:uniqueId val="{00000001-1324-4664-AAC1-03E26751C788}"/>
            </c:ext>
          </c:extLst>
        </c:ser>
        <c:dLbls>
          <c:showLegendKey val="0"/>
          <c:showVal val="0"/>
          <c:showCatName val="0"/>
          <c:showSerName val="0"/>
          <c:showPercent val="0"/>
          <c:showBubbleSize val="0"/>
        </c:dLbls>
        <c:marker val="1"/>
        <c:smooth val="0"/>
        <c:axId val="118706944"/>
        <c:axId val="118708864"/>
      </c:lineChart>
      <c:catAx>
        <c:axId val="1187069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8708864"/>
        <c:crosses val="autoZero"/>
        <c:auto val="1"/>
        <c:lblAlgn val="ctr"/>
        <c:lblOffset val="100"/>
        <c:tickLblSkip val="1"/>
        <c:tickMarkSkip val="1"/>
        <c:noMultiLvlLbl val="0"/>
      </c:catAx>
      <c:valAx>
        <c:axId val="118708864"/>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87069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6.56</c:v>
                </c:pt>
                <c:pt idx="1">
                  <c:v>10.27</c:v>
                </c:pt>
                <c:pt idx="2">
                  <c:v>2.65</c:v>
                </c:pt>
                <c:pt idx="3">
                  <c:v>8.3800000000000008</c:v>
                </c:pt>
                <c:pt idx="4">
                  <c:v>8.1999999999999993</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29.35</c:v>
                </c:pt>
                <c:pt idx="1">
                  <c:v>28.55</c:v>
                </c:pt>
                <c:pt idx="2">
                  <c:v>32.21</c:v>
                </c:pt>
                <c:pt idx="3">
                  <c:v>24.62</c:v>
                </c:pt>
                <c:pt idx="4">
                  <c:v>23.97</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78319616"/>
        <c:axId val="783207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-13.02</c:v>
                </c:pt>
                <c:pt idx="1">
                  <c:v>-1.36</c:v>
                </c:pt>
                <c:pt idx="2">
                  <c:v>-13.52</c:v>
                </c:pt>
                <c:pt idx="3">
                  <c:v>-1.93</c:v>
                </c:pt>
                <c:pt idx="4">
                  <c:v>-6.62</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78319616"/>
        <c:axId val="78320768"/>
      </c:lineChart>
      <c:catAx>
        <c:axId val="78319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8320768"/>
        <c:crosses val="autoZero"/>
        <c:auto val="1"/>
        <c:lblAlgn val="ctr"/>
        <c:lblOffset val="100"/>
        <c:tickLblSkip val="1"/>
        <c:tickMarkSkip val="1"/>
        <c:noMultiLvlLbl val="0"/>
      </c:catAx>
      <c:valAx>
        <c:axId val="783207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8319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宅地開発特別会計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3.25</c:v>
                </c:pt>
                <c:pt idx="2">
                  <c:v>#N/A</c:v>
                </c:pt>
                <c:pt idx="3">
                  <c:v>1.66</c:v>
                </c:pt>
                <c:pt idx="4">
                  <c:v>#N/A</c:v>
                </c:pt>
                <c:pt idx="5">
                  <c:v>1.7</c:v>
                </c:pt>
                <c:pt idx="6">
                  <c:v>#N/A</c:v>
                </c:pt>
                <c:pt idx="7">
                  <c:v>0.13</c:v>
                </c:pt>
                <c:pt idx="8">
                  <c:v>#N/A</c:v>
                </c:pt>
                <c:pt idx="9">
                  <c:v>0.1</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0.14000000000000001</c:v>
                </c:pt>
                <c:pt idx="2">
                  <c:v>#N/A</c:v>
                </c:pt>
                <c:pt idx="3">
                  <c:v>7.0000000000000007E-2</c:v>
                </c:pt>
                <c:pt idx="4">
                  <c:v>#N/A</c:v>
                </c:pt>
                <c:pt idx="5">
                  <c:v>0.1</c:v>
                </c:pt>
                <c:pt idx="6">
                  <c:v>#N/A</c:v>
                </c:pt>
                <c:pt idx="7">
                  <c:v>0.22</c:v>
                </c:pt>
                <c:pt idx="8">
                  <c:v>#N/A</c:v>
                </c:pt>
                <c:pt idx="9">
                  <c:v>0.16</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0.23</c:v>
                </c:pt>
                <c:pt idx="2">
                  <c:v>#N/A</c:v>
                </c:pt>
                <c:pt idx="3">
                  <c:v>1.22</c:v>
                </c:pt>
                <c:pt idx="4">
                  <c:v>#N/A</c:v>
                </c:pt>
                <c:pt idx="5">
                  <c:v>0.37</c:v>
                </c:pt>
                <c:pt idx="6">
                  <c:v>#N/A</c:v>
                </c:pt>
                <c:pt idx="7">
                  <c:v>1.25</c:v>
                </c:pt>
                <c:pt idx="8">
                  <c:v>#N/A</c:v>
                </c:pt>
                <c:pt idx="9">
                  <c:v>1.36</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2.06</c:v>
                </c:pt>
                <c:pt idx="2">
                  <c:v>#N/A</c:v>
                </c:pt>
                <c:pt idx="3">
                  <c:v>1.74</c:v>
                </c:pt>
                <c:pt idx="4">
                  <c:v>#N/A</c:v>
                </c:pt>
                <c:pt idx="5">
                  <c:v>1.1599999999999999</c:v>
                </c:pt>
                <c:pt idx="6">
                  <c:v>#N/A</c:v>
                </c:pt>
                <c:pt idx="7">
                  <c:v>0.56000000000000005</c:v>
                </c:pt>
                <c:pt idx="8">
                  <c:v>#N/A</c:v>
                </c:pt>
                <c:pt idx="9">
                  <c:v>3.07</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6.55</c:v>
                </c:pt>
                <c:pt idx="2">
                  <c:v>#N/A</c:v>
                </c:pt>
                <c:pt idx="3">
                  <c:v>10.26</c:v>
                </c:pt>
                <c:pt idx="4">
                  <c:v>#N/A</c:v>
                </c:pt>
                <c:pt idx="5">
                  <c:v>2.65</c:v>
                </c:pt>
                <c:pt idx="6">
                  <c:v>#N/A</c:v>
                </c:pt>
                <c:pt idx="7">
                  <c:v>8.3800000000000008</c:v>
                </c:pt>
                <c:pt idx="8">
                  <c:v>#N/A</c:v>
                </c:pt>
                <c:pt idx="9">
                  <c:v>8.19</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7517440"/>
        <c:axId val="127518976"/>
      </c:barChart>
      <c:catAx>
        <c:axId val="127517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7518976"/>
        <c:crosses val="autoZero"/>
        <c:auto val="1"/>
        <c:lblAlgn val="ctr"/>
        <c:lblOffset val="100"/>
        <c:tickLblSkip val="1"/>
        <c:tickMarkSkip val="1"/>
        <c:noMultiLvlLbl val="0"/>
      </c:catAx>
      <c:valAx>
        <c:axId val="1275189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5174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388</c:v>
                </c:pt>
                <c:pt idx="5">
                  <c:v>371</c:v>
                </c:pt>
                <c:pt idx="8">
                  <c:v>279</c:v>
                </c:pt>
                <c:pt idx="11">
                  <c:v>236</c:v>
                </c:pt>
                <c:pt idx="14">
                  <c:v>243</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c:v>
                </c:pt>
                <c:pt idx="3">
                  <c:v>2</c:v>
                </c:pt>
                <c:pt idx="6">
                  <c:v>2</c:v>
                </c:pt>
                <c:pt idx="9">
                  <c:v>3</c:v>
                </c:pt>
                <c:pt idx="12">
                  <c:v>3</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249</c:v>
                </c:pt>
                <c:pt idx="3">
                  <c:v>214</c:v>
                </c:pt>
                <c:pt idx="6">
                  <c:v>116</c:v>
                </c:pt>
                <c:pt idx="9">
                  <c:v>68</c:v>
                </c:pt>
                <c:pt idx="12">
                  <c:v>77</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38</c:v>
                </c:pt>
                <c:pt idx="3">
                  <c:v>39</c:v>
                </c:pt>
                <c:pt idx="6">
                  <c:v>43</c:v>
                </c:pt>
                <c:pt idx="9">
                  <c:v>46</c:v>
                </c:pt>
                <c:pt idx="12">
                  <c:v>46</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266</c:v>
                </c:pt>
                <c:pt idx="3">
                  <c:v>273</c:v>
                </c:pt>
                <c:pt idx="6">
                  <c:v>206</c:v>
                </c:pt>
                <c:pt idx="9">
                  <c:v>203</c:v>
                </c:pt>
                <c:pt idx="12">
                  <c:v>206</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09710336"/>
        <c:axId val="1097125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168</c:v>
                </c:pt>
                <c:pt idx="2">
                  <c:v>#N/A</c:v>
                </c:pt>
                <c:pt idx="3">
                  <c:v>#N/A</c:v>
                </c:pt>
                <c:pt idx="4">
                  <c:v>157</c:v>
                </c:pt>
                <c:pt idx="5">
                  <c:v>#N/A</c:v>
                </c:pt>
                <c:pt idx="6">
                  <c:v>#N/A</c:v>
                </c:pt>
                <c:pt idx="7">
                  <c:v>88</c:v>
                </c:pt>
                <c:pt idx="8">
                  <c:v>#N/A</c:v>
                </c:pt>
                <c:pt idx="9">
                  <c:v>#N/A</c:v>
                </c:pt>
                <c:pt idx="10">
                  <c:v>84</c:v>
                </c:pt>
                <c:pt idx="11">
                  <c:v>#N/A</c:v>
                </c:pt>
                <c:pt idx="12">
                  <c:v>#N/A</c:v>
                </c:pt>
                <c:pt idx="13">
                  <c:v>89</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09710336"/>
        <c:axId val="109712512"/>
      </c:lineChart>
      <c:catAx>
        <c:axId val="109710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9712512"/>
        <c:crosses val="autoZero"/>
        <c:auto val="1"/>
        <c:lblAlgn val="ctr"/>
        <c:lblOffset val="100"/>
        <c:tickLblSkip val="1"/>
        <c:tickMarkSkip val="1"/>
        <c:noMultiLvlLbl val="0"/>
      </c:catAx>
      <c:valAx>
        <c:axId val="109712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710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2458</c:v>
                </c:pt>
                <c:pt idx="5">
                  <c:v>2255</c:v>
                </c:pt>
                <c:pt idx="8">
                  <c:v>2163</c:v>
                </c:pt>
                <c:pt idx="11">
                  <c:v>2579</c:v>
                </c:pt>
                <c:pt idx="14">
                  <c:v>2732</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150</c:v>
                </c:pt>
                <c:pt idx="5">
                  <c:v>140</c:v>
                </c:pt>
                <c:pt idx="8">
                  <c:v>131</c:v>
                </c:pt>
                <c:pt idx="11">
                  <c:v>104</c:v>
                </c:pt>
                <c:pt idx="14">
                  <c:v>83</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1628</c:v>
                </c:pt>
                <c:pt idx="5">
                  <c:v>1608</c:v>
                </c:pt>
                <c:pt idx="8">
                  <c:v>1584</c:v>
                </c:pt>
                <c:pt idx="11">
                  <c:v>1518</c:v>
                </c:pt>
                <c:pt idx="14">
                  <c:v>1508</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542</c:v>
                </c:pt>
                <c:pt idx="3">
                  <c:v>493</c:v>
                </c:pt>
                <c:pt idx="6">
                  <c:v>526</c:v>
                </c:pt>
                <c:pt idx="9">
                  <c:v>412</c:v>
                </c:pt>
                <c:pt idx="12">
                  <c:v>312</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379</c:v>
                </c:pt>
                <c:pt idx="3">
                  <c:v>405</c:v>
                </c:pt>
                <c:pt idx="6">
                  <c:v>340</c:v>
                </c:pt>
                <c:pt idx="9">
                  <c:v>289</c:v>
                </c:pt>
                <c:pt idx="12">
                  <c:v>276</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419</c:v>
                </c:pt>
                <c:pt idx="3">
                  <c:v>392</c:v>
                </c:pt>
                <c:pt idx="6">
                  <c:v>372</c:v>
                </c:pt>
                <c:pt idx="9">
                  <c:v>361</c:v>
                </c:pt>
                <c:pt idx="12">
                  <c:v>343</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44</c:v>
                </c:pt>
                <c:pt idx="3">
                  <c:v>42</c:v>
                </c:pt>
                <c:pt idx="6">
                  <c:v>39</c:v>
                </c:pt>
                <c:pt idx="9">
                  <c:v>36</c:v>
                </c:pt>
                <c:pt idx="12">
                  <c:v>33</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2316</c:v>
                </c:pt>
                <c:pt idx="3">
                  <c:v>2264</c:v>
                </c:pt>
                <c:pt idx="6">
                  <c:v>2192</c:v>
                </c:pt>
                <c:pt idx="9">
                  <c:v>2181</c:v>
                </c:pt>
                <c:pt idx="12">
                  <c:v>2200</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7973248"/>
        <c:axId val="1279795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7973248"/>
        <c:axId val="127979520"/>
      </c:lineChart>
      <c:catAx>
        <c:axId val="127973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7979520"/>
        <c:crosses val="autoZero"/>
        <c:auto val="1"/>
        <c:lblAlgn val="ctr"/>
        <c:lblOffset val="100"/>
        <c:tickLblSkip val="1"/>
        <c:tickMarkSkip val="1"/>
        <c:noMultiLvlLbl val="0"/>
      </c:catAx>
      <c:valAx>
        <c:axId val="127979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973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{6ACFC807-06C1-4C99-B760-2809ED602B5D}</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C842-4FDD-A449-8C7A9EA0A31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{C5BFF7A0-68A3-4AFC-A0FA-F9523846CDEA}</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C842-4FDD-A449-8C7A9EA0A31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{C9D8A42A-4ACD-4149-9F50-D5912856EAA5}</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C842-4FDD-A449-8C7A9EA0A31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{90F77748-6AC9-45B1-9CFD-2BD70D395446}</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C842-4FDD-A449-8C7A9EA0A31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{41B8D4F2-DE34-41DE-9743-84DC9323A439}</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C842-4FDD-A449-8C7A9EA0A31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65.099999999999994</c:v>
                </c:pt>
                <c:pt idx="4">
                  <c:v>65.8</c:v>
                </c:pt>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C842-4FDD-A449-8C7A9EA0A310}"/>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{860908FE-3FEC-41F8-973D-50F2403E2FF5}</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C842-4FDD-A449-8C7A9EA0A31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{5853B3FF-5D29-40B6-9B84-5BB32E22EE8D}</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C842-4FDD-A449-8C7A9EA0A31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{FCFBA8F9-DD71-40BB-BB79-3FBEA4948AD8}</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C842-4FDD-A449-8C7A9EA0A31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{7602BCE6-4B91-401E-B99B-6D1275DF7EBF}</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C842-4FDD-A449-8C7A9EA0A31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{B5DD8B33-93B5-47CC-AC52-989E78D825D9}</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C842-4FDD-A449-8C7A9EA0A31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55.3</c:v>
                </c:pt>
                <c:pt idx="4">
                  <c:v>56.6</c:v>
                </c:pt>
              </c:numCache>
            </c:numRef>
          </c:xVal>
          <c:yVal>
            <c:numRef>
              <c:f>公会計指標分析・財政指標組合せ分析表!$K$55:$O$55</c:f>
              <c:numCache>
                <c:formatCode>#,##0.0;"▲ "#,##0.0</c:formatCode>
                <c:ptCount val="5"/>
                <c:pt idx="3">
                  <c:v>0</c:v>
                </c:pt>
                <c:pt idx="4">
                  <c:v>0</c:v>
                </c:pt>
              </c:numCache>
            </c:numRef>
          </c:yVal>
          <c:smooth val="0"/>
          <c:extLst>
            <c:ext xmlns:c16="http://schemas.microsoft.com/office/drawing/2014/chart" uri="{C3380CC4-5D6E-409C-BE32-E72D297353CC}">
              <c16:uniqueId val="{0000000B-C842-4FDD-A449-8C7A9EA0A310}"/>
            </c:ext>
          </c:extLst>
        </c:ser>
        <c:dLbls>
          <c:showLegendKey val="0"/>
          <c:showVal val="0"/>
          <c:showCatName val="0"/>
          <c:showSerName val="0"/>
          <c:showPercent val="0"/>
          <c:showBubbleSize val="0"/>
        </c:dLbls>
        <c:axId val="72624768"/>
        <c:axId val="72655616"/>
      </c:scatterChart>
      <c:valAx>
        <c:axId val="72624768"/>
        <c:scaling>
          <c:orientation val="minMax"/>
          <c:max val="56.800000000000004"/>
          <c:min val="55.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655616"/>
        <c:crosses val="autoZero"/>
        <c:crossBetween val="midCat"/>
      </c:valAx>
      <c:valAx>
        <c:axId val="7265561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6247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{F76525EA-8091-4345-B5D9-9B47C91C326B}</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C1AF-44D5-B812-5F6451E598D7}"/>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{CD6F8A00-0FF0-48B9-BA9B-EE06BA766E99}</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C1AF-44D5-B812-5F6451E598D7}"/>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{D6D6BD28-2DFD-4C3B-899D-81A942887F8F}</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C1AF-44D5-B812-5F6451E598D7}"/>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{752E61E9-37BD-4537-9E61-EEBDA751BD29}</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C1AF-44D5-B812-5F6451E598D7}"/>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{4F47EFE8-B489-4D0F-95EB-B29196DE8174}</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C1AF-44D5-B812-5F6451E598D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10.7</c:v>
                </c:pt>
                <c:pt idx="1">
                  <c:v>10.1</c:v>
                </c:pt>
                <c:pt idx="2">
                  <c:v>8.4</c:v>
                </c:pt>
                <c:pt idx="3">
                  <c:v>6.6</c:v>
                </c:pt>
                <c:pt idx="4">
                  <c:v>5.2</c:v>
                </c:pt>
              </c:numCache>
            </c:numRef>
          </c:xVal>
          <c:yVal>
            <c:numRef>
              <c:f>公会計指標分析・財政指標組合せ分析表!$K$73:$O$73</c:f>
              <c:numCache>
                <c:formatCode>#,##0.0;"▲ "#,##0.0</c:formatCode>
                <c:ptCount val="5"/>
              </c:numCache>
            </c:numRef>
          </c:yVal>
          <c:smooth val="0"/>
          <c:extLst>
            <c:ext xmlns:c16="http://schemas.microsoft.com/office/drawing/2014/chart" uri="{C3380CC4-5D6E-409C-BE32-E72D297353CC}">
              <c16:uniqueId val="{00000005-C1AF-44D5-B812-5F6451E598D7}"/>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{53596ECC-19B7-442C-9CFC-52B73E5BCD53}</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C1AF-44D5-B812-5F6451E598D7}"/>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{8A6195A8-EFEC-48D9-96A8-6DDECE28E60C}</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C1AF-44D5-B812-5F6451E598D7}"/>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{A8B13E4A-75B1-4D76-A61B-B6737F181C9B}</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C1AF-44D5-B812-5F6451E598D7}"/>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{7993B084-554A-4442-91AF-B30DC7220473}</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C1AF-44D5-B812-5F6451E598D7}"/>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{96C75168-5FAD-4C4C-852A-419ACC19E843}</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C1AF-44D5-B812-5F6451E598D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10.8</c:v>
                </c:pt>
                <c:pt idx="1">
                  <c:v>9.8000000000000007</c:v>
                </c:pt>
                <c:pt idx="2">
                  <c:v>9.1</c:v>
                </c:pt>
                <c:pt idx="3">
                  <c:v>8.6</c:v>
                </c:pt>
                <c:pt idx="4">
                  <c:v>8.5</c:v>
                </c:pt>
              </c:numCache>
            </c:numRef>
          </c:xVal>
          <c:yVal>
            <c:numRef>
              <c:f>公会計指標分析・財政指標組合せ分析表!$K$77:$O$77</c:f>
              <c:numCache>
                <c:formatCode>#,##0.0;"▲ "#,##0.0</c:formatCode>
                <c:ptCount val="5"/>
                <c:pt idx="0">
                  <c:v>5.7</c:v>
                </c:pt>
                <c:pt idx="1">
                  <c:v>0</c:v>
                </c:pt>
                <c:pt idx="2">
                  <c:v>0</c:v>
                </c:pt>
                <c:pt idx="3">
                  <c:v>0</c:v>
                </c:pt>
                <c:pt idx="4">
                  <c:v>0</c:v>
                </c:pt>
              </c:numCache>
            </c:numRef>
          </c:yVal>
          <c:smooth val="0"/>
          <c:extLst>
            <c:ext xmlns:c16="http://schemas.microsoft.com/office/drawing/2014/chart" uri="{C3380CC4-5D6E-409C-BE32-E72D297353CC}">
              <c16:uniqueId val="{0000000B-C1AF-44D5-B812-5F6451E598D7}"/>
            </c:ext>
          </c:extLst>
        </c:ser>
        <c:dLbls>
          <c:showLegendKey val="0"/>
          <c:showVal val="0"/>
          <c:showCatName val="0"/>
          <c:showSerName val="0"/>
          <c:showPercent val="0"/>
          <c:showBubbleSize val="0"/>
        </c:dLbls>
        <c:axId val="72481024"/>
        <c:axId val="72679808"/>
      </c:scatterChart>
      <c:valAx>
        <c:axId val="72481024"/>
        <c:scaling>
          <c:orientation val="minMax"/>
          <c:max val="11"/>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679808"/>
        <c:crosses val="autoZero"/>
        <c:crossBetween val="midCat"/>
      </c:valAx>
      <c:valAx>
        <c:axId val="72679808"/>
        <c:scaling>
          <c:orientation val="minMax"/>
          <c:max val="6.6999999999999993"/>
          <c:min val="-0.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481024"/>
        <c:crosses val="autoZero"/>
        <c:crossBetween val="midCat"/>
        <c:majorUnit val="0.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sz="1100" b="0" i="0" baseline="0">
              <a:solidFill>
                <a:sysClr val="windowText" lastClr="000000"/>
              </a:solidFill>
              <a:effectLst/>
              <a:latin typeface="+mn-lt"/>
              <a:ea typeface="+mn-ea"/>
              <a:cs typeface="+mn-cs"/>
            </a:rPr>
            <a:t>〇</a:t>
          </a:r>
          <a:r>
            <a:rPr lang="ja-JP" altLang="ja-JP" sz="1100" b="0" i="0" baseline="0">
              <a:solidFill>
                <a:sysClr val="windowText" lastClr="000000"/>
              </a:solidFill>
              <a:effectLst/>
              <a:latin typeface="+mn-lt"/>
              <a:ea typeface="+mn-ea"/>
              <a:cs typeface="+mn-cs"/>
            </a:rPr>
            <a:t>元利償還金・・・一般会計債の借入抑制を行って</a:t>
          </a:r>
          <a:r>
            <a:rPr lang="ja-JP" altLang="en-US" sz="1100" b="0" i="0" baseline="0">
              <a:solidFill>
                <a:sysClr val="windowText" lastClr="000000"/>
              </a:solidFill>
              <a:effectLst/>
              <a:latin typeface="+mn-lt"/>
              <a:ea typeface="+mn-ea"/>
              <a:cs typeface="+mn-cs"/>
            </a:rPr>
            <a:t>きたが、平成</a:t>
          </a:r>
          <a:r>
            <a:rPr lang="en-US" altLang="ja-JP" sz="1100" b="0" i="0" baseline="0">
              <a:solidFill>
                <a:sysClr val="windowText" lastClr="000000"/>
              </a:solidFill>
              <a:effectLst/>
              <a:latin typeface="+mn-lt"/>
              <a:ea typeface="+mn-ea"/>
              <a:cs typeface="+mn-cs"/>
            </a:rPr>
            <a:t>28</a:t>
          </a:r>
          <a:r>
            <a:rPr lang="ja-JP" altLang="en-US" sz="1100" b="0" i="0" baseline="0">
              <a:solidFill>
                <a:sysClr val="windowText" lastClr="000000"/>
              </a:solidFill>
              <a:effectLst/>
              <a:latin typeface="+mn-lt"/>
              <a:ea typeface="+mn-ea"/>
              <a:cs typeface="+mn-cs"/>
            </a:rPr>
            <a:t>年度は平成</a:t>
          </a:r>
          <a:r>
            <a:rPr lang="en-US" altLang="ja-JP" sz="1100" b="0" i="0" baseline="0">
              <a:solidFill>
                <a:sysClr val="windowText" lastClr="000000"/>
              </a:solidFill>
              <a:effectLst/>
              <a:latin typeface="+mn-lt"/>
              <a:ea typeface="+mn-ea"/>
              <a:cs typeface="+mn-cs"/>
            </a:rPr>
            <a:t>28</a:t>
          </a:r>
          <a:r>
            <a:rPr lang="ja-JP" altLang="en-US" sz="1100" b="0" i="0" baseline="0">
              <a:solidFill>
                <a:sysClr val="windowText" lastClr="000000"/>
              </a:solidFill>
              <a:effectLst/>
              <a:latin typeface="+mn-lt"/>
              <a:ea typeface="+mn-ea"/>
              <a:cs typeface="+mn-cs"/>
            </a:rPr>
            <a:t>年熊本地震の影響で災害復旧事業債等の借入が増加している。当該地方債は交付税算入率が高いものの、後年度の償還開始に伴う比率への影響を注視していく必要がある。</a:t>
          </a:r>
          <a:endParaRPr lang="ja-JP" altLang="ja-JP" sz="1400">
            <a:solidFill>
              <a:sysClr val="windowText" lastClr="000000"/>
            </a:solidFill>
            <a:effectLst/>
          </a:endParaRPr>
        </a:p>
        <a:p>
          <a:pPr eaLnBrk="1" fontAlgn="auto" latinLnBrk="0" hangingPunct="1"/>
          <a:r>
            <a:rPr lang="ja-JP" altLang="en-US" sz="1100" b="0" i="0" baseline="0">
              <a:solidFill>
                <a:sysClr val="windowText" lastClr="000000"/>
              </a:solidFill>
              <a:effectLst/>
              <a:latin typeface="+mn-lt"/>
              <a:ea typeface="+mn-ea"/>
              <a:cs typeface="+mn-cs"/>
            </a:rPr>
            <a:t>〇</a:t>
          </a:r>
          <a:r>
            <a:rPr lang="ja-JP" altLang="ja-JP" sz="1100" b="0" i="0" baseline="0">
              <a:solidFill>
                <a:sysClr val="windowText" lastClr="000000"/>
              </a:solidFill>
              <a:effectLst/>
              <a:latin typeface="+mn-lt"/>
              <a:ea typeface="+mn-ea"/>
              <a:cs typeface="+mn-cs"/>
            </a:rPr>
            <a:t>公営企業債の元利償還金に対する繰入金・・・簡易水道特別会計への負担分となるが、昨年度</a:t>
          </a:r>
          <a:r>
            <a:rPr lang="ja-JP" altLang="en-US" sz="1100" b="0" i="0" baseline="0">
              <a:solidFill>
                <a:sysClr val="windowText" lastClr="000000"/>
              </a:solidFill>
              <a:effectLst/>
              <a:latin typeface="+mn-lt"/>
              <a:ea typeface="+mn-ea"/>
              <a:cs typeface="+mn-cs"/>
            </a:rPr>
            <a:t>と同水準であった。</a:t>
          </a:r>
          <a:endParaRPr lang="ja-JP" altLang="ja-JP" sz="1400">
            <a:solidFill>
              <a:sysClr val="windowText" lastClr="000000"/>
            </a:solidFill>
            <a:effectLst/>
          </a:endParaRPr>
        </a:p>
        <a:p>
          <a:pPr eaLnBrk="1" fontAlgn="auto" latinLnBrk="0" hangingPunct="1"/>
          <a:r>
            <a:rPr lang="ja-JP" altLang="en-US" sz="1100" b="0" i="0" baseline="0">
              <a:solidFill>
                <a:sysClr val="windowText" lastClr="000000"/>
              </a:solidFill>
              <a:effectLst/>
              <a:latin typeface="+mn-lt"/>
              <a:ea typeface="+mn-ea"/>
              <a:cs typeface="+mn-cs"/>
            </a:rPr>
            <a:t>〇</a:t>
          </a:r>
          <a:r>
            <a:rPr lang="ja-JP" altLang="ja-JP" sz="1100" b="0" i="0" baseline="0">
              <a:solidFill>
                <a:sysClr val="windowText" lastClr="000000"/>
              </a:solidFill>
              <a:effectLst/>
              <a:latin typeface="+mn-lt"/>
              <a:ea typeface="+mn-ea"/>
              <a:cs typeface="+mn-cs"/>
            </a:rPr>
            <a:t>組合等が起こした地方債の元利償還金に対する負担金等・・・有明広域行政事務組合及び病院組合に対する負担金である</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施設老朽化に伴う改修等が行われるため、今後増加する見込みである。</a:t>
          </a:r>
          <a:endParaRPr lang="ja-JP" altLang="ja-JP" sz="1400">
            <a:solidFill>
              <a:sysClr val="windowText" lastClr="000000"/>
            </a:solidFill>
            <a:effectLst/>
          </a:endParaRPr>
        </a:p>
        <a:p>
          <a:pPr eaLnBrk="1" fontAlgn="auto" latinLnBrk="0" hangingPunct="1"/>
          <a:r>
            <a:rPr lang="ja-JP" altLang="en-US" sz="1100" b="0" i="0" baseline="0">
              <a:solidFill>
                <a:sysClr val="windowText" lastClr="000000"/>
              </a:solidFill>
              <a:effectLst/>
              <a:latin typeface="+mn-lt"/>
              <a:ea typeface="+mn-ea"/>
              <a:cs typeface="+mn-cs"/>
            </a:rPr>
            <a:t>〇</a:t>
          </a:r>
          <a:r>
            <a:rPr lang="ja-JP" altLang="ja-JP" sz="1100" b="0" i="0" baseline="0">
              <a:solidFill>
                <a:sysClr val="windowText" lastClr="000000"/>
              </a:solidFill>
              <a:effectLst/>
              <a:latin typeface="+mn-lt"/>
              <a:ea typeface="+mn-ea"/>
              <a:cs typeface="+mn-cs"/>
            </a:rPr>
            <a:t>債務負担行為に基づく支出額・・・農業利子補給及び地域活性化住宅に対する使用料だが少額となっている。</a:t>
          </a:r>
          <a:endParaRPr lang="ja-JP" altLang="ja-JP" sz="1400">
            <a:solidFill>
              <a:sysClr val="windowText" lastClr="000000"/>
            </a:solidFill>
            <a:effectLst/>
          </a:endParaRPr>
        </a:p>
        <a:p>
          <a:pPr eaLnBrk="1" fontAlgn="auto" latinLnBrk="0" hangingPunct="1"/>
          <a:r>
            <a:rPr lang="ja-JP" altLang="en-US" sz="1100" b="0" i="0" baseline="0">
              <a:solidFill>
                <a:sysClr val="windowText" lastClr="000000"/>
              </a:solidFill>
              <a:effectLst/>
              <a:latin typeface="+mn-lt"/>
              <a:ea typeface="+mn-ea"/>
              <a:cs typeface="+mn-cs"/>
            </a:rPr>
            <a:t>〇</a:t>
          </a:r>
          <a:r>
            <a:rPr lang="ja-JP" altLang="ja-JP" sz="1100" b="0" i="0" baseline="0">
              <a:solidFill>
                <a:sysClr val="windowText" lastClr="000000"/>
              </a:solidFill>
              <a:effectLst/>
              <a:latin typeface="+mn-lt"/>
              <a:ea typeface="+mn-ea"/>
              <a:cs typeface="+mn-cs"/>
            </a:rPr>
            <a:t>算入公債費等・・・</a:t>
          </a:r>
          <a:r>
            <a:rPr lang="ja-JP" altLang="en-US" sz="1100" b="0" i="0" u="none" strike="noStrike" baseline="0">
              <a:solidFill>
                <a:sysClr val="windowText" lastClr="000000"/>
              </a:solidFill>
              <a:effectLst/>
              <a:latin typeface="+mn-lt"/>
              <a:ea typeface="+mn-ea"/>
              <a:cs typeface="+mn-cs"/>
            </a:rPr>
            <a:t>交付税算入率の高い災害復旧事業債等の増加、交付税に算入される一部事務組合等が起こした地方債の元利償還金に対する負担金等の増が影響している。</a:t>
          </a:r>
          <a:endParaRPr lang="en-US" altLang="ja-JP" sz="1100" b="0" i="0" u="none" strike="noStrike" baseline="0">
            <a:solidFill>
              <a:sysClr val="windowText" lastClr="000000"/>
            </a:solidFill>
            <a:effectLst/>
            <a:latin typeface="+mn-lt"/>
            <a:ea typeface="+mn-ea"/>
            <a:cs typeface="+mn-cs"/>
          </a:endParaRPr>
        </a:p>
        <a:p>
          <a:pPr eaLnBrk="1" fontAlgn="auto" latinLnBrk="0" hangingPunct="1"/>
          <a:r>
            <a:rPr lang="ja-JP" altLang="en-US" sz="1100" b="0" i="0" baseline="0">
              <a:solidFill>
                <a:sysClr val="windowText" lastClr="000000"/>
              </a:solidFill>
              <a:effectLst/>
              <a:latin typeface="+mn-lt"/>
              <a:ea typeface="+mn-ea"/>
              <a:cs typeface="+mn-cs"/>
            </a:rPr>
            <a:t>〇</a:t>
          </a:r>
          <a:r>
            <a:rPr lang="ja-JP" altLang="ja-JP" sz="1100" b="0" i="0" baseline="0">
              <a:solidFill>
                <a:sysClr val="windowText" lastClr="000000"/>
              </a:solidFill>
              <a:effectLst/>
              <a:latin typeface="+mn-lt"/>
              <a:ea typeface="+mn-ea"/>
              <a:cs typeface="+mn-cs"/>
            </a:rPr>
            <a:t>実質公債費比率の分子・・・</a:t>
          </a:r>
          <a:r>
            <a:rPr lang="ja-JP" altLang="ja-JP" sz="1100" b="0" i="0" strike="noStrike" baseline="0">
              <a:solidFill>
                <a:sysClr val="windowText" lastClr="000000"/>
              </a:solidFill>
              <a:effectLst/>
              <a:latin typeface="+mn-lt"/>
              <a:ea typeface="+mn-ea"/>
              <a:cs typeface="+mn-cs"/>
            </a:rPr>
            <a:t>東部環境センターに係る起債償還</a:t>
          </a:r>
          <a:r>
            <a:rPr lang="ja-JP" altLang="en-US" sz="1100" b="0" i="0" strike="noStrike" baseline="0">
              <a:solidFill>
                <a:sysClr val="windowText" lastClr="000000"/>
              </a:solidFill>
              <a:effectLst/>
              <a:latin typeface="+mn-lt"/>
              <a:ea typeface="+mn-ea"/>
              <a:cs typeface="+mn-cs"/>
            </a:rPr>
            <a:t>分</a:t>
          </a:r>
          <a:r>
            <a:rPr lang="ja-JP" altLang="ja-JP" sz="1100" b="0" i="0" strike="noStrike" baseline="0">
              <a:solidFill>
                <a:sysClr val="windowText" lastClr="000000"/>
              </a:solidFill>
              <a:effectLst/>
              <a:latin typeface="+mn-lt"/>
              <a:ea typeface="+mn-ea"/>
              <a:cs typeface="+mn-cs"/>
            </a:rPr>
            <a:t>負担金の</a:t>
          </a:r>
          <a:r>
            <a:rPr lang="ja-JP" altLang="en-US" sz="1100" b="0" i="0" strike="noStrike" baseline="0">
              <a:solidFill>
                <a:sysClr val="windowText" lastClr="000000"/>
              </a:solidFill>
              <a:effectLst/>
              <a:latin typeface="+mn-lt"/>
              <a:ea typeface="+mn-ea"/>
              <a:cs typeface="+mn-cs"/>
            </a:rPr>
            <a:t>増</a:t>
          </a:r>
          <a:r>
            <a:rPr lang="ja-JP" altLang="ja-JP" sz="1100" b="0" i="0" strike="noStrike" baseline="0">
              <a:solidFill>
                <a:sysClr val="windowText" lastClr="000000"/>
              </a:solidFill>
              <a:effectLst/>
              <a:latin typeface="+mn-lt"/>
              <a:ea typeface="+mn-ea"/>
              <a:cs typeface="+mn-cs"/>
            </a:rPr>
            <a:t>により分子は</a:t>
          </a:r>
          <a:r>
            <a:rPr lang="ja-JP" altLang="en-US" sz="1100" b="0" i="0" strike="noStrike" baseline="0">
              <a:solidFill>
                <a:sysClr val="windowText" lastClr="000000"/>
              </a:solidFill>
              <a:effectLst/>
              <a:latin typeface="+mn-lt"/>
              <a:ea typeface="+mn-ea"/>
              <a:cs typeface="+mn-cs"/>
            </a:rPr>
            <a:t>大き</a:t>
          </a:r>
          <a:r>
            <a:rPr lang="ja-JP" altLang="ja-JP" sz="1100" b="0" i="0" strike="noStrike" baseline="0">
              <a:solidFill>
                <a:sysClr val="windowText" lastClr="000000"/>
              </a:solidFill>
              <a:effectLst/>
              <a:latin typeface="+mn-lt"/>
              <a:ea typeface="+mn-ea"/>
              <a:cs typeface="+mn-cs"/>
            </a:rPr>
            <a:t>くなった。</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sz="1050" b="0" i="0" baseline="0">
              <a:solidFill>
                <a:sysClr val="windowText" lastClr="000000"/>
              </a:solidFill>
              <a:effectLst/>
              <a:latin typeface="+mn-lt"/>
              <a:ea typeface="+mn-ea"/>
              <a:cs typeface="+mn-cs"/>
            </a:rPr>
            <a:t>〇</a:t>
          </a:r>
          <a:r>
            <a:rPr lang="ja-JP" altLang="ja-JP" sz="1050" b="0" i="0" baseline="0">
              <a:solidFill>
                <a:sysClr val="windowText" lastClr="000000"/>
              </a:solidFill>
              <a:effectLst/>
              <a:latin typeface="+mn-lt"/>
              <a:ea typeface="+mn-ea"/>
              <a:cs typeface="+mn-cs"/>
            </a:rPr>
            <a:t>一般会計等に係る地方債の現在高・・・</a:t>
          </a:r>
          <a:r>
            <a:rPr lang="ja-JP" altLang="en-US" sz="1050" b="0" i="0" baseline="0">
              <a:solidFill>
                <a:sysClr val="windowText" lastClr="000000"/>
              </a:solidFill>
              <a:effectLst/>
              <a:latin typeface="+mn-lt"/>
              <a:ea typeface="+mn-ea"/>
              <a:cs typeface="+mn-cs"/>
            </a:rPr>
            <a:t>これまで</a:t>
          </a:r>
          <a:r>
            <a:rPr lang="ja-JP" altLang="ja-JP" sz="1050" b="0" i="0" baseline="0">
              <a:solidFill>
                <a:sysClr val="windowText" lastClr="000000"/>
              </a:solidFill>
              <a:effectLst/>
              <a:latin typeface="+mn-lt"/>
              <a:ea typeface="+mn-ea"/>
              <a:cs typeface="+mn-cs"/>
            </a:rPr>
            <a:t>一般会計債の借入抑制を行い元金償還金以下の借入を目標として</a:t>
          </a:r>
          <a:r>
            <a:rPr lang="ja-JP" altLang="en-US" sz="1050" b="0" i="0" baseline="0">
              <a:solidFill>
                <a:sysClr val="windowText" lastClr="000000"/>
              </a:solidFill>
              <a:effectLst/>
              <a:latin typeface="+mn-lt"/>
              <a:ea typeface="+mn-ea"/>
              <a:cs typeface="+mn-cs"/>
            </a:rPr>
            <a:t>きたが、平成</a:t>
          </a:r>
          <a:r>
            <a:rPr lang="en-US" altLang="ja-JP" sz="1050" b="0" i="0" baseline="0">
              <a:solidFill>
                <a:sysClr val="windowText" lastClr="000000"/>
              </a:solidFill>
              <a:effectLst/>
              <a:latin typeface="+mn-lt"/>
              <a:ea typeface="+mn-ea"/>
              <a:cs typeface="+mn-cs"/>
            </a:rPr>
            <a:t>28</a:t>
          </a:r>
          <a:r>
            <a:rPr lang="ja-JP" altLang="en-US" sz="1050" b="0" i="0" baseline="0">
              <a:solidFill>
                <a:sysClr val="windowText" lastClr="000000"/>
              </a:solidFill>
              <a:effectLst/>
              <a:latin typeface="+mn-lt"/>
              <a:ea typeface="+mn-ea"/>
              <a:cs typeface="+mn-cs"/>
            </a:rPr>
            <a:t>年度は平成</a:t>
          </a:r>
          <a:r>
            <a:rPr lang="en-US" altLang="ja-JP" sz="1050" b="0" i="0" baseline="0">
              <a:solidFill>
                <a:sysClr val="windowText" lastClr="000000"/>
              </a:solidFill>
              <a:effectLst/>
              <a:latin typeface="+mn-lt"/>
              <a:ea typeface="+mn-ea"/>
              <a:cs typeface="+mn-cs"/>
            </a:rPr>
            <a:t>28</a:t>
          </a:r>
          <a:r>
            <a:rPr lang="ja-JP" altLang="en-US" sz="1050" b="0" i="0" baseline="0">
              <a:solidFill>
                <a:sysClr val="windowText" lastClr="000000"/>
              </a:solidFill>
              <a:effectLst/>
              <a:latin typeface="+mn-lt"/>
              <a:ea typeface="+mn-ea"/>
              <a:cs typeface="+mn-cs"/>
            </a:rPr>
            <a:t>年熊本地震に係る災害復旧事業債等の借入が増加した。</a:t>
          </a:r>
          <a:endParaRPr lang="ja-JP" altLang="ja-JP" sz="1050">
            <a:solidFill>
              <a:sysClr val="windowText" lastClr="000000"/>
            </a:solidFill>
            <a:effectLst/>
          </a:endParaRPr>
        </a:p>
        <a:p>
          <a:pPr eaLnBrk="1" fontAlgn="auto" latinLnBrk="0" hangingPunct="1"/>
          <a:r>
            <a:rPr lang="ja-JP" altLang="en-US" sz="1050" b="0" i="0" baseline="0">
              <a:solidFill>
                <a:sysClr val="windowText" lastClr="000000"/>
              </a:solidFill>
              <a:effectLst/>
              <a:latin typeface="+mn-lt"/>
              <a:ea typeface="+mn-ea"/>
              <a:cs typeface="+mn-cs"/>
            </a:rPr>
            <a:t>〇</a:t>
          </a:r>
          <a:r>
            <a:rPr lang="ja-JP" altLang="ja-JP" sz="1050" b="0" i="0" baseline="0">
              <a:solidFill>
                <a:sysClr val="windowText" lastClr="000000"/>
              </a:solidFill>
              <a:effectLst/>
              <a:latin typeface="+mn-lt"/>
              <a:ea typeface="+mn-ea"/>
              <a:cs typeface="+mn-cs"/>
            </a:rPr>
            <a:t>債務負担行為に基づく支出予定額・・・地域活性化住宅事業に係る使用料であり、新規に建設を行っていないため、当面はこの金額を推移する。</a:t>
          </a:r>
          <a:endParaRPr lang="ja-JP" altLang="ja-JP" sz="1050">
            <a:solidFill>
              <a:sysClr val="windowText" lastClr="000000"/>
            </a:solidFill>
            <a:effectLst/>
          </a:endParaRPr>
        </a:p>
        <a:p>
          <a:pPr eaLnBrk="1" fontAlgn="auto" latinLnBrk="0" hangingPunct="1"/>
          <a:r>
            <a:rPr lang="ja-JP" altLang="en-US" sz="1050" b="0" i="0" baseline="0">
              <a:solidFill>
                <a:sysClr val="windowText" lastClr="000000"/>
              </a:solidFill>
              <a:effectLst/>
              <a:latin typeface="+mn-lt"/>
              <a:ea typeface="+mn-ea"/>
              <a:cs typeface="+mn-cs"/>
            </a:rPr>
            <a:t>〇</a:t>
          </a:r>
          <a:r>
            <a:rPr lang="ja-JP" altLang="ja-JP" sz="1050" b="0" i="0" baseline="0">
              <a:solidFill>
                <a:sysClr val="windowText" lastClr="000000"/>
              </a:solidFill>
              <a:effectLst/>
              <a:latin typeface="+mn-lt"/>
              <a:ea typeface="+mn-ea"/>
              <a:cs typeface="+mn-cs"/>
            </a:rPr>
            <a:t>公営企業債等繰入見込額・・・簡易水道特別会計が起債を行っていないため毎年減少している。</a:t>
          </a:r>
          <a:endParaRPr lang="ja-JP" altLang="ja-JP" sz="1050">
            <a:solidFill>
              <a:sysClr val="windowText" lastClr="000000"/>
            </a:solidFill>
            <a:effectLst/>
          </a:endParaRPr>
        </a:p>
        <a:p>
          <a:pPr eaLnBrk="1" fontAlgn="auto" latinLnBrk="0" hangingPunct="1"/>
          <a:r>
            <a:rPr lang="ja-JP" altLang="en-US" sz="1050" b="0" i="0" baseline="0">
              <a:solidFill>
                <a:sysClr val="windowText" lastClr="000000"/>
              </a:solidFill>
              <a:effectLst/>
              <a:latin typeface="+mn-lt"/>
              <a:ea typeface="+mn-ea"/>
              <a:cs typeface="+mn-cs"/>
            </a:rPr>
            <a:t>〇</a:t>
          </a:r>
          <a:r>
            <a:rPr lang="ja-JP" altLang="ja-JP" sz="1050" b="0" i="0" baseline="0">
              <a:solidFill>
                <a:sysClr val="windowText" lastClr="000000"/>
              </a:solidFill>
              <a:effectLst/>
              <a:latin typeface="+mn-lt"/>
              <a:ea typeface="+mn-ea"/>
              <a:cs typeface="+mn-cs"/>
            </a:rPr>
            <a:t>組合負担等見込額・・・有明広域行政事務組合及び病院組合に対する負担金であるが、今後、施設老朽化に伴う改修等を行うため増加が見込まれる。</a:t>
          </a:r>
          <a:endParaRPr lang="ja-JP" altLang="ja-JP" sz="1050">
            <a:solidFill>
              <a:sysClr val="windowText" lastClr="000000"/>
            </a:solidFill>
            <a:effectLst/>
          </a:endParaRPr>
        </a:p>
        <a:p>
          <a:pPr eaLnBrk="1" fontAlgn="auto" latinLnBrk="0" hangingPunct="1"/>
          <a:r>
            <a:rPr lang="ja-JP" altLang="en-US" sz="1050" b="0" i="0" baseline="0">
              <a:solidFill>
                <a:sysClr val="windowText" lastClr="000000"/>
              </a:solidFill>
              <a:effectLst/>
              <a:latin typeface="+mn-lt"/>
              <a:ea typeface="+mn-ea"/>
              <a:cs typeface="+mn-cs"/>
            </a:rPr>
            <a:t>〇</a:t>
          </a:r>
          <a:r>
            <a:rPr lang="ja-JP" altLang="ja-JP" sz="1050" b="0" i="0" baseline="0">
              <a:solidFill>
                <a:sysClr val="windowText" lastClr="000000"/>
              </a:solidFill>
              <a:effectLst/>
              <a:latin typeface="+mn-lt"/>
              <a:ea typeface="+mn-ea"/>
              <a:cs typeface="+mn-cs"/>
            </a:rPr>
            <a:t>退職手当負担見込額・・・集中改革プランに沿った定員管理の適正化により、退職者とのバランスから</a:t>
          </a:r>
          <a:r>
            <a:rPr lang="ja-JP" altLang="en-US" sz="1050" b="0" i="0" baseline="0">
              <a:solidFill>
                <a:sysClr val="windowText" lastClr="000000"/>
              </a:solidFill>
              <a:effectLst/>
              <a:latin typeface="+mn-lt"/>
              <a:ea typeface="+mn-ea"/>
              <a:cs typeface="+mn-cs"/>
            </a:rPr>
            <a:t>同水準で推移している。</a:t>
          </a:r>
          <a:endParaRPr lang="ja-JP" altLang="ja-JP" sz="1050">
            <a:solidFill>
              <a:sysClr val="windowText" lastClr="000000"/>
            </a:solidFill>
            <a:effectLst/>
          </a:endParaRPr>
        </a:p>
        <a:p>
          <a:pPr eaLnBrk="1" fontAlgn="auto" latinLnBrk="0" hangingPunct="1"/>
          <a:r>
            <a:rPr lang="ja-JP" altLang="en-US" sz="1050" b="0" i="0" baseline="0">
              <a:solidFill>
                <a:sysClr val="windowText" lastClr="000000"/>
              </a:solidFill>
              <a:effectLst/>
              <a:latin typeface="+mn-lt"/>
              <a:ea typeface="+mn-ea"/>
              <a:cs typeface="+mn-cs"/>
            </a:rPr>
            <a:t>〇</a:t>
          </a:r>
          <a:r>
            <a:rPr lang="ja-JP" altLang="ja-JP" sz="1050" b="0" i="0" baseline="0">
              <a:solidFill>
                <a:sysClr val="windowText" lastClr="000000"/>
              </a:solidFill>
              <a:effectLst/>
              <a:latin typeface="+mn-lt"/>
              <a:ea typeface="+mn-ea"/>
              <a:cs typeface="+mn-cs"/>
            </a:rPr>
            <a:t>充当可能基金・・・今後、木葉駅前開発事業を行っていくことで減少することが見込まれる。</a:t>
          </a:r>
          <a:endParaRPr lang="ja-JP" altLang="ja-JP" sz="1050">
            <a:solidFill>
              <a:sysClr val="windowText" lastClr="000000"/>
            </a:solidFill>
            <a:effectLst/>
          </a:endParaRPr>
        </a:p>
        <a:p>
          <a:pPr eaLnBrk="1" fontAlgn="auto" latinLnBrk="0" hangingPunct="1"/>
          <a:r>
            <a:rPr lang="ja-JP" altLang="en-US" sz="1050" b="0" i="0" baseline="0">
              <a:solidFill>
                <a:sysClr val="windowText" lastClr="000000"/>
              </a:solidFill>
              <a:effectLst/>
              <a:latin typeface="+mn-lt"/>
              <a:ea typeface="+mn-ea"/>
              <a:cs typeface="+mn-cs"/>
            </a:rPr>
            <a:t>〇</a:t>
          </a:r>
          <a:r>
            <a:rPr lang="ja-JP" altLang="ja-JP" sz="1050" b="0" i="0" baseline="0">
              <a:solidFill>
                <a:sysClr val="windowText" lastClr="000000"/>
              </a:solidFill>
              <a:effectLst/>
              <a:latin typeface="+mn-lt"/>
              <a:ea typeface="+mn-ea"/>
              <a:cs typeface="+mn-cs"/>
            </a:rPr>
            <a:t>充当可能特定歳入・・・町営住宅使用料と有明広域受託事業負担金であるが、受託事業に対する起債残高の減少により年々減少傾向にある。</a:t>
          </a:r>
          <a:endParaRPr lang="ja-JP" altLang="ja-JP" sz="1050">
            <a:solidFill>
              <a:sysClr val="windowText" lastClr="000000"/>
            </a:solidFill>
            <a:effectLst/>
          </a:endParaRPr>
        </a:p>
        <a:p>
          <a:pPr eaLnBrk="1" fontAlgn="auto" latinLnBrk="0" hangingPunct="1"/>
          <a:r>
            <a:rPr lang="ja-JP" altLang="en-US" sz="1050" b="0" i="0" baseline="0">
              <a:solidFill>
                <a:sysClr val="windowText" lastClr="000000"/>
              </a:solidFill>
              <a:effectLst/>
              <a:latin typeface="+mn-lt"/>
              <a:ea typeface="+mn-ea"/>
              <a:cs typeface="+mn-cs"/>
            </a:rPr>
            <a:t>〇</a:t>
          </a:r>
          <a:r>
            <a:rPr lang="ja-JP" altLang="ja-JP" sz="1050" b="0" i="0" baseline="0">
              <a:solidFill>
                <a:sysClr val="windowText" lastClr="000000"/>
              </a:solidFill>
              <a:effectLst/>
              <a:latin typeface="+mn-lt"/>
              <a:ea typeface="+mn-ea"/>
              <a:cs typeface="+mn-cs"/>
            </a:rPr>
            <a:t>基準財政需要額算入見込額・・・一般会計債の借入抑制を行っていることから年々減少していたが、</a:t>
          </a:r>
          <a:r>
            <a:rPr lang="ja-JP" altLang="en-US" sz="1050" b="0" i="0" baseline="0">
              <a:solidFill>
                <a:sysClr val="windowText" lastClr="000000"/>
              </a:solidFill>
              <a:effectLst/>
              <a:latin typeface="+mn-lt"/>
              <a:ea typeface="+mn-ea"/>
              <a:cs typeface="+mn-cs"/>
            </a:rPr>
            <a:t>平成</a:t>
          </a:r>
          <a:r>
            <a:rPr lang="en-US" altLang="ja-JP" sz="1050" b="0" i="0" baseline="0">
              <a:solidFill>
                <a:sysClr val="windowText" lastClr="000000"/>
              </a:solidFill>
              <a:effectLst/>
              <a:latin typeface="+mn-lt"/>
              <a:ea typeface="+mn-ea"/>
              <a:cs typeface="+mn-cs"/>
            </a:rPr>
            <a:t>28</a:t>
          </a:r>
          <a:r>
            <a:rPr lang="ja-JP" altLang="en-US" sz="1050" b="0" i="0" baseline="0">
              <a:solidFill>
                <a:sysClr val="windowText" lastClr="000000"/>
              </a:solidFill>
              <a:effectLst/>
              <a:latin typeface="+mn-lt"/>
              <a:ea typeface="+mn-ea"/>
              <a:cs typeface="+mn-cs"/>
            </a:rPr>
            <a:t>年度</a:t>
          </a:r>
          <a:r>
            <a:rPr lang="ja-JP" altLang="ja-JP" sz="1050" b="0" i="0" baseline="0">
              <a:solidFill>
                <a:sysClr val="windowText" lastClr="000000"/>
              </a:solidFill>
              <a:effectLst/>
              <a:latin typeface="+mn-lt"/>
              <a:ea typeface="+mn-ea"/>
              <a:cs typeface="+mn-cs"/>
            </a:rPr>
            <a:t>は</a:t>
          </a:r>
          <a:r>
            <a:rPr lang="ja-JP" altLang="en-US" sz="1050" b="0" i="0" baseline="0">
              <a:solidFill>
                <a:sysClr val="windowText" lastClr="000000"/>
              </a:solidFill>
              <a:effectLst/>
              <a:latin typeface="+mn-lt"/>
              <a:ea typeface="+mn-ea"/>
              <a:cs typeface="+mn-cs"/>
            </a:rPr>
            <a:t>災害復旧事業債</a:t>
          </a:r>
          <a:r>
            <a:rPr lang="ja-JP" altLang="ja-JP" sz="1050" b="0" i="0" baseline="0">
              <a:solidFill>
                <a:sysClr val="windowText" lastClr="000000"/>
              </a:solidFill>
              <a:effectLst/>
              <a:latin typeface="+mn-lt"/>
              <a:ea typeface="+mn-ea"/>
              <a:cs typeface="+mn-cs"/>
            </a:rPr>
            <a:t>等</a:t>
          </a:r>
          <a:r>
            <a:rPr lang="ja-JP" altLang="en-US" sz="1050" b="0" i="0" baseline="0">
              <a:solidFill>
                <a:sysClr val="windowText" lastClr="000000"/>
              </a:solidFill>
              <a:effectLst/>
              <a:latin typeface="+mn-lt"/>
              <a:ea typeface="+mn-ea"/>
              <a:cs typeface="+mn-cs"/>
            </a:rPr>
            <a:t>の借入が増加した</a:t>
          </a:r>
          <a:r>
            <a:rPr lang="ja-JP" altLang="ja-JP" sz="1050" b="0" i="0" baseline="0">
              <a:solidFill>
                <a:sysClr val="windowText" lastClr="000000"/>
              </a:solidFill>
              <a:effectLst/>
              <a:latin typeface="+mn-lt"/>
              <a:ea typeface="+mn-ea"/>
              <a:cs typeface="+mn-cs"/>
            </a:rPr>
            <a:t>ことにより公債費算入</a:t>
          </a:r>
          <a:r>
            <a:rPr lang="ja-JP" altLang="en-US" sz="1050" b="0" i="0" baseline="0">
              <a:solidFill>
                <a:sysClr val="windowText" lastClr="000000"/>
              </a:solidFill>
              <a:effectLst/>
              <a:latin typeface="+mn-lt"/>
              <a:ea typeface="+mn-ea"/>
              <a:cs typeface="+mn-cs"/>
            </a:rPr>
            <a:t>見込</a:t>
          </a:r>
          <a:r>
            <a:rPr lang="ja-JP" altLang="ja-JP" sz="1050" b="0" i="0" baseline="0">
              <a:solidFill>
                <a:sysClr val="windowText" lastClr="000000"/>
              </a:solidFill>
              <a:effectLst/>
              <a:latin typeface="+mn-lt"/>
              <a:ea typeface="+mn-ea"/>
              <a:cs typeface="+mn-cs"/>
            </a:rPr>
            <a:t>額が増加した。</a:t>
          </a:r>
          <a:endParaRPr lang="ja-JP" altLang="ja-JP" sz="1050">
            <a:solidFill>
              <a:sysClr val="windowText" lastClr="000000"/>
            </a:solidFill>
            <a:effectLst/>
          </a:endParaRPr>
        </a:p>
        <a:p>
          <a:pPr eaLnBrk="1" fontAlgn="auto" latinLnBrk="0" hangingPunct="1"/>
          <a:r>
            <a:rPr lang="ja-JP" altLang="en-US" sz="1050" b="0" i="0" baseline="0">
              <a:solidFill>
                <a:sysClr val="windowText" lastClr="000000"/>
              </a:solidFill>
              <a:effectLst/>
              <a:latin typeface="+mn-lt"/>
              <a:ea typeface="+mn-ea"/>
              <a:cs typeface="+mn-cs"/>
            </a:rPr>
            <a:t>〇</a:t>
          </a:r>
          <a:r>
            <a:rPr lang="ja-JP" altLang="ja-JP" sz="1050" b="0" i="0" baseline="0">
              <a:solidFill>
                <a:sysClr val="windowText" lastClr="000000"/>
              </a:solidFill>
              <a:effectLst/>
              <a:latin typeface="+mn-lt"/>
              <a:ea typeface="+mn-ea"/>
              <a:cs typeface="+mn-cs"/>
            </a:rPr>
            <a:t>将来負担比率の分子・・・充当可能財源等が将来負担額を上回っているため金額はマイナスとなっている。</a:t>
          </a:r>
          <a:endParaRPr lang="ja-JP" altLang="ja-JP" sz="105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8AACD06B-51BA-4CCC-ABC9-214D336E1E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D4329ED3-B39A-4C04-AD8F-8A49D8E602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a:extLst>
            <a:ext uri="{FF2B5EF4-FFF2-40B4-BE49-F238E27FC236}">
              <a16:creationId xmlns:a16="http://schemas.microsoft.com/office/drawing/2014/main" id="{D1A1F5DE-B1D6-4D95-BAD7-73A7CF02D2A4}"/>
            </a:ext>
          </a:extLst>
        </xdr:cNvPr>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50</xdr:row>
      <xdr:rowOff>0</xdr:rowOff>
    </xdr:from>
    <xdr:to>
      <xdr:col>15</xdr:col>
      <xdr:colOff>0</xdr:colOff>
      <xdr:row>52</xdr:row>
      <xdr:rowOff>0</xdr:rowOff>
    </xdr:to>
    <xdr:sp macro="" textlink="">
      <xdr:nvSpPr>
        <xdr:cNvPr id="5" name="正方形/長方形 4">
          <a:extLst>
            <a:ext uri="{FF2B5EF4-FFF2-40B4-BE49-F238E27FC236}">
              <a16:creationId xmlns:a16="http://schemas.microsoft.com/office/drawing/2014/main" id="{B0BD56CF-445B-4F30-813F-614E9C03FF2C}"/>
            </a:ext>
          </a:extLst>
        </xdr:cNvPr>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6" name="正方形/長方形 5">
          <a:extLst>
            <a:ext uri="{FF2B5EF4-FFF2-40B4-BE49-F238E27FC236}">
              <a16:creationId xmlns:a16="http://schemas.microsoft.com/office/drawing/2014/main" id="{7E103994-496A-4D15-A855-7410082FF6C8}"/>
            </a:ext>
          </a:extLst>
        </xdr:cNvPr>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7" name="正方形/長方形 6">
          <a:extLst>
            <a:ext uri="{FF2B5EF4-FFF2-40B4-BE49-F238E27FC236}">
              <a16:creationId xmlns:a16="http://schemas.microsoft.com/office/drawing/2014/main" id="{5FF9EA42-14F5-443F-BA56-4B616E9873E1}"/>
            </a:ext>
          </a:extLst>
        </xdr:cNvPr>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8" name="正方形/長方形 7">
          <a:extLst>
            <a:ext uri="{FF2B5EF4-FFF2-40B4-BE49-F238E27FC236}">
              <a16:creationId xmlns:a16="http://schemas.microsoft.com/office/drawing/2014/main" id="{84D51A17-A773-4FF7-B476-BFC14195BBF8}"/>
            </a:ext>
          </a:extLst>
        </xdr:cNvPr>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9" name="正方形/長方形 8">
          <a:extLst>
            <a:ext uri="{FF2B5EF4-FFF2-40B4-BE49-F238E27FC236}">
              <a16:creationId xmlns:a16="http://schemas.microsoft.com/office/drawing/2014/main" id="{E88BB812-BC8D-4F6A-A410-F81A322BBE5C}"/>
            </a:ext>
          </a:extLst>
        </xdr:cNvPr>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10" name="正方形/長方形 9">
          <a:extLst>
            <a:ext uri="{FF2B5EF4-FFF2-40B4-BE49-F238E27FC236}">
              <a16:creationId xmlns:a16="http://schemas.microsoft.com/office/drawing/2014/main" id="{435563F3-15A4-42A6-96BF-1A3E730C1BE7}"/>
            </a:ext>
          </a:extLst>
        </xdr:cNvPr>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1" name="正方形/長方形 10">
          <a:extLst>
            <a:ext uri="{FF2B5EF4-FFF2-40B4-BE49-F238E27FC236}">
              <a16:creationId xmlns:a16="http://schemas.microsoft.com/office/drawing/2014/main" id="{D5E386B2-94A1-4251-9007-5DDFB23A45E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2" name="正方形/長方形 11">
          <a:extLst>
            <a:ext uri="{FF2B5EF4-FFF2-40B4-BE49-F238E27FC236}">
              <a16:creationId xmlns:a16="http://schemas.microsoft.com/office/drawing/2014/main" id="{67C51DD7-7622-43D4-BA60-E77A6ECB238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3" name="正方形/長方形 12">
          <a:extLst>
            <a:ext uri="{FF2B5EF4-FFF2-40B4-BE49-F238E27FC236}">
              <a16:creationId xmlns:a16="http://schemas.microsoft.com/office/drawing/2014/main" id="{1B8B742D-9BDE-483C-A0C2-FEE1263F60F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4" name="正方形/長方形 13">
          <a:extLst>
            <a:ext uri="{FF2B5EF4-FFF2-40B4-BE49-F238E27FC236}">
              <a16:creationId xmlns:a16="http://schemas.microsoft.com/office/drawing/2014/main" id="{C19B8623-2D9F-4339-80FE-ADC6BA17EA5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熊本県玉東町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5" name="正方形/長方形 14">
          <a:extLst>
            <a:ext uri="{FF2B5EF4-FFF2-40B4-BE49-F238E27FC236}">
              <a16:creationId xmlns:a16="http://schemas.microsoft.com/office/drawing/2014/main" id="{16188F0F-E633-49F8-A143-76FA14F7882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6" name="正方形/長方形 15">
          <a:extLst>
            <a:ext uri="{FF2B5EF4-FFF2-40B4-BE49-F238E27FC236}">
              <a16:creationId xmlns:a16="http://schemas.microsoft.com/office/drawing/2014/main" id="{404F0D72-77CC-4D37-8B2C-EA81FAFBD5F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7" name="正方形/長方形 16">
          <a:extLst>
            <a:ext uri="{FF2B5EF4-FFF2-40B4-BE49-F238E27FC236}">
              <a16:creationId xmlns:a16="http://schemas.microsoft.com/office/drawing/2014/main" id="{57B73AF8-F82C-47E6-AC9F-A261B63F26E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8" name="正方形/長方形 17">
          <a:extLst>
            <a:ext uri="{FF2B5EF4-FFF2-40B4-BE49-F238E27FC236}">
              <a16:creationId xmlns:a16="http://schemas.microsoft.com/office/drawing/2014/main" id="{42E6F29D-DAC2-49A7-9EB6-5289C8EAE9D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9" name="正方形/長方形 18">
          <a:extLst>
            <a:ext uri="{FF2B5EF4-FFF2-40B4-BE49-F238E27FC236}">
              <a16:creationId xmlns:a16="http://schemas.microsoft.com/office/drawing/2014/main" id="{255478B6-5067-4A4A-8DEE-5D069DF447F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20" name="正方形/長方形 19">
          <a:extLst>
            <a:ext uri="{FF2B5EF4-FFF2-40B4-BE49-F238E27FC236}">
              <a16:creationId xmlns:a16="http://schemas.microsoft.com/office/drawing/2014/main" id="{0F758E30-C87D-40A8-9DED-5548E8DD5DEA}"/>
            </a:ext>
          </a:extLst>
        </xdr:cNvPr>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5,397
5,382
24.33
3,276,663
3,036,837
155,865
1,900,948
2,199,508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1" name="正方形/長方形 20">
          <a:extLst>
            <a:ext uri="{FF2B5EF4-FFF2-40B4-BE49-F238E27FC236}">
              <a16:creationId xmlns:a16="http://schemas.microsoft.com/office/drawing/2014/main" id="{32CF4AD9-6543-4A50-883A-780848421EF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2" name="正方形/長方形 21">
          <a:extLst>
            <a:ext uri="{FF2B5EF4-FFF2-40B4-BE49-F238E27FC236}">
              <a16:creationId xmlns:a16="http://schemas.microsoft.com/office/drawing/2014/main" id="{2FE5B4F6-4975-4AA2-BFA3-D94999B14DB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3" name="正方形/長方形 22">
          <a:extLst>
            <a:ext uri="{FF2B5EF4-FFF2-40B4-BE49-F238E27FC236}">
              <a16:creationId xmlns:a16="http://schemas.microsoft.com/office/drawing/2014/main" id="{FB510515-6E5A-4442-84D3-B32398CFF5E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4" name="正方形/長方形 23">
          <a:extLst>
            <a:ext uri="{FF2B5EF4-FFF2-40B4-BE49-F238E27FC236}">
              <a16:creationId xmlns:a16="http://schemas.microsoft.com/office/drawing/2014/main" id="{BD371207-54F5-40FB-ACA8-C8A9443F834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5" name="正方形/長方形 24">
          <a:extLst>
            <a:ext uri="{FF2B5EF4-FFF2-40B4-BE49-F238E27FC236}">
              <a16:creationId xmlns:a16="http://schemas.microsoft.com/office/drawing/2014/main" id="{93A0449C-2A30-49DB-9466-C167FB7CF4D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6" name="正方形/長方形 25">
          <a:extLst>
            <a:ext uri="{FF2B5EF4-FFF2-40B4-BE49-F238E27FC236}">
              <a16:creationId xmlns:a16="http://schemas.microsoft.com/office/drawing/2014/main" id="{2DAEA507-2565-4376-8AE7-C04BAB27895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7" name="角丸四角形 26">
          <a:extLst>
            <a:ext uri="{FF2B5EF4-FFF2-40B4-BE49-F238E27FC236}">
              <a16:creationId xmlns:a16="http://schemas.microsoft.com/office/drawing/2014/main" id="{4C868D20-D29E-4D32-80F8-4C681A1F5FE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8" name="正方形/長方形 27">
          <a:extLst>
            <a:ext uri="{FF2B5EF4-FFF2-40B4-BE49-F238E27FC236}">
              <a16:creationId xmlns:a16="http://schemas.microsoft.com/office/drawing/2014/main" id="{5CFF7817-CD29-438D-9F0A-C3EECDC71F17}"/>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9" name="正方形/長方形 28">
          <a:extLst>
            <a:ext uri="{FF2B5EF4-FFF2-40B4-BE49-F238E27FC236}">
              <a16:creationId xmlns:a16="http://schemas.microsoft.com/office/drawing/2014/main" id="{260CB3A8-AD85-4DC3-A937-299F4648A322}"/>
            </a:ext>
          </a:extLst>
        </xdr:cNvPr>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30" name="正方形/長方形 29">
          <a:extLst>
            <a:ext uri="{FF2B5EF4-FFF2-40B4-BE49-F238E27FC236}">
              <a16:creationId xmlns:a16="http://schemas.microsoft.com/office/drawing/2014/main" id="{8C9FD398-A82D-44D8-9509-DE0BFB049DAC}"/>
            </a:ext>
          </a:extLst>
        </xdr:cNvPr>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1" name="直線コネクタ 30">
          <a:extLst>
            <a:ext uri="{FF2B5EF4-FFF2-40B4-BE49-F238E27FC236}">
              <a16:creationId xmlns:a16="http://schemas.microsoft.com/office/drawing/2014/main" id="{22E5F389-DD8D-412E-AF91-39BF1BB7CAF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2" name="円/楕円 31">
          <a:extLst>
            <a:ext uri="{FF2B5EF4-FFF2-40B4-BE49-F238E27FC236}">
              <a16:creationId xmlns:a16="http://schemas.microsoft.com/office/drawing/2014/main" id="{42C50F5A-1F21-4EF2-AB42-2125ADA7221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3" name="フローチャート : 判断 32">
          <a:extLst>
            <a:ext uri="{FF2B5EF4-FFF2-40B4-BE49-F238E27FC236}">
              <a16:creationId xmlns:a16="http://schemas.microsoft.com/office/drawing/2014/main" id="{90E57B16-0920-4B4A-B8A7-3F3C70BCDA1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4" name="直線コネクタ 33">
          <a:extLst>
            <a:ext uri="{FF2B5EF4-FFF2-40B4-BE49-F238E27FC236}">
              <a16:creationId xmlns:a16="http://schemas.microsoft.com/office/drawing/2014/main" id="{8B2224DD-11E5-4C05-957C-F571A9C070B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5" name="直線コネクタ 34">
          <a:extLst>
            <a:ext uri="{FF2B5EF4-FFF2-40B4-BE49-F238E27FC236}">
              <a16:creationId xmlns:a16="http://schemas.microsoft.com/office/drawing/2014/main" id="{DC129ED6-9ECC-49DE-883C-3DB722E6273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6" name="直線コネクタ 35">
          <a:extLst>
            <a:ext uri="{FF2B5EF4-FFF2-40B4-BE49-F238E27FC236}">
              <a16:creationId xmlns:a16="http://schemas.microsoft.com/office/drawing/2014/main" id="{7D777F82-497F-4992-A8BE-992057BBB42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7" name="直線コネクタ 36">
          <a:extLst>
            <a:ext uri="{FF2B5EF4-FFF2-40B4-BE49-F238E27FC236}">
              <a16:creationId xmlns:a16="http://schemas.microsoft.com/office/drawing/2014/main" id="{249E542A-DDB9-49C0-BA53-0D0A58EB3FF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8" name="テキスト ボックス 37">
          <a:extLst>
            <a:ext uri="{FF2B5EF4-FFF2-40B4-BE49-F238E27FC236}">
              <a16:creationId xmlns:a16="http://schemas.microsoft.com/office/drawing/2014/main" id="{45C5D832-D183-49C4-A4AC-54242B659AE6}"/>
            </a:ext>
          </a:extLst>
        </xdr:cNvPr>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9" name="テキスト ボックス 38">
          <a:extLst>
            <a:ext uri="{FF2B5EF4-FFF2-40B4-BE49-F238E27FC236}">
              <a16:creationId xmlns:a16="http://schemas.microsoft.com/office/drawing/2014/main" id="{1FE4EA78-48B4-4ECB-BC4F-8814342040B6}"/>
            </a:ext>
          </a:extLst>
        </xdr:cNvPr>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40" name="テキスト ボックス 39">
          <a:extLst>
            <a:ext uri="{FF2B5EF4-FFF2-40B4-BE49-F238E27FC236}">
              <a16:creationId xmlns:a16="http://schemas.microsoft.com/office/drawing/2014/main" id="{1A80A4A2-A942-4B29-986F-4739F39521F6}"/>
            </a:ext>
          </a:extLst>
        </xdr:cNvPr>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1" name="テキスト ボックス 40">
          <a:extLst>
            <a:ext uri="{FF2B5EF4-FFF2-40B4-BE49-F238E27FC236}">
              <a16:creationId xmlns:a16="http://schemas.microsoft.com/office/drawing/2014/main" id="{B7F43784-F68E-42D7-9C9A-42140D53204E}"/>
            </a:ext>
          </a:extLst>
        </xdr:cNvPr>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2" name="正方形/長方形 41">
          <a:extLst>
            <a:ext uri="{FF2B5EF4-FFF2-40B4-BE49-F238E27FC236}">
              <a16:creationId xmlns:a16="http://schemas.microsoft.com/office/drawing/2014/main" id="{8BD9B31F-6450-40D8-8C44-9923B4AE4E6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3" name="正方形/長方形 42">
          <a:extLst>
            <a:ext uri="{FF2B5EF4-FFF2-40B4-BE49-F238E27FC236}">
              <a16:creationId xmlns:a16="http://schemas.microsoft.com/office/drawing/2014/main" id="{66785C7C-9DA8-43AD-A099-AEF5369F990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4" name="正方形/長方形 43">
          <a:extLst>
            <a:ext uri="{FF2B5EF4-FFF2-40B4-BE49-F238E27FC236}">
              <a16:creationId xmlns:a16="http://schemas.microsoft.com/office/drawing/2014/main" id="{56C82B08-3541-447C-8101-98D00D8D095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[ 65.8</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5" name="正方形/長方形 44">
          <a:extLst>
            <a:ext uri="{FF2B5EF4-FFF2-40B4-BE49-F238E27FC236}">
              <a16:creationId xmlns:a16="http://schemas.microsoft.com/office/drawing/2014/main" id="{8669BB82-5548-4B19-B375-80DFE06D4EC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6" name="正方形/長方形 45">
          <a:extLst>
            <a:ext uri="{FF2B5EF4-FFF2-40B4-BE49-F238E27FC236}">
              <a16:creationId xmlns:a16="http://schemas.microsoft.com/office/drawing/2014/main" id="{0302C114-9786-4D21-8A6B-698FB3DC4E4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7" name="正方形/長方形 46">
          <a:extLst>
            <a:ext uri="{FF2B5EF4-FFF2-40B4-BE49-F238E27FC236}">
              <a16:creationId xmlns:a16="http://schemas.microsoft.com/office/drawing/2014/main" id="{09F9748B-7A8F-4F48-9587-C5EB2C0B7CB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8" name="正方形/長方形 47">
          <a:extLst>
            <a:ext uri="{FF2B5EF4-FFF2-40B4-BE49-F238E27FC236}">
              <a16:creationId xmlns:a16="http://schemas.microsoft.com/office/drawing/2014/main" id="{0B6CF9CD-FC10-4741-9C21-7DBCC58E9E3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9" name="正方形/長方形 48">
          <a:extLst>
            <a:ext uri="{FF2B5EF4-FFF2-40B4-BE49-F238E27FC236}">
              <a16:creationId xmlns:a16="http://schemas.microsoft.com/office/drawing/2014/main" id="{2C8E3A14-A157-416B-9956-F374B135229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50" name="正方形/長方形 49">
          <a:extLst>
            <a:ext uri="{FF2B5EF4-FFF2-40B4-BE49-F238E27FC236}">
              <a16:creationId xmlns:a16="http://schemas.microsoft.com/office/drawing/2014/main" id="{84582BBC-6FDA-4265-9AE3-424FFAF431E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1" name="正方形/長方形 50">
          <a:extLst>
            <a:ext uri="{FF2B5EF4-FFF2-40B4-BE49-F238E27FC236}">
              <a16:creationId xmlns:a16="http://schemas.microsoft.com/office/drawing/2014/main" id="{95D7DA76-5519-4612-A30A-C4C0F8603A9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2" name="正方形/長方形 51">
          <a:extLst>
            <a:ext uri="{FF2B5EF4-FFF2-40B4-BE49-F238E27FC236}">
              <a16:creationId xmlns:a16="http://schemas.microsoft.com/office/drawing/2014/main" id="{5A6F0C0B-DFC5-4F18-8CBA-20D3420F5C8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3" name="正方形/長方形 52">
          <a:extLst>
            <a:ext uri="{FF2B5EF4-FFF2-40B4-BE49-F238E27FC236}">
              <a16:creationId xmlns:a16="http://schemas.microsoft.com/office/drawing/2014/main" id="{C49691F0-D4FF-46CD-BA80-FA127546FAE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4" name="テキスト ボックス 53">
          <a:extLst>
            <a:ext uri="{FF2B5EF4-FFF2-40B4-BE49-F238E27FC236}">
              <a16:creationId xmlns:a16="http://schemas.microsoft.com/office/drawing/2014/main" id="{595A8F88-E6B3-4B24-8BE1-F6616D44CAB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施設類型別で類似団体よりも有形固定資産償却率が低いのは「橋りょう・トンネル」と「体育館・プール」のみ。</a:t>
          </a:r>
        </a:p>
        <a:p>
          <a:r>
            <a:rPr kumimoji="1" lang="ja-JP" altLang="en-US" sz="1100">
              <a:latin typeface="ＭＳ Ｐゴシック"/>
            </a:rPr>
            <a:t>市町村合併を行っておらず、合併による施設の統廃合もなく、人口減少（過疎化）も比較的緩やかなため、全体的に施設の必要度が比較的安定した状態で償却が進んでいる。</a:t>
          </a:r>
        </a:p>
        <a:p>
          <a:r>
            <a:rPr kumimoji="1" lang="ja-JP" altLang="en-US" sz="1100">
              <a:latin typeface="ＭＳ Ｐゴシック"/>
            </a:rPr>
            <a:t>そのため、有形固定資産減価償却率は他団体より高い水準にある。平成</a:t>
          </a:r>
          <a:r>
            <a:rPr kumimoji="1" lang="en-US" altLang="ja-JP" sz="1100">
              <a:latin typeface="ＭＳ Ｐゴシック"/>
            </a:rPr>
            <a:t>28</a:t>
          </a:r>
          <a:r>
            <a:rPr kumimoji="1" lang="ja-JP" altLang="en-US" sz="1100">
              <a:latin typeface="ＭＳ Ｐゴシック"/>
            </a:rPr>
            <a:t>年度に策定した公共施設等総合管理計画に基づき、施設の維持管理を適切に行っていく。</a:t>
          </a:r>
        </a:p>
      </xdr:txBody>
    </xdr:sp>
    <xdr:clientData/>
  </xdr:twoCellAnchor>
  <xdr:oneCellAnchor>
    <xdr:from>
      <xdr:col>1</xdr:col>
      <xdr:colOff>746125</xdr:colOff>
      <xdr:row>23</xdr:row>
      <xdr:rowOff>38100</xdr:rowOff>
    </xdr:from>
    <xdr:ext cx="349839" cy="225703"/>
    <xdr:sp macro="" textlink="">
      <xdr:nvSpPr>
        <xdr:cNvPr id="55" name="テキスト ボックス 54">
          <a:extLst>
            <a:ext uri="{FF2B5EF4-FFF2-40B4-BE49-F238E27FC236}">
              <a16:creationId xmlns:a16="http://schemas.microsoft.com/office/drawing/2014/main" id="{D59CD187-5D4A-4AA7-81FB-057C5EDD54C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6" name="直線コネクタ 55">
          <a:extLst>
            <a:ext uri="{FF2B5EF4-FFF2-40B4-BE49-F238E27FC236}">
              <a16:creationId xmlns:a16="http://schemas.microsoft.com/office/drawing/2014/main" id="{4138D29B-7E9D-4659-A48C-974A0F43849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7" name="テキスト ボックス 56">
          <a:extLst>
            <a:ext uri="{FF2B5EF4-FFF2-40B4-BE49-F238E27FC236}">
              <a16:creationId xmlns:a16="http://schemas.microsoft.com/office/drawing/2014/main" id="{5E0178AC-C368-4D0D-96EF-DE985B96FA8E}"/>
            </a:ext>
          </a:extLst>
        </xdr:cNvPr>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8" name="直線コネクタ 57">
          <a:extLst>
            <a:ext uri="{FF2B5EF4-FFF2-40B4-BE49-F238E27FC236}">
              <a16:creationId xmlns:a16="http://schemas.microsoft.com/office/drawing/2014/main" id="{CC26CC71-AA2D-4250-9C6D-206767A4E12D}"/>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9" name="テキスト ボックス 58">
          <a:extLst>
            <a:ext uri="{FF2B5EF4-FFF2-40B4-BE49-F238E27FC236}">
              <a16:creationId xmlns:a16="http://schemas.microsoft.com/office/drawing/2014/main" id="{AD97D0BC-F273-4B6B-872D-88A890794E75}"/>
            </a:ext>
          </a:extLst>
        </xdr:cNvPr>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60" name="直線コネクタ 59">
          <a:extLst>
            <a:ext uri="{FF2B5EF4-FFF2-40B4-BE49-F238E27FC236}">
              <a16:creationId xmlns:a16="http://schemas.microsoft.com/office/drawing/2014/main" id="{05874A9F-613B-40EE-B1AF-3CFA39063E45}"/>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1" name="テキスト ボックス 60">
          <a:extLst>
            <a:ext uri="{FF2B5EF4-FFF2-40B4-BE49-F238E27FC236}">
              <a16:creationId xmlns:a16="http://schemas.microsoft.com/office/drawing/2014/main" id="{CB3D888B-8034-4331-9CAD-72E388A4909A}"/>
            </a:ext>
          </a:extLst>
        </xdr:cNvPr>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2" name="直線コネクタ 61">
          <a:extLst>
            <a:ext uri="{FF2B5EF4-FFF2-40B4-BE49-F238E27FC236}">
              <a16:creationId xmlns:a16="http://schemas.microsoft.com/office/drawing/2014/main" id="{5B8AFAB7-3539-43FA-888B-842EE94EA025}"/>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3" name="テキスト ボックス 62">
          <a:extLst>
            <a:ext uri="{FF2B5EF4-FFF2-40B4-BE49-F238E27FC236}">
              <a16:creationId xmlns:a16="http://schemas.microsoft.com/office/drawing/2014/main" id="{4E2441CF-2B23-4623-95E8-65820E545AC9}"/>
            </a:ext>
          </a:extLst>
        </xdr:cNvPr>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4" name="直線コネクタ 63">
          <a:extLst>
            <a:ext uri="{FF2B5EF4-FFF2-40B4-BE49-F238E27FC236}">
              <a16:creationId xmlns:a16="http://schemas.microsoft.com/office/drawing/2014/main" id="{660E4778-14CB-4B88-A0F6-1BB4F5DF9D98}"/>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5" name="テキスト ボックス 64">
          <a:extLst>
            <a:ext uri="{FF2B5EF4-FFF2-40B4-BE49-F238E27FC236}">
              <a16:creationId xmlns:a16="http://schemas.microsoft.com/office/drawing/2014/main" id="{969A5957-BEA2-4E30-95DD-CA784E69C222}"/>
            </a:ext>
          </a:extLst>
        </xdr:cNvPr>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6" name="直線コネクタ 65">
          <a:extLst>
            <a:ext uri="{FF2B5EF4-FFF2-40B4-BE49-F238E27FC236}">
              <a16:creationId xmlns:a16="http://schemas.microsoft.com/office/drawing/2014/main" id="{C901FBC1-282B-43AA-973C-6767CAA05AD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7" name="テキスト ボックス 66">
          <a:extLst>
            <a:ext uri="{FF2B5EF4-FFF2-40B4-BE49-F238E27FC236}">
              <a16:creationId xmlns:a16="http://schemas.microsoft.com/office/drawing/2014/main" id="{25DB85C4-0ED6-4F02-8418-DA833BF8F4D4}"/>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8" name="有形固定資産減価償却率グラフ枠">
          <a:extLst>
            <a:ext uri="{FF2B5EF4-FFF2-40B4-BE49-F238E27FC236}">
              <a16:creationId xmlns:a16="http://schemas.microsoft.com/office/drawing/2014/main" id="{14C512BB-EAB2-4A9D-9FA0-9D0C9FBD75A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31623</xdr:rowOff>
    </xdr:from>
    <xdr:to>
      <xdr:col>3</xdr:col>
      <xdr:colOff>1170940</xdr:colOff>
      <xdr:row>33</xdr:row>
      <xdr:rowOff>68580</xdr:rowOff>
    </xdr:to>
    <xdr:cxnSp macro="">
      <xdr:nvCxnSpPr>
        <xdr:cNvPr id="69" name="直線コネクタ 68">
          <a:extLst>
            <a:ext uri="{FF2B5EF4-FFF2-40B4-BE49-F238E27FC236}">
              <a16:creationId xmlns:a16="http://schemas.microsoft.com/office/drawing/2014/main" id="{152725C5-7625-4CC5-9512-919CDAA54622}"/>
            </a:ext>
          </a:extLst>
        </xdr:cNvPr>
        <xdr:cNvCxnSpPr/>
      </xdr:nvCxnSpPr>
      <xdr:spPr>
        <a:xfrm flipV="1">
          <a:off x="4760595" y="5270373"/>
          <a:ext cx="1270" cy="123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72407</xdr:rowOff>
    </xdr:from>
    <xdr:ext cx="405111" cy="259045"/>
    <xdr:sp macro="" textlink="">
      <xdr:nvSpPr>
        <xdr:cNvPr id="70" name="有形固定資産減価償却率最小値テキスト">
          <a:extLst>
            <a:ext uri="{FF2B5EF4-FFF2-40B4-BE49-F238E27FC236}">
              <a16:creationId xmlns:a16="http://schemas.microsoft.com/office/drawing/2014/main" id="{9077AF6F-D18A-429F-8DEF-CDFDCC65B003}"/>
            </a:ext>
          </a:extLst>
        </xdr:cNvPr>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3</xdr:col>
      <xdr:colOff>1082675</xdr:colOff>
      <xdr:row>33</xdr:row>
      <xdr:rowOff>68580</xdr:rowOff>
    </xdr:from>
    <xdr:to>
      <xdr:col>3</xdr:col>
      <xdr:colOff>1260475</xdr:colOff>
      <xdr:row>33</xdr:row>
      <xdr:rowOff>68580</xdr:rowOff>
    </xdr:to>
    <xdr:cxnSp macro="">
      <xdr:nvCxnSpPr>
        <xdr:cNvPr id="71" name="直線コネクタ 70">
          <a:extLst>
            <a:ext uri="{FF2B5EF4-FFF2-40B4-BE49-F238E27FC236}">
              <a16:creationId xmlns:a16="http://schemas.microsoft.com/office/drawing/2014/main" id="{327ACF0F-B4E2-4FBC-A40D-B47166E40E00}"/>
            </a:ext>
          </a:extLst>
        </xdr:cNvPr>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149750</xdr:rowOff>
    </xdr:from>
    <xdr:ext cx="405111" cy="259045"/>
    <xdr:sp macro="" textlink="">
      <xdr:nvSpPr>
        <xdr:cNvPr id="72" name="有形固定資産減価償却率最大値テキスト">
          <a:extLst>
            <a:ext uri="{FF2B5EF4-FFF2-40B4-BE49-F238E27FC236}">
              <a16:creationId xmlns:a16="http://schemas.microsoft.com/office/drawing/2014/main" id="{782FA967-A792-454C-890C-CE017ED958BF}"/>
            </a:ext>
          </a:extLst>
        </xdr:cNvPr>
        <xdr:cNvSpPr txBox="1"/>
      </xdr:nvSpPr>
      <xdr:spPr>
        <a:xfrm>
          <a:off x="4813300" y="5045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3</xdr:col>
      <xdr:colOff>1082675</xdr:colOff>
      <xdr:row>26</xdr:row>
      <xdr:rowOff>31623</xdr:rowOff>
    </xdr:from>
    <xdr:to>
      <xdr:col>3</xdr:col>
      <xdr:colOff>1260475</xdr:colOff>
      <xdr:row>26</xdr:row>
      <xdr:rowOff>31623</xdr:rowOff>
    </xdr:to>
    <xdr:cxnSp macro="">
      <xdr:nvCxnSpPr>
        <xdr:cNvPr id="73" name="直線コネクタ 72">
          <a:extLst>
            <a:ext uri="{FF2B5EF4-FFF2-40B4-BE49-F238E27FC236}">
              <a16:creationId xmlns:a16="http://schemas.microsoft.com/office/drawing/2014/main" id="{528310F1-7710-469F-9306-ECF5FFF7ECD1}"/>
            </a:ext>
          </a:extLst>
        </xdr:cNvPr>
        <xdr:cNvCxnSpPr/>
      </xdr:nvCxnSpPr>
      <xdr:spPr>
        <a:xfrm>
          <a:off x="4673600" y="5270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64533</xdr:rowOff>
    </xdr:from>
    <xdr:ext cx="405111" cy="259045"/>
    <xdr:sp macro="" textlink="">
      <xdr:nvSpPr>
        <xdr:cNvPr id="74" name="有形固定資産減価償却率平均値テキスト">
          <a:extLst>
            <a:ext uri="{FF2B5EF4-FFF2-40B4-BE49-F238E27FC236}">
              <a16:creationId xmlns:a16="http://schemas.microsoft.com/office/drawing/2014/main" id="{434E00E4-616A-4D62-87FD-E1B1B7164EF0}"/>
            </a:ext>
          </a:extLst>
        </xdr:cNvPr>
        <xdr:cNvSpPr txBox="1"/>
      </xdr:nvSpPr>
      <xdr:spPr>
        <a:xfrm>
          <a:off x="4813300" y="5817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86106</xdr:rowOff>
    </xdr:from>
    <xdr:to>
      <xdr:col>3</xdr:col>
      <xdr:colOff>1222375</xdr:colOff>
      <xdr:row>30</xdr:row>
      <xdr:rowOff>16256</xdr:rowOff>
    </xdr:to>
    <xdr:sp macro="" textlink="">
      <xdr:nvSpPr>
        <xdr:cNvPr id="75" name="フローチャート : 判断 74">
          <a:extLst>
            <a:ext uri="{FF2B5EF4-FFF2-40B4-BE49-F238E27FC236}">
              <a16:creationId xmlns:a16="http://schemas.microsoft.com/office/drawing/2014/main" id="{9C3FC793-37F5-4985-A7AC-FF0A137F8654}"/>
            </a:ext>
          </a:extLst>
        </xdr:cNvPr>
        <xdr:cNvSpPr/>
      </xdr:nvSpPr>
      <xdr:spPr>
        <a:xfrm>
          <a:off x="47117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114173</xdr:rowOff>
    </xdr:from>
    <xdr:to>
      <xdr:col>3</xdr:col>
      <xdr:colOff>511175</xdr:colOff>
      <xdr:row>30</xdr:row>
      <xdr:rowOff>44323</xdr:rowOff>
    </xdr:to>
    <xdr:sp macro="" textlink="">
      <xdr:nvSpPr>
        <xdr:cNvPr id="76" name="フローチャート : 判断 75">
          <a:extLst>
            <a:ext uri="{FF2B5EF4-FFF2-40B4-BE49-F238E27FC236}">
              <a16:creationId xmlns:a16="http://schemas.microsoft.com/office/drawing/2014/main" id="{A4B7DD85-FFC5-407A-A9BB-CD84CB5504F6}"/>
            </a:ext>
          </a:extLst>
        </xdr:cNvPr>
        <xdr:cNvSpPr/>
      </xdr:nvSpPr>
      <xdr:spPr>
        <a:xfrm>
          <a:off x="4000500" y="5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7" name="テキスト ボックス 76">
          <a:extLst>
            <a:ext uri="{FF2B5EF4-FFF2-40B4-BE49-F238E27FC236}">
              <a16:creationId xmlns:a16="http://schemas.microsoft.com/office/drawing/2014/main" id="{640EA751-50DA-4ED8-85B9-CA878F64366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8" name="テキスト ボックス 77">
          <a:extLst>
            <a:ext uri="{FF2B5EF4-FFF2-40B4-BE49-F238E27FC236}">
              <a16:creationId xmlns:a16="http://schemas.microsoft.com/office/drawing/2014/main" id="{B81F94F0-42FA-48E3-B07D-2FBB61D2807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9" name="テキスト ボックス 78">
          <a:extLst>
            <a:ext uri="{FF2B5EF4-FFF2-40B4-BE49-F238E27FC236}">
              <a16:creationId xmlns:a16="http://schemas.microsoft.com/office/drawing/2014/main" id="{19ABB6BE-EC3D-4EDC-A02C-54FEF62461F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0" name="テキスト ボックス 79">
          <a:extLst>
            <a:ext uri="{FF2B5EF4-FFF2-40B4-BE49-F238E27FC236}">
              <a16:creationId xmlns:a16="http://schemas.microsoft.com/office/drawing/2014/main" id="{682E6061-01EA-4221-8E05-B431677B80C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1" name="テキスト ボックス 80">
          <a:extLst>
            <a:ext uri="{FF2B5EF4-FFF2-40B4-BE49-F238E27FC236}">
              <a16:creationId xmlns:a16="http://schemas.microsoft.com/office/drawing/2014/main" id="{E4540757-ED9A-4CEF-91B2-82F659DC9A7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28</xdr:row>
      <xdr:rowOff>58928</xdr:rowOff>
    </xdr:from>
    <xdr:to>
      <xdr:col>3</xdr:col>
      <xdr:colOff>1222375</xdr:colOff>
      <xdr:row>28</xdr:row>
      <xdr:rowOff>160528</xdr:rowOff>
    </xdr:to>
    <xdr:sp macro="" textlink="">
      <xdr:nvSpPr>
        <xdr:cNvPr id="82" name="円/楕円 81">
          <a:extLst>
            <a:ext uri="{FF2B5EF4-FFF2-40B4-BE49-F238E27FC236}">
              <a16:creationId xmlns:a16="http://schemas.microsoft.com/office/drawing/2014/main" id="{5AEEC1A5-8E89-4CE0-85EE-ABE03032A9B7}"/>
            </a:ext>
          </a:extLst>
        </xdr:cNvPr>
        <xdr:cNvSpPr/>
      </xdr:nvSpPr>
      <xdr:spPr>
        <a:xfrm>
          <a:off x="4711700" y="564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27</xdr:row>
      <xdr:rowOff>81805</xdr:rowOff>
    </xdr:from>
    <xdr:ext cx="405111" cy="259045"/>
    <xdr:sp macro="" textlink="">
      <xdr:nvSpPr>
        <xdr:cNvPr id="83" name="有形固定資産減価償却率該当値テキスト">
          <a:extLst>
            <a:ext uri="{FF2B5EF4-FFF2-40B4-BE49-F238E27FC236}">
              <a16:creationId xmlns:a16="http://schemas.microsoft.com/office/drawing/2014/main" id="{3CDD98AC-27C4-4FBB-BB26-A981F01969B6}"/>
            </a:ext>
          </a:extLst>
        </xdr:cNvPr>
        <xdr:cNvSpPr txBox="1"/>
      </xdr:nvSpPr>
      <xdr:spPr>
        <a:xfrm>
          <a:off x="4813300" y="5492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3</xdr:col>
      <xdr:colOff>409575</xdr:colOff>
      <xdr:row>28</xdr:row>
      <xdr:rowOff>74041</xdr:rowOff>
    </xdr:from>
    <xdr:to>
      <xdr:col>3</xdr:col>
      <xdr:colOff>511175</xdr:colOff>
      <xdr:row>29</xdr:row>
      <xdr:rowOff>4191</xdr:rowOff>
    </xdr:to>
    <xdr:sp macro="" textlink="">
      <xdr:nvSpPr>
        <xdr:cNvPr id="84" name="円/楕円 83">
          <a:extLst>
            <a:ext uri="{FF2B5EF4-FFF2-40B4-BE49-F238E27FC236}">
              <a16:creationId xmlns:a16="http://schemas.microsoft.com/office/drawing/2014/main" id="{B5AB6388-F692-4843-A26B-76CCF2B3A016}"/>
            </a:ext>
          </a:extLst>
        </xdr:cNvPr>
        <xdr:cNvSpPr/>
      </xdr:nvSpPr>
      <xdr:spPr>
        <a:xfrm>
          <a:off x="4000500" y="565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28</xdr:row>
      <xdr:rowOff>109728</xdr:rowOff>
    </xdr:from>
    <xdr:to>
      <xdr:col>3</xdr:col>
      <xdr:colOff>1171575</xdr:colOff>
      <xdr:row>28</xdr:row>
      <xdr:rowOff>124841</xdr:rowOff>
    </xdr:to>
    <xdr:cxnSp macro="">
      <xdr:nvCxnSpPr>
        <xdr:cNvPr id="85" name="直線コネクタ 84">
          <a:extLst>
            <a:ext uri="{FF2B5EF4-FFF2-40B4-BE49-F238E27FC236}">
              <a16:creationId xmlns:a16="http://schemas.microsoft.com/office/drawing/2014/main" id="{1951975E-4BA9-4ACD-8475-C4A1CF245A90}"/>
            </a:ext>
          </a:extLst>
        </xdr:cNvPr>
        <xdr:cNvCxnSpPr/>
      </xdr:nvCxnSpPr>
      <xdr:spPr>
        <a:xfrm flipV="1">
          <a:off x="4051300" y="5691378"/>
          <a:ext cx="7112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30</xdr:row>
      <xdr:rowOff>35450</xdr:rowOff>
    </xdr:from>
    <xdr:ext cx="405111" cy="259045"/>
    <xdr:sp macro="" textlink="">
      <xdr:nvSpPr>
        <xdr:cNvPr id="86" name="n_1aveValue有形固定資産減価償却率">
          <a:extLst>
            <a:ext uri="{FF2B5EF4-FFF2-40B4-BE49-F238E27FC236}">
              <a16:creationId xmlns:a16="http://schemas.microsoft.com/office/drawing/2014/main" id="{3A996416-8597-4EFB-9B1F-1D89E735CA65}"/>
            </a:ext>
          </a:extLst>
        </xdr:cNvPr>
        <xdr:cNvSpPr txBox="1"/>
      </xdr:nvSpPr>
      <xdr:spPr>
        <a:xfrm>
          <a:off x="3836043" y="5960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20718</xdr:rowOff>
    </xdr:from>
    <xdr:ext cx="405111" cy="259045"/>
    <xdr:sp macro="" textlink="">
      <xdr:nvSpPr>
        <xdr:cNvPr id="87" name="n_1mainValue有形固定資産減価償却率">
          <a:extLst>
            <a:ext uri="{FF2B5EF4-FFF2-40B4-BE49-F238E27FC236}">
              <a16:creationId xmlns:a16="http://schemas.microsoft.com/office/drawing/2014/main" id="{49F046AC-85E1-4BA6-9A97-FFF548D50902}"/>
            </a:ext>
          </a:extLst>
        </xdr:cNvPr>
        <xdr:cNvSpPr txBox="1"/>
      </xdr:nvSpPr>
      <xdr:spPr>
        <a:xfrm>
          <a:off x="3836043" y="5430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8" name="正方形/長方形 87">
          <a:extLst>
            <a:ext uri="{FF2B5EF4-FFF2-40B4-BE49-F238E27FC236}">
              <a16:creationId xmlns:a16="http://schemas.microsoft.com/office/drawing/2014/main" id="{5B9507EA-190E-4AD0-9C88-FAD97C764EB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9" name="正方形/長方形 88">
          <a:extLst>
            <a:ext uri="{FF2B5EF4-FFF2-40B4-BE49-F238E27FC236}">
              <a16:creationId xmlns:a16="http://schemas.microsoft.com/office/drawing/2014/main" id="{86610A0F-D5C3-452E-A234-F2805A48076A}"/>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0" name="正方形/長方形 89">
          <a:extLst>
            <a:ext uri="{FF2B5EF4-FFF2-40B4-BE49-F238E27FC236}">
              <a16:creationId xmlns:a16="http://schemas.microsoft.com/office/drawing/2014/main" id="{78D63018-7504-415B-A87D-EAB3E06CD302}"/>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1" name="正方形/長方形 90">
          <a:extLst>
            <a:ext uri="{FF2B5EF4-FFF2-40B4-BE49-F238E27FC236}">
              <a16:creationId xmlns:a16="http://schemas.microsoft.com/office/drawing/2014/main" id="{4AF45B82-60A4-4A2C-B547-665A8C460BA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2" name="正方形/長方形 91">
          <a:extLst>
            <a:ext uri="{FF2B5EF4-FFF2-40B4-BE49-F238E27FC236}">
              <a16:creationId xmlns:a16="http://schemas.microsoft.com/office/drawing/2014/main" id="{AB1E90DE-364D-4BC3-B486-19161E20E7A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3" name="正方形/長方形 92">
          <a:extLst>
            <a:ext uri="{FF2B5EF4-FFF2-40B4-BE49-F238E27FC236}">
              <a16:creationId xmlns:a16="http://schemas.microsoft.com/office/drawing/2014/main" id="{69A18628-DB13-4FE8-93FD-E31D6EF6E66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4" name="テキスト ボックス 93">
          <a:extLst>
            <a:ext uri="{FF2B5EF4-FFF2-40B4-BE49-F238E27FC236}">
              <a16:creationId xmlns:a16="http://schemas.microsoft.com/office/drawing/2014/main" id="{9B7142BC-0A46-4EA4-A165-AFBB1863618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5" name="正方形/長方形 94">
          <a:extLst>
            <a:ext uri="{FF2B5EF4-FFF2-40B4-BE49-F238E27FC236}">
              <a16:creationId xmlns:a16="http://schemas.microsoft.com/office/drawing/2014/main" id="{B8B3EAEC-6054-4BD4-A545-7785DBAEAE60}"/>
            </a:ext>
          </a:extLst>
        </xdr:cNvPr>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6" name="正方形/長方形 95">
          <a:extLst>
            <a:ext uri="{FF2B5EF4-FFF2-40B4-BE49-F238E27FC236}">
              <a16:creationId xmlns:a16="http://schemas.microsoft.com/office/drawing/2014/main" id="{8A63BC97-502E-4A97-BA6E-DB865CDFFE7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7" name="正方形/長方形 96">
          <a:extLst>
            <a:ext uri="{FF2B5EF4-FFF2-40B4-BE49-F238E27FC236}">
              <a16:creationId xmlns:a16="http://schemas.microsoft.com/office/drawing/2014/main" id="{AB17EE2E-B7E7-46E6-96EB-030851DE6FF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8" name="テキスト ボックス 97">
          <a:extLst>
            <a:ext uri="{FF2B5EF4-FFF2-40B4-BE49-F238E27FC236}">
              <a16:creationId xmlns:a16="http://schemas.microsoft.com/office/drawing/2014/main" id="{7F98D71F-305A-41D5-9B92-DD5843E259A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9" name="テキスト ボックス 98">
          <a:extLst>
            <a:ext uri="{FF2B5EF4-FFF2-40B4-BE49-F238E27FC236}">
              <a16:creationId xmlns:a16="http://schemas.microsoft.com/office/drawing/2014/main" id="{341F9E48-9EC2-471B-AB02-51719049627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0" name="テキスト ボックス 99">
          <a:extLst>
            <a:ext uri="{FF2B5EF4-FFF2-40B4-BE49-F238E27FC236}">
              <a16:creationId xmlns:a16="http://schemas.microsoft.com/office/drawing/2014/main" id="{6DA635B3-EAE8-4328-89BD-8201576AA46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1" name="テキスト ボックス 100">
          <a:extLst>
            <a:ext uri="{FF2B5EF4-FFF2-40B4-BE49-F238E27FC236}">
              <a16:creationId xmlns:a16="http://schemas.microsoft.com/office/drawing/2014/main" id="{440BE1E8-7CFD-4262-9D40-F43A2400B36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16C15E59-E8FC-4BB1-9F34-D0BD3653A22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00A9D250-1DF7-4C88-B630-960DD9FA794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2F40330D-43B0-42A4-B4A3-56868E638FC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CF73C20A-04B7-4344-A7CC-BC2AC79CF04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熊本県玉東町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5D3DBBFC-86F7-4A46-81BF-76528B017C8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164531B-ADE0-4663-90CD-7EF873D40B2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A40657EC-E5DF-44C8-857C-46EE03CF884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392C6F9D-88A8-4A25-BAB1-94539E002AC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DA4E060E-7B7E-49F5-9502-E846C6B5683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1FA30AEB-F228-495C-8035-8BA21DE2263E}"/>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5,397
5,382
24.33
3,276,663
3,036,837
155,865
1,900,948
2,199,508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B6787C86-9B15-4964-9E7D-868D4A58E91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16A49A9E-2AA3-45BE-AA56-0998624A470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27B24080-4C77-4FBE-8E59-2C7484EC8DC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2ECA2F8B-BDF4-4DF9-8D96-490BEAF733F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7604530F-6803-44AE-893E-3A4D666FC4C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2B684C1E-A16C-4338-99D8-366F93261C2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a:extLst>
            <a:ext uri="{FF2B5EF4-FFF2-40B4-BE49-F238E27FC236}">
              <a16:creationId xmlns:a16="http://schemas.microsoft.com/office/drawing/2014/main" id="{FFA33AA2-11B7-44D6-AB33-EA0DDED2C0D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7F6C6267-844A-43C1-8FF8-DF0C4B4956A4}"/>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BEB13B81-E8D0-4A8E-85ED-1A26FE068993}"/>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67C427EE-5202-49A5-802A-92EDD1D13023}"/>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a:extLst>
            <a:ext uri="{FF2B5EF4-FFF2-40B4-BE49-F238E27FC236}">
              <a16:creationId xmlns:a16="http://schemas.microsoft.com/office/drawing/2014/main" id="{3BDE2B44-20E7-493F-AC59-38D0B7CFF45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a:extLst>
            <a:ext uri="{FF2B5EF4-FFF2-40B4-BE49-F238E27FC236}">
              <a16:creationId xmlns:a16="http://schemas.microsoft.com/office/drawing/2014/main" id="{53867A4E-BC0B-4B44-AC58-CEBFBD1FB8E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a:extLst>
            <a:ext uri="{FF2B5EF4-FFF2-40B4-BE49-F238E27FC236}">
              <a16:creationId xmlns:a16="http://schemas.microsoft.com/office/drawing/2014/main" id="{CADFAAF8-71D4-49C7-AC9F-5005639539E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a:extLst>
            <a:ext uri="{FF2B5EF4-FFF2-40B4-BE49-F238E27FC236}">
              <a16:creationId xmlns:a16="http://schemas.microsoft.com/office/drawing/2014/main" id="{68423E63-1727-4F6A-B738-9875C564630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EC2D0816-DA58-478E-A89A-0564FB8D463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a:extLst>
            <a:ext uri="{FF2B5EF4-FFF2-40B4-BE49-F238E27FC236}">
              <a16:creationId xmlns:a16="http://schemas.microsoft.com/office/drawing/2014/main" id="{4E7CCF07-1276-42C2-820A-DFEDCA56C40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A5C0D283-B515-4A6C-9E9D-E1C14CB88D0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a:extLst>
            <a:ext uri="{FF2B5EF4-FFF2-40B4-BE49-F238E27FC236}">
              <a16:creationId xmlns:a16="http://schemas.microsoft.com/office/drawing/2014/main" id="{A7C0CD76-34F0-4DD1-A05F-A9989C4CF5AF}"/>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id="{B8F7D977-AF89-462B-ADFB-35DC1B0CAE1C}"/>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id="{4243D063-27A8-46F4-96CF-BA6977AD2579}"/>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id="{3F653BB0-73B5-4820-A8E8-F9E404D4BAFC}"/>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a:extLst>
            <a:ext uri="{FF2B5EF4-FFF2-40B4-BE49-F238E27FC236}">
              <a16:creationId xmlns:a16="http://schemas.microsoft.com/office/drawing/2014/main" id="{A5EB8336-F4C4-4178-B21B-F2878231F9F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a:extLst>
            <a:ext uri="{FF2B5EF4-FFF2-40B4-BE49-F238E27FC236}">
              <a16:creationId xmlns:a16="http://schemas.microsoft.com/office/drawing/2014/main" id="{EA68B38A-5326-4ED1-9874-F57BB089BCC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a:extLst>
            <a:ext uri="{FF2B5EF4-FFF2-40B4-BE49-F238E27FC236}">
              <a16:creationId xmlns:a16="http://schemas.microsoft.com/office/drawing/2014/main" id="{F2F92964-A5E0-4D62-B8B6-FE0B6CC608F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a:extLst>
            <a:ext uri="{FF2B5EF4-FFF2-40B4-BE49-F238E27FC236}">
              <a16:creationId xmlns:a16="http://schemas.microsoft.com/office/drawing/2014/main" id="{545370D3-FDB8-4D54-9E1C-3C2D3ECE720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a:extLst>
            <a:ext uri="{FF2B5EF4-FFF2-40B4-BE49-F238E27FC236}">
              <a16:creationId xmlns:a16="http://schemas.microsoft.com/office/drawing/2014/main" id="{451ED965-4865-431E-B88B-EC79F88A9B3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a:extLst>
            <a:ext uri="{FF2B5EF4-FFF2-40B4-BE49-F238E27FC236}">
              <a16:creationId xmlns:a16="http://schemas.microsoft.com/office/drawing/2014/main" id="{8928E10A-8945-4DEB-950C-C1B66914117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a:extLst>
            <a:ext uri="{FF2B5EF4-FFF2-40B4-BE49-F238E27FC236}">
              <a16:creationId xmlns:a16="http://schemas.microsoft.com/office/drawing/2014/main" id="{EFE66F44-0F40-47BA-AFA2-8B6EACB3D97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a:extLst>
            <a:ext uri="{FF2B5EF4-FFF2-40B4-BE49-F238E27FC236}">
              <a16:creationId xmlns:a16="http://schemas.microsoft.com/office/drawing/2014/main" id="{5333B10F-47F8-4EB3-92B3-06F97712C99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a:extLst>
            <a:ext uri="{FF2B5EF4-FFF2-40B4-BE49-F238E27FC236}">
              <a16:creationId xmlns:a16="http://schemas.microsoft.com/office/drawing/2014/main" id="{02299816-135F-463C-87AA-F456FE1C6A2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a:extLst>
            <a:ext uri="{FF2B5EF4-FFF2-40B4-BE49-F238E27FC236}">
              <a16:creationId xmlns:a16="http://schemas.microsoft.com/office/drawing/2014/main" id="{EB17F9B0-C049-477C-9317-27E511E5B15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9C319959-8E47-460E-B4A3-A1E7C9BD141A}"/>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a:extLst>
            <a:ext uri="{FF2B5EF4-FFF2-40B4-BE49-F238E27FC236}">
              <a16:creationId xmlns:a16="http://schemas.microsoft.com/office/drawing/2014/main" id="{09462E64-4C5F-46F3-B09B-55BE627E0B87}"/>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98B9EDE3-CEC8-4168-B536-7DABD2390C44}"/>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a:extLst>
            <a:ext uri="{FF2B5EF4-FFF2-40B4-BE49-F238E27FC236}">
              <a16:creationId xmlns:a16="http://schemas.microsoft.com/office/drawing/2014/main" id="{AC05480B-C631-461C-BBF7-950425204039}"/>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7A35390-1E9C-4E50-9F62-0C77108C5141}"/>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a:extLst>
            <a:ext uri="{FF2B5EF4-FFF2-40B4-BE49-F238E27FC236}">
              <a16:creationId xmlns:a16="http://schemas.microsoft.com/office/drawing/2014/main" id="{802047BF-8DC7-4A53-8FB6-B429718F85DA}"/>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5469C788-151A-4A9E-BDA8-C5C1045D6DD5}"/>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a:extLst>
            <a:ext uri="{FF2B5EF4-FFF2-40B4-BE49-F238E27FC236}">
              <a16:creationId xmlns:a16="http://schemas.microsoft.com/office/drawing/2014/main" id="{16F3E9B5-E0DD-43BD-B26E-528B3717FA36}"/>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16A7254F-2F18-4A22-93F4-B1F301A96A61}"/>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a:extLst>
            <a:ext uri="{FF2B5EF4-FFF2-40B4-BE49-F238E27FC236}">
              <a16:creationId xmlns:a16="http://schemas.microsoft.com/office/drawing/2014/main" id="{8F7E0C51-9C12-4E2C-9EDA-E999950DFD3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64E1BFC3-4F57-436F-9C68-90EEA0E7B17B}"/>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a:extLst>
            <a:ext uri="{FF2B5EF4-FFF2-40B4-BE49-F238E27FC236}">
              <a16:creationId xmlns:a16="http://schemas.microsoft.com/office/drawing/2014/main" id="{06960B16-A04A-4064-A323-C8117CB3C48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163068</xdr:rowOff>
    </xdr:from>
    <xdr:to>
      <xdr:col>6</xdr:col>
      <xdr:colOff>510540</xdr:colOff>
      <xdr:row>41</xdr:row>
      <xdr:rowOff>96774</xdr:rowOff>
    </xdr:to>
    <xdr:cxnSp macro="">
      <xdr:nvCxnSpPr>
        <xdr:cNvPr id="55" name="直線コネクタ 54">
          <a:extLst>
            <a:ext uri="{FF2B5EF4-FFF2-40B4-BE49-F238E27FC236}">
              <a16:creationId xmlns:a16="http://schemas.microsoft.com/office/drawing/2014/main" id="{0EACBCAD-E615-4805-A9B3-5EA1D96AC0D3}"/>
            </a:ext>
          </a:extLst>
        </xdr:cNvPr>
        <xdr:cNvCxnSpPr/>
      </xdr:nvCxnSpPr>
      <xdr:spPr>
        <a:xfrm flipV="1">
          <a:off x="4634865" y="5992368"/>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100601</xdr:rowOff>
    </xdr:from>
    <xdr:ext cx="405111" cy="259045"/>
    <xdr:sp macro="" textlink="">
      <xdr:nvSpPr>
        <xdr:cNvPr id="56" name="【道路】&#10;有形固定資産減価償却率最小値テキスト">
          <a:extLst>
            <a:ext uri="{FF2B5EF4-FFF2-40B4-BE49-F238E27FC236}">
              <a16:creationId xmlns:a16="http://schemas.microsoft.com/office/drawing/2014/main" id="{A64D3D44-BE8C-4579-A0A2-FF9BADB1C044}"/>
            </a:ext>
          </a:extLst>
        </xdr:cNvPr>
        <xdr:cNvSpPr txBox="1"/>
      </xdr:nvSpPr>
      <xdr:spPr>
        <a:xfrm>
          <a:off x="4724400" y="713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422275</xdr:colOff>
      <xdr:row>41</xdr:row>
      <xdr:rowOff>96774</xdr:rowOff>
    </xdr:from>
    <xdr:to>
      <xdr:col>6</xdr:col>
      <xdr:colOff>600075</xdr:colOff>
      <xdr:row>41</xdr:row>
      <xdr:rowOff>96774</xdr:rowOff>
    </xdr:to>
    <xdr:cxnSp macro="">
      <xdr:nvCxnSpPr>
        <xdr:cNvPr id="57" name="直線コネクタ 56">
          <a:extLst>
            <a:ext uri="{FF2B5EF4-FFF2-40B4-BE49-F238E27FC236}">
              <a16:creationId xmlns:a16="http://schemas.microsoft.com/office/drawing/2014/main" id="{F566718E-31DE-43DF-89B0-4498291E14EC}"/>
            </a:ext>
          </a:extLst>
        </xdr:cNvPr>
        <xdr:cNvCxnSpPr/>
      </xdr:nvCxnSpPr>
      <xdr:spPr>
        <a:xfrm>
          <a:off x="4546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109745</xdr:rowOff>
    </xdr:from>
    <xdr:ext cx="405111" cy="259045"/>
    <xdr:sp macro="" textlink="">
      <xdr:nvSpPr>
        <xdr:cNvPr id="58" name="【道路】&#10;有形固定資産減価償却率最大値テキスト">
          <a:extLst>
            <a:ext uri="{FF2B5EF4-FFF2-40B4-BE49-F238E27FC236}">
              <a16:creationId xmlns:a16="http://schemas.microsoft.com/office/drawing/2014/main" id="{E2FA360A-5F5F-4AFC-95EE-F2B8330FA220}"/>
            </a:ext>
          </a:extLst>
        </xdr:cNvPr>
        <xdr:cNvSpPr txBox="1"/>
      </xdr:nvSpPr>
      <xdr:spPr>
        <a:xfrm>
          <a:off x="4724400" y="576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a:t>
          </a:r>
          <a:endParaRPr kumimoji="1" lang="ja-JP" altLang="en-US" sz="1000" b="1">
            <a:latin typeface="ＭＳ Ｐゴシック"/>
          </a:endParaRPr>
        </a:p>
      </xdr:txBody>
    </xdr:sp>
    <xdr:clientData/>
  </xdr:oneCellAnchor>
  <xdr:twoCellAnchor>
    <xdr:from>
      <xdr:col>6</xdr:col>
      <xdr:colOff>422275</xdr:colOff>
      <xdr:row>34</xdr:row>
      <xdr:rowOff>163068</xdr:rowOff>
    </xdr:from>
    <xdr:to>
      <xdr:col>6</xdr:col>
      <xdr:colOff>600075</xdr:colOff>
      <xdr:row>34</xdr:row>
      <xdr:rowOff>163068</xdr:rowOff>
    </xdr:to>
    <xdr:cxnSp macro="">
      <xdr:nvCxnSpPr>
        <xdr:cNvPr id="59" name="直線コネクタ 58">
          <a:extLst>
            <a:ext uri="{FF2B5EF4-FFF2-40B4-BE49-F238E27FC236}">
              <a16:creationId xmlns:a16="http://schemas.microsoft.com/office/drawing/2014/main" id="{1C623493-460D-4B3A-AE94-B6E558D90817}"/>
            </a:ext>
          </a:extLst>
        </xdr:cNvPr>
        <xdr:cNvCxnSpPr/>
      </xdr:nvCxnSpPr>
      <xdr:spPr>
        <a:xfrm>
          <a:off x="4546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115841</xdr:rowOff>
    </xdr:from>
    <xdr:ext cx="405111" cy="259045"/>
    <xdr:sp macro="" textlink="">
      <xdr:nvSpPr>
        <xdr:cNvPr id="60" name="【道路】&#10;有形固定資産減価償却率平均値テキスト">
          <a:extLst>
            <a:ext uri="{FF2B5EF4-FFF2-40B4-BE49-F238E27FC236}">
              <a16:creationId xmlns:a16="http://schemas.microsoft.com/office/drawing/2014/main" id="{6DE5DA50-6C1F-4008-A3C4-0D243B33D862}"/>
            </a:ext>
          </a:extLst>
        </xdr:cNvPr>
        <xdr:cNvSpPr txBox="1"/>
      </xdr:nvSpPr>
      <xdr:spPr>
        <a:xfrm>
          <a:off x="4724400" y="645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137414</xdr:rowOff>
    </xdr:from>
    <xdr:to>
      <xdr:col>6</xdr:col>
      <xdr:colOff>561975</xdr:colOff>
      <xdr:row>38</xdr:row>
      <xdr:rowOff>67564</xdr:rowOff>
    </xdr:to>
    <xdr:sp macro="" textlink="">
      <xdr:nvSpPr>
        <xdr:cNvPr id="61" name="フローチャート : 判断 60">
          <a:extLst>
            <a:ext uri="{FF2B5EF4-FFF2-40B4-BE49-F238E27FC236}">
              <a16:creationId xmlns:a16="http://schemas.microsoft.com/office/drawing/2014/main" id="{00781CE2-91A3-4A7B-A93D-B85F74F6E325}"/>
            </a:ext>
          </a:extLst>
        </xdr:cNvPr>
        <xdr:cNvSpPr/>
      </xdr:nvSpPr>
      <xdr:spPr>
        <a:xfrm>
          <a:off x="4584700" y="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36830</xdr:rowOff>
    </xdr:from>
    <xdr:to>
      <xdr:col>5</xdr:col>
      <xdr:colOff>409575</xdr:colOff>
      <xdr:row>37</xdr:row>
      <xdr:rowOff>138430</xdr:rowOff>
    </xdr:to>
    <xdr:sp macro="" textlink="">
      <xdr:nvSpPr>
        <xdr:cNvPr id="62" name="フローチャート : 判断 61">
          <a:extLst>
            <a:ext uri="{FF2B5EF4-FFF2-40B4-BE49-F238E27FC236}">
              <a16:creationId xmlns:a16="http://schemas.microsoft.com/office/drawing/2014/main" id="{1896ACC1-DA7D-4C27-90D4-90E507703A02}"/>
            </a:ext>
          </a:extLst>
        </xdr:cNvPr>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a:extLst>
            <a:ext uri="{FF2B5EF4-FFF2-40B4-BE49-F238E27FC236}">
              <a16:creationId xmlns:a16="http://schemas.microsoft.com/office/drawing/2014/main" id="{D2BD0DB0-CE81-44FF-A48D-ECB59660151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a:extLst>
            <a:ext uri="{FF2B5EF4-FFF2-40B4-BE49-F238E27FC236}">
              <a16:creationId xmlns:a16="http://schemas.microsoft.com/office/drawing/2014/main" id="{A3625EE1-3B10-4193-A643-3FAA6CBA9E2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a:extLst>
            <a:ext uri="{FF2B5EF4-FFF2-40B4-BE49-F238E27FC236}">
              <a16:creationId xmlns:a16="http://schemas.microsoft.com/office/drawing/2014/main" id="{7E1383E6-2783-4663-9CD0-13B5EC00717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a:extLst>
            <a:ext uri="{FF2B5EF4-FFF2-40B4-BE49-F238E27FC236}">
              <a16:creationId xmlns:a16="http://schemas.microsoft.com/office/drawing/2014/main" id="{25F4C126-AFD2-4CBF-B4C7-B0EA173418C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a:extLst>
            <a:ext uri="{FF2B5EF4-FFF2-40B4-BE49-F238E27FC236}">
              <a16:creationId xmlns:a16="http://schemas.microsoft.com/office/drawing/2014/main" id="{602F985E-2A5D-4B74-8CDF-B04335D86B7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73406</xdr:rowOff>
    </xdr:from>
    <xdr:to>
      <xdr:col>6</xdr:col>
      <xdr:colOff>561975</xdr:colOff>
      <xdr:row>36</xdr:row>
      <xdr:rowOff>3556</xdr:rowOff>
    </xdr:to>
    <xdr:sp macro="" textlink="">
      <xdr:nvSpPr>
        <xdr:cNvPr id="68" name="円/楕円 67">
          <a:extLst>
            <a:ext uri="{FF2B5EF4-FFF2-40B4-BE49-F238E27FC236}">
              <a16:creationId xmlns:a16="http://schemas.microsoft.com/office/drawing/2014/main" id="{99DE0707-CBB5-4F04-A30C-EAC9C679B2BC}"/>
            </a:ext>
          </a:extLst>
        </xdr:cNvPr>
        <xdr:cNvSpPr/>
      </xdr:nvSpPr>
      <xdr:spPr>
        <a:xfrm>
          <a:off x="4584700" y="60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34</xdr:row>
      <xdr:rowOff>96283</xdr:rowOff>
    </xdr:from>
    <xdr:ext cx="405111" cy="259045"/>
    <xdr:sp macro="" textlink="">
      <xdr:nvSpPr>
        <xdr:cNvPr id="69" name="【道路】&#10;有形固定資産減価償却率該当値テキスト">
          <a:extLst>
            <a:ext uri="{FF2B5EF4-FFF2-40B4-BE49-F238E27FC236}">
              <a16:creationId xmlns:a16="http://schemas.microsoft.com/office/drawing/2014/main" id="{71B4FF70-28F6-444C-8BBE-05568C673B18}"/>
            </a:ext>
          </a:extLst>
        </xdr:cNvPr>
        <xdr:cNvSpPr txBox="1"/>
      </xdr:nvSpPr>
      <xdr:spPr>
        <a:xfrm>
          <a:off x="4724400" y="592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87122</xdr:rowOff>
    </xdr:from>
    <xdr:to>
      <xdr:col>5</xdr:col>
      <xdr:colOff>409575</xdr:colOff>
      <xdr:row>36</xdr:row>
      <xdr:rowOff>17272</xdr:rowOff>
    </xdr:to>
    <xdr:sp macro="" textlink="">
      <xdr:nvSpPr>
        <xdr:cNvPr id="70" name="円/楕円 69">
          <a:extLst>
            <a:ext uri="{FF2B5EF4-FFF2-40B4-BE49-F238E27FC236}">
              <a16:creationId xmlns:a16="http://schemas.microsoft.com/office/drawing/2014/main" id="{81034BEC-7A21-452D-8CEA-6D1E166A5149}"/>
            </a:ext>
          </a:extLst>
        </xdr:cNvPr>
        <xdr:cNvSpPr/>
      </xdr:nvSpPr>
      <xdr:spPr>
        <a:xfrm>
          <a:off x="3746500" y="608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35</xdr:row>
      <xdr:rowOff>124206</xdr:rowOff>
    </xdr:from>
    <xdr:to>
      <xdr:col>6</xdr:col>
      <xdr:colOff>511175</xdr:colOff>
      <xdr:row>35</xdr:row>
      <xdr:rowOff>137922</xdr:rowOff>
    </xdr:to>
    <xdr:cxnSp macro="">
      <xdr:nvCxnSpPr>
        <xdr:cNvPr id="71" name="直線コネクタ 70">
          <a:extLst>
            <a:ext uri="{FF2B5EF4-FFF2-40B4-BE49-F238E27FC236}">
              <a16:creationId xmlns:a16="http://schemas.microsoft.com/office/drawing/2014/main" id="{C4A72D23-EE49-4270-85C3-FAAE24A208FB}"/>
            </a:ext>
          </a:extLst>
        </xdr:cNvPr>
        <xdr:cNvCxnSpPr/>
      </xdr:nvCxnSpPr>
      <xdr:spPr>
        <a:xfrm flipV="1">
          <a:off x="3797300" y="61249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37</xdr:row>
      <xdr:rowOff>129557</xdr:rowOff>
    </xdr:from>
    <xdr:ext cx="405111" cy="259045"/>
    <xdr:sp macro="" textlink="">
      <xdr:nvSpPr>
        <xdr:cNvPr id="72" name="n_1aveValue【道路】&#10;有形固定資産減価償却率">
          <a:extLst>
            <a:ext uri="{FF2B5EF4-FFF2-40B4-BE49-F238E27FC236}">
              <a16:creationId xmlns:a16="http://schemas.microsoft.com/office/drawing/2014/main" id="{E808A491-5C47-4359-9782-9C36078F44BD}"/>
            </a:ext>
          </a:extLst>
        </xdr:cNvPr>
        <xdr:cNvSpPr txBox="1"/>
      </xdr:nvSpPr>
      <xdr:spPr>
        <a:xfrm>
          <a:off x="3582043"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oneCellAnchor>
    <xdr:from>
      <xdr:col>5</xdr:col>
      <xdr:colOff>143518</xdr:colOff>
      <xdr:row>34</xdr:row>
      <xdr:rowOff>33799</xdr:rowOff>
    </xdr:from>
    <xdr:ext cx="405111" cy="259045"/>
    <xdr:sp macro="" textlink="">
      <xdr:nvSpPr>
        <xdr:cNvPr id="73" name="n_1mainValue【道路】&#10;有形固定資産減価償却率">
          <a:extLst>
            <a:ext uri="{FF2B5EF4-FFF2-40B4-BE49-F238E27FC236}">
              <a16:creationId xmlns:a16="http://schemas.microsoft.com/office/drawing/2014/main" id="{85929CD3-481A-46A7-88C9-5CBE82BF3FE0}"/>
            </a:ext>
          </a:extLst>
        </xdr:cNvPr>
        <xdr:cNvSpPr txBox="1"/>
      </xdr:nvSpPr>
      <xdr:spPr>
        <a:xfrm>
          <a:off x="3582043" y="586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a:extLst>
            <a:ext uri="{FF2B5EF4-FFF2-40B4-BE49-F238E27FC236}">
              <a16:creationId xmlns:a16="http://schemas.microsoft.com/office/drawing/2014/main" id="{14883722-C9B6-48CA-94C9-2615B33280D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a:extLst>
            <a:ext uri="{FF2B5EF4-FFF2-40B4-BE49-F238E27FC236}">
              <a16:creationId xmlns:a16="http://schemas.microsoft.com/office/drawing/2014/main" id="{03176B46-F34C-434B-9D7E-ACC94B9A088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a:extLst>
            <a:ext uri="{FF2B5EF4-FFF2-40B4-BE49-F238E27FC236}">
              <a16:creationId xmlns:a16="http://schemas.microsoft.com/office/drawing/2014/main" id="{CF034D50-5C77-4B20-9F60-94A37D3F480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a:extLst>
            <a:ext uri="{FF2B5EF4-FFF2-40B4-BE49-F238E27FC236}">
              <a16:creationId xmlns:a16="http://schemas.microsoft.com/office/drawing/2014/main" id="{2093C218-DF2C-40AC-BF30-A87E434FE24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a:extLst>
            <a:ext uri="{FF2B5EF4-FFF2-40B4-BE49-F238E27FC236}">
              <a16:creationId xmlns:a16="http://schemas.microsoft.com/office/drawing/2014/main" id="{57AB3FB5-51AD-42DE-9E83-96F3E942B9F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a:extLst>
            <a:ext uri="{FF2B5EF4-FFF2-40B4-BE49-F238E27FC236}">
              <a16:creationId xmlns:a16="http://schemas.microsoft.com/office/drawing/2014/main" id="{9A0C64E5-32E5-43C7-B96C-39F6CDDA864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a:extLst>
            <a:ext uri="{FF2B5EF4-FFF2-40B4-BE49-F238E27FC236}">
              <a16:creationId xmlns:a16="http://schemas.microsoft.com/office/drawing/2014/main" id="{FEE9C8FC-CFD0-456E-8E2B-1508BCE5453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a:extLst>
            <a:ext uri="{FF2B5EF4-FFF2-40B4-BE49-F238E27FC236}">
              <a16:creationId xmlns:a16="http://schemas.microsoft.com/office/drawing/2014/main" id="{203E22BF-7B99-4F76-9231-F6D0DA2D058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2" name="テキスト ボックス 81">
          <a:extLst>
            <a:ext uri="{FF2B5EF4-FFF2-40B4-BE49-F238E27FC236}">
              <a16:creationId xmlns:a16="http://schemas.microsoft.com/office/drawing/2014/main" id="{B0AE520F-C533-4924-AD7C-D7131A9FC42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a:extLst>
            <a:ext uri="{FF2B5EF4-FFF2-40B4-BE49-F238E27FC236}">
              <a16:creationId xmlns:a16="http://schemas.microsoft.com/office/drawing/2014/main" id="{15880A2B-423B-4D9F-8843-B586245D355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4" name="直線コネクタ 83">
          <a:extLst>
            <a:ext uri="{FF2B5EF4-FFF2-40B4-BE49-F238E27FC236}">
              <a16:creationId xmlns:a16="http://schemas.microsoft.com/office/drawing/2014/main" id="{D91DCDC3-7920-401E-A0F8-A56DAF73AC81}"/>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5" name="テキスト ボックス 84">
          <a:extLst>
            <a:ext uri="{FF2B5EF4-FFF2-40B4-BE49-F238E27FC236}">
              <a16:creationId xmlns:a16="http://schemas.microsoft.com/office/drawing/2014/main" id="{55D84478-0009-47DB-87F4-3A66C867A0DA}"/>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6" name="直線コネクタ 85">
          <a:extLst>
            <a:ext uri="{FF2B5EF4-FFF2-40B4-BE49-F238E27FC236}">
              <a16:creationId xmlns:a16="http://schemas.microsoft.com/office/drawing/2014/main" id="{CB4E869F-AAD2-42AE-9BC6-40690607B1FD}"/>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7" name="テキスト ボックス 86">
          <a:extLst>
            <a:ext uri="{FF2B5EF4-FFF2-40B4-BE49-F238E27FC236}">
              <a16:creationId xmlns:a16="http://schemas.microsoft.com/office/drawing/2014/main" id="{C2825F66-291D-41A7-9B11-7CCB20BFD006}"/>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8" name="直線コネクタ 87">
          <a:extLst>
            <a:ext uri="{FF2B5EF4-FFF2-40B4-BE49-F238E27FC236}">
              <a16:creationId xmlns:a16="http://schemas.microsoft.com/office/drawing/2014/main" id="{18C366C3-5DE0-480E-BA7D-C00FF1702C66}"/>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9" name="テキスト ボックス 88">
          <a:extLst>
            <a:ext uri="{FF2B5EF4-FFF2-40B4-BE49-F238E27FC236}">
              <a16:creationId xmlns:a16="http://schemas.microsoft.com/office/drawing/2014/main" id="{8E0BEE53-6E8A-47ED-874A-F438160DAC8E}"/>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0" name="直線コネクタ 89">
          <a:extLst>
            <a:ext uri="{FF2B5EF4-FFF2-40B4-BE49-F238E27FC236}">
              <a16:creationId xmlns:a16="http://schemas.microsoft.com/office/drawing/2014/main" id="{9BC82CCD-CCAD-4990-9209-500424BC9BCC}"/>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91" name="テキスト ボックス 90">
          <a:extLst>
            <a:ext uri="{FF2B5EF4-FFF2-40B4-BE49-F238E27FC236}">
              <a16:creationId xmlns:a16="http://schemas.microsoft.com/office/drawing/2014/main" id="{131EA954-CAAB-4C46-B7C9-B01F2309C852}"/>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2" name="直線コネクタ 91">
          <a:extLst>
            <a:ext uri="{FF2B5EF4-FFF2-40B4-BE49-F238E27FC236}">
              <a16:creationId xmlns:a16="http://schemas.microsoft.com/office/drawing/2014/main" id="{8EDD2CC8-862F-4C13-8677-F2FD186BE396}"/>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15620</xdr:rowOff>
    </xdr:from>
    <xdr:ext cx="595419" cy="259045"/>
    <xdr:sp macro="" textlink="">
      <xdr:nvSpPr>
        <xdr:cNvPr id="93" name="テキスト ボックス 92">
          <a:extLst>
            <a:ext uri="{FF2B5EF4-FFF2-40B4-BE49-F238E27FC236}">
              <a16:creationId xmlns:a16="http://schemas.microsoft.com/office/drawing/2014/main" id="{58A0BCC7-802C-4042-8C27-537E98D396AE}"/>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4" name="直線コネクタ 93">
          <a:extLst>
            <a:ext uri="{FF2B5EF4-FFF2-40B4-BE49-F238E27FC236}">
              <a16:creationId xmlns:a16="http://schemas.microsoft.com/office/drawing/2014/main" id="{E907B778-7287-488B-A44A-2F8055053845}"/>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5" name="テキスト ボックス 94">
          <a:extLst>
            <a:ext uri="{FF2B5EF4-FFF2-40B4-BE49-F238E27FC236}">
              <a16:creationId xmlns:a16="http://schemas.microsoft.com/office/drawing/2014/main" id="{6C3DE59D-F3B1-4CDF-A22A-CDFF05BF8346}"/>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a:extLst>
            <a:ext uri="{FF2B5EF4-FFF2-40B4-BE49-F238E27FC236}">
              <a16:creationId xmlns:a16="http://schemas.microsoft.com/office/drawing/2014/main" id="{597C1CAA-4AA4-4EBB-8874-75C385EB361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7" name="テキスト ボックス 96">
          <a:extLst>
            <a:ext uri="{FF2B5EF4-FFF2-40B4-BE49-F238E27FC236}">
              <a16:creationId xmlns:a16="http://schemas.microsoft.com/office/drawing/2014/main" id="{E74F24FA-BC9D-4293-8838-C6D45A91618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8" name="【道路】&#10;一人当たり延長グラフ枠">
          <a:extLst>
            <a:ext uri="{FF2B5EF4-FFF2-40B4-BE49-F238E27FC236}">
              <a16:creationId xmlns:a16="http://schemas.microsoft.com/office/drawing/2014/main" id="{764D4D56-DFE5-4E1E-A495-B7BD3CD9D15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61254</xdr:rowOff>
    </xdr:from>
    <xdr:to>
      <xdr:col>15</xdr:col>
      <xdr:colOff>180340</xdr:colOff>
      <xdr:row>41</xdr:row>
      <xdr:rowOff>46395</xdr:rowOff>
    </xdr:to>
    <xdr:cxnSp macro="">
      <xdr:nvCxnSpPr>
        <xdr:cNvPr id="99" name="直線コネクタ 98">
          <a:extLst>
            <a:ext uri="{FF2B5EF4-FFF2-40B4-BE49-F238E27FC236}">
              <a16:creationId xmlns:a16="http://schemas.microsoft.com/office/drawing/2014/main" id="{3C157904-C2DA-4E45-B42F-4CE204E55F96}"/>
            </a:ext>
          </a:extLst>
        </xdr:cNvPr>
        <xdr:cNvCxnSpPr/>
      </xdr:nvCxnSpPr>
      <xdr:spPr>
        <a:xfrm flipV="1">
          <a:off x="10476865" y="5719104"/>
          <a:ext cx="0" cy="135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50222</xdr:rowOff>
    </xdr:from>
    <xdr:ext cx="534377" cy="259045"/>
    <xdr:sp macro="" textlink="">
      <xdr:nvSpPr>
        <xdr:cNvPr id="100" name="【道路】&#10;一人当たり延長最小値テキスト">
          <a:extLst>
            <a:ext uri="{FF2B5EF4-FFF2-40B4-BE49-F238E27FC236}">
              <a16:creationId xmlns:a16="http://schemas.microsoft.com/office/drawing/2014/main" id="{597E7D03-915B-402E-96A3-719256BCD094}"/>
            </a:ext>
          </a:extLst>
        </xdr:cNvPr>
        <xdr:cNvSpPr txBox="1"/>
      </xdr:nvSpPr>
      <xdr:spPr>
        <a:xfrm>
          <a:off x="10566400" y="707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19.988</a:t>
          </a:r>
          <a:endParaRPr kumimoji="1" lang="ja-JP" altLang="en-US" sz="1000" b="1">
            <a:latin typeface="ＭＳ Ｐゴシック"/>
          </a:endParaRPr>
        </a:p>
      </xdr:txBody>
    </xdr:sp>
    <xdr:clientData/>
  </xdr:oneCellAnchor>
  <xdr:twoCellAnchor>
    <xdr:from>
      <xdr:col>15</xdr:col>
      <xdr:colOff>92075</xdr:colOff>
      <xdr:row>41</xdr:row>
      <xdr:rowOff>46395</xdr:rowOff>
    </xdr:from>
    <xdr:to>
      <xdr:col>15</xdr:col>
      <xdr:colOff>269875</xdr:colOff>
      <xdr:row>41</xdr:row>
      <xdr:rowOff>46395</xdr:rowOff>
    </xdr:to>
    <xdr:cxnSp macro="">
      <xdr:nvCxnSpPr>
        <xdr:cNvPr id="101" name="直線コネクタ 100">
          <a:extLst>
            <a:ext uri="{FF2B5EF4-FFF2-40B4-BE49-F238E27FC236}">
              <a16:creationId xmlns:a16="http://schemas.microsoft.com/office/drawing/2014/main" id="{081E52C3-9AF9-480D-8B23-E6784C782059}"/>
            </a:ext>
          </a:extLst>
        </xdr:cNvPr>
        <xdr:cNvCxnSpPr/>
      </xdr:nvCxnSpPr>
      <xdr:spPr>
        <a:xfrm>
          <a:off x="10388600" y="707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7931</xdr:rowOff>
    </xdr:from>
    <xdr:ext cx="599010" cy="259045"/>
    <xdr:sp macro="" textlink="">
      <xdr:nvSpPr>
        <xdr:cNvPr id="102" name="【道路】&#10;一人当たり延長最大値テキスト">
          <a:extLst>
            <a:ext uri="{FF2B5EF4-FFF2-40B4-BE49-F238E27FC236}">
              <a16:creationId xmlns:a16="http://schemas.microsoft.com/office/drawing/2014/main" id="{1A378CFD-0A37-48A9-A9D7-4705C7C8812E}"/>
            </a:ext>
          </a:extLst>
        </xdr:cNvPr>
        <xdr:cNvSpPr txBox="1"/>
      </xdr:nvSpPr>
      <xdr:spPr>
        <a:xfrm>
          <a:off x="10566400" y="549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144.623</a:t>
          </a:r>
          <a:endParaRPr kumimoji="1" lang="ja-JP" altLang="en-US" sz="1000" b="1">
            <a:latin typeface="ＭＳ Ｐゴシック"/>
          </a:endParaRPr>
        </a:p>
      </xdr:txBody>
    </xdr:sp>
    <xdr:clientData/>
  </xdr:oneCellAnchor>
  <xdr:twoCellAnchor>
    <xdr:from>
      <xdr:col>15</xdr:col>
      <xdr:colOff>92075</xdr:colOff>
      <xdr:row>33</xdr:row>
      <xdr:rowOff>61254</xdr:rowOff>
    </xdr:from>
    <xdr:to>
      <xdr:col>15</xdr:col>
      <xdr:colOff>269875</xdr:colOff>
      <xdr:row>33</xdr:row>
      <xdr:rowOff>61254</xdr:rowOff>
    </xdr:to>
    <xdr:cxnSp macro="">
      <xdr:nvCxnSpPr>
        <xdr:cNvPr id="103" name="直線コネクタ 102">
          <a:extLst>
            <a:ext uri="{FF2B5EF4-FFF2-40B4-BE49-F238E27FC236}">
              <a16:creationId xmlns:a16="http://schemas.microsoft.com/office/drawing/2014/main" id="{707004A8-6AC9-4F10-8F27-E051EC810270}"/>
            </a:ext>
          </a:extLst>
        </xdr:cNvPr>
        <xdr:cNvCxnSpPr/>
      </xdr:nvCxnSpPr>
      <xdr:spPr>
        <a:xfrm>
          <a:off x="10388600" y="571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168629</xdr:rowOff>
    </xdr:from>
    <xdr:ext cx="534377" cy="259045"/>
    <xdr:sp macro="" textlink="">
      <xdr:nvSpPr>
        <xdr:cNvPr id="104" name="【道路】&#10;一人当たり延長平均値テキスト">
          <a:extLst>
            <a:ext uri="{FF2B5EF4-FFF2-40B4-BE49-F238E27FC236}">
              <a16:creationId xmlns:a16="http://schemas.microsoft.com/office/drawing/2014/main" id="{2212CC98-56B9-4C71-B569-FD77B37B15AE}"/>
            </a:ext>
          </a:extLst>
        </xdr:cNvPr>
        <xdr:cNvSpPr txBox="1"/>
      </xdr:nvSpPr>
      <xdr:spPr>
        <a:xfrm>
          <a:off x="10566400" y="63408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69.194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145752</xdr:rowOff>
    </xdr:from>
    <xdr:to>
      <xdr:col>15</xdr:col>
      <xdr:colOff>231775</xdr:colOff>
      <xdr:row>38</xdr:row>
      <xdr:rowOff>75902</xdr:rowOff>
    </xdr:to>
    <xdr:sp macro="" textlink="">
      <xdr:nvSpPr>
        <xdr:cNvPr id="105" name="フローチャート : 判断 104">
          <a:extLst>
            <a:ext uri="{FF2B5EF4-FFF2-40B4-BE49-F238E27FC236}">
              <a16:creationId xmlns:a16="http://schemas.microsoft.com/office/drawing/2014/main" id="{BC281C68-4E7D-4852-A235-05A55DBA894E}"/>
            </a:ext>
          </a:extLst>
        </xdr:cNvPr>
        <xdr:cNvSpPr/>
      </xdr:nvSpPr>
      <xdr:spPr>
        <a:xfrm>
          <a:off x="10426700" y="648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129860</xdr:rowOff>
    </xdr:from>
    <xdr:to>
      <xdr:col>14</xdr:col>
      <xdr:colOff>79375</xdr:colOff>
      <xdr:row>39</xdr:row>
      <xdr:rowOff>60010</xdr:rowOff>
    </xdr:to>
    <xdr:sp macro="" textlink="">
      <xdr:nvSpPr>
        <xdr:cNvPr id="106" name="フローチャート : 判断 105">
          <a:extLst>
            <a:ext uri="{FF2B5EF4-FFF2-40B4-BE49-F238E27FC236}">
              <a16:creationId xmlns:a16="http://schemas.microsoft.com/office/drawing/2014/main" id="{B06B6D4B-BCE4-410A-B830-6996795F690F}"/>
            </a:ext>
          </a:extLst>
        </xdr:cNvPr>
        <xdr:cNvSpPr/>
      </xdr:nvSpPr>
      <xdr:spPr>
        <a:xfrm>
          <a:off x="9588500" y="664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FA22812D-F6CB-41F0-8B00-13A78F29A3F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9411C1F8-A89F-4D76-B6C5-C1FF3C16B81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C31840B8-36FF-4B0C-804F-F0B78B88935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FB74BB09-D1C2-42F3-8141-9D332EA237B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D32A72C1-729C-43F2-ABC9-F654E706097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167045</xdr:rowOff>
    </xdr:from>
    <xdr:to>
      <xdr:col>15</xdr:col>
      <xdr:colOff>231775</xdr:colOff>
      <xdr:row>41</xdr:row>
      <xdr:rowOff>97195</xdr:rowOff>
    </xdr:to>
    <xdr:sp macro="" textlink="">
      <xdr:nvSpPr>
        <xdr:cNvPr id="112" name="円/楕円 111">
          <a:extLst>
            <a:ext uri="{FF2B5EF4-FFF2-40B4-BE49-F238E27FC236}">
              <a16:creationId xmlns:a16="http://schemas.microsoft.com/office/drawing/2014/main" id="{9BB3B900-91B1-46FA-B8F9-8630511BF3EE}"/>
            </a:ext>
          </a:extLst>
        </xdr:cNvPr>
        <xdr:cNvSpPr/>
      </xdr:nvSpPr>
      <xdr:spPr>
        <a:xfrm>
          <a:off x="10426700" y="702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81972</xdr:rowOff>
    </xdr:from>
    <xdr:ext cx="534377" cy="259045"/>
    <xdr:sp macro="" textlink="">
      <xdr:nvSpPr>
        <xdr:cNvPr id="113" name="【道路】&#10;一人当たり延長該当値テキスト">
          <a:extLst>
            <a:ext uri="{FF2B5EF4-FFF2-40B4-BE49-F238E27FC236}">
              <a16:creationId xmlns:a16="http://schemas.microsoft.com/office/drawing/2014/main" id="{A8B317E7-DA5F-4397-A63D-1E893216A5FB}"/>
            </a:ext>
          </a:extLst>
        </xdr:cNvPr>
        <xdr:cNvSpPr txBox="1"/>
      </xdr:nvSpPr>
      <xdr:spPr>
        <a:xfrm>
          <a:off x="10566400" y="693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19.988</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169701</xdr:rowOff>
    </xdr:from>
    <xdr:to>
      <xdr:col>14</xdr:col>
      <xdr:colOff>79375</xdr:colOff>
      <xdr:row>41</xdr:row>
      <xdr:rowOff>99851</xdr:rowOff>
    </xdr:to>
    <xdr:sp macro="" textlink="">
      <xdr:nvSpPr>
        <xdr:cNvPr id="114" name="円/楕円 113">
          <a:extLst>
            <a:ext uri="{FF2B5EF4-FFF2-40B4-BE49-F238E27FC236}">
              <a16:creationId xmlns:a16="http://schemas.microsoft.com/office/drawing/2014/main" id="{40ACA55D-4023-43BE-B8A2-E1B0C2695541}"/>
            </a:ext>
          </a:extLst>
        </xdr:cNvPr>
        <xdr:cNvSpPr/>
      </xdr:nvSpPr>
      <xdr:spPr>
        <a:xfrm>
          <a:off x="9588500" y="702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41</xdr:row>
      <xdr:rowOff>46395</xdr:rowOff>
    </xdr:from>
    <xdr:to>
      <xdr:col>15</xdr:col>
      <xdr:colOff>180975</xdr:colOff>
      <xdr:row>41</xdr:row>
      <xdr:rowOff>49051</xdr:rowOff>
    </xdr:to>
    <xdr:cxnSp macro="">
      <xdr:nvCxnSpPr>
        <xdr:cNvPr id="115" name="直線コネクタ 114">
          <a:extLst>
            <a:ext uri="{FF2B5EF4-FFF2-40B4-BE49-F238E27FC236}">
              <a16:creationId xmlns:a16="http://schemas.microsoft.com/office/drawing/2014/main" id="{C582C256-1FFA-492C-B699-6DFD85E2E4E5}"/>
            </a:ext>
          </a:extLst>
        </xdr:cNvPr>
        <xdr:cNvCxnSpPr/>
      </xdr:nvCxnSpPr>
      <xdr:spPr>
        <a:xfrm flipV="1">
          <a:off x="9639300" y="7075845"/>
          <a:ext cx="838200" cy="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37</xdr:row>
      <xdr:rowOff>76536</xdr:rowOff>
    </xdr:from>
    <xdr:ext cx="534377" cy="259045"/>
    <xdr:sp macro="" textlink="">
      <xdr:nvSpPr>
        <xdr:cNvPr id="116" name="n_1aveValue【道路】&#10;一人当たり延長">
          <a:extLst>
            <a:ext uri="{FF2B5EF4-FFF2-40B4-BE49-F238E27FC236}">
              <a16:creationId xmlns:a16="http://schemas.microsoft.com/office/drawing/2014/main" id="{298023B4-5042-4A27-BE62-D321E1012377}"/>
            </a:ext>
          </a:extLst>
        </xdr:cNvPr>
        <xdr:cNvSpPr txBox="1"/>
      </xdr:nvSpPr>
      <xdr:spPr>
        <a:xfrm>
          <a:off x="9359410" y="642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54.904</a:t>
          </a:r>
          <a:endParaRPr kumimoji="1" lang="ja-JP" altLang="en-US" sz="1000" b="1">
            <a:solidFill>
              <a:srgbClr val="000080"/>
            </a:solidFill>
            <a:latin typeface="ＭＳ Ｐゴシック"/>
          </a:endParaRPr>
        </a:p>
      </xdr:txBody>
    </xdr:sp>
    <xdr:clientData/>
  </xdr:oneCellAnchor>
  <xdr:oneCellAnchor>
    <xdr:from>
      <xdr:col>13</xdr:col>
      <xdr:colOff>434485</xdr:colOff>
      <xdr:row>41</xdr:row>
      <xdr:rowOff>90978</xdr:rowOff>
    </xdr:from>
    <xdr:ext cx="534377" cy="259045"/>
    <xdr:sp macro="" textlink="">
      <xdr:nvSpPr>
        <xdr:cNvPr id="117" name="n_1mainValue【道路】&#10;一人当たり延長">
          <a:extLst>
            <a:ext uri="{FF2B5EF4-FFF2-40B4-BE49-F238E27FC236}">
              <a16:creationId xmlns:a16="http://schemas.microsoft.com/office/drawing/2014/main" id="{2F6060EA-4D7A-4222-AACF-551252C91671}"/>
            </a:ext>
          </a:extLst>
        </xdr:cNvPr>
        <xdr:cNvSpPr txBox="1"/>
      </xdr:nvSpPr>
      <xdr:spPr>
        <a:xfrm>
          <a:off x="9359410" y="712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19.744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8" name="正方形/長方形 117">
          <a:extLst>
            <a:ext uri="{FF2B5EF4-FFF2-40B4-BE49-F238E27FC236}">
              <a16:creationId xmlns:a16="http://schemas.microsoft.com/office/drawing/2014/main" id="{362E62AD-1AF8-4D5A-AF0B-3E787520D59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9" name="正方形/長方形 118">
          <a:extLst>
            <a:ext uri="{FF2B5EF4-FFF2-40B4-BE49-F238E27FC236}">
              <a16:creationId xmlns:a16="http://schemas.microsoft.com/office/drawing/2014/main" id="{4CE529A0-CCD0-4968-9C28-D1CCDE2D855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0" name="正方形/長方形 119">
          <a:extLst>
            <a:ext uri="{FF2B5EF4-FFF2-40B4-BE49-F238E27FC236}">
              <a16:creationId xmlns:a16="http://schemas.microsoft.com/office/drawing/2014/main" id="{8AD7D8C0-1FE0-4120-B03A-1A1DF040222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1" name="正方形/長方形 120">
          <a:extLst>
            <a:ext uri="{FF2B5EF4-FFF2-40B4-BE49-F238E27FC236}">
              <a16:creationId xmlns:a16="http://schemas.microsoft.com/office/drawing/2014/main" id="{A996BA55-8582-40C2-9E2E-A7FCED6FA55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2" name="正方形/長方形 121">
          <a:extLst>
            <a:ext uri="{FF2B5EF4-FFF2-40B4-BE49-F238E27FC236}">
              <a16:creationId xmlns:a16="http://schemas.microsoft.com/office/drawing/2014/main" id="{0AC26FF0-5D0D-493B-9F19-4E9B317601B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3" name="正方形/長方形 122">
          <a:extLst>
            <a:ext uri="{FF2B5EF4-FFF2-40B4-BE49-F238E27FC236}">
              <a16:creationId xmlns:a16="http://schemas.microsoft.com/office/drawing/2014/main" id="{1FE29893-36D2-4F69-879E-30330913519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4" name="正方形/長方形 123">
          <a:extLst>
            <a:ext uri="{FF2B5EF4-FFF2-40B4-BE49-F238E27FC236}">
              <a16:creationId xmlns:a16="http://schemas.microsoft.com/office/drawing/2014/main" id="{D564F513-D219-4030-8254-5530C9C86D5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5" name="正方形/長方形 124">
          <a:extLst>
            <a:ext uri="{FF2B5EF4-FFF2-40B4-BE49-F238E27FC236}">
              <a16:creationId xmlns:a16="http://schemas.microsoft.com/office/drawing/2014/main" id="{02D68D27-D635-4EA8-8EBC-9A1B2529393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6" name="テキスト ボックス 125">
          <a:extLst>
            <a:ext uri="{FF2B5EF4-FFF2-40B4-BE49-F238E27FC236}">
              <a16:creationId xmlns:a16="http://schemas.microsoft.com/office/drawing/2014/main" id="{4D433D08-AD58-4BA8-8F80-CFC3122FF1B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7" name="直線コネクタ 126">
          <a:extLst>
            <a:ext uri="{FF2B5EF4-FFF2-40B4-BE49-F238E27FC236}">
              <a16:creationId xmlns:a16="http://schemas.microsoft.com/office/drawing/2014/main" id="{3F881693-8126-464B-A4A1-D1C974C2F27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8" name="テキスト ボックス 127">
          <a:extLst>
            <a:ext uri="{FF2B5EF4-FFF2-40B4-BE49-F238E27FC236}">
              <a16:creationId xmlns:a16="http://schemas.microsoft.com/office/drawing/2014/main" id="{F076C05F-3131-48ED-A25D-4F3CD58EC601}"/>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9" name="直線コネクタ 128">
          <a:extLst>
            <a:ext uri="{FF2B5EF4-FFF2-40B4-BE49-F238E27FC236}">
              <a16:creationId xmlns:a16="http://schemas.microsoft.com/office/drawing/2014/main" id="{EDC7561D-E3D5-4262-9A45-CBF80654EF8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30" name="テキスト ボックス 129">
          <a:extLst>
            <a:ext uri="{FF2B5EF4-FFF2-40B4-BE49-F238E27FC236}">
              <a16:creationId xmlns:a16="http://schemas.microsoft.com/office/drawing/2014/main" id="{525F4ECA-92A4-4672-BFB4-48E92097B23A}"/>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31" name="直線コネクタ 130">
          <a:extLst>
            <a:ext uri="{FF2B5EF4-FFF2-40B4-BE49-F238E27FC236}">
              <a16:creationId xmlns:a16="http://schemas.microsoft.com/office/drawing/2014/main" id="{A910AAD1-90DB-47E6-8998-46F481349F9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2" name="テキスト ボックス 131">
          <a:extLst>
            <a:ext uri="{FF2B5EF4-FFF2-40B4-BE49-F238E27FC236}">
              <a16:creationId xmlns:a16="http://schemas.microsoft.com/office/drawing/2014/main" id="{9D91FDFB-E990-4EB1-9AC9-34D2AD3A6C4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3" name="直線コネクタ 132">
          <a:extLst>
            <a:ext uri="{FF2B5EF4-FFF2-40B4-BE49-F238E27FC236}">
              <a16:creationId xmlns:a16="http://schemas.microsoft.com/office/drawing/2014/main" id="{0EF9BE3E-5993-485F-9BBA-FDE58F7BCF5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4" name="テキスト ボックス 133">
          <a:extLst>
            <a:ext uri="{FF2B5EF4-FFF2-40B4-BE49-F238E27FC236}">
              <a16:creationId xmlns:a16="http://schemas.microsoft.com/office/drawing/2014/main" id="{6EC65C18-291B-4F32-AC55-727BDFC20C9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5" name="直線コネクタ 134">
          <a:extLst>
            <a:ext uri="{FF2B5EF4-FFF2-40B4-BE49-F238E27FC236}">
              <a16:creationId xmlns:a16="http://schemas.microsoft.com/office/drawing/2014/main" id="{2E0F1A8C-A124-4BFC-ABB5-762294A4DCE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6" name="テキスト ボックス 135">
          <a:extLst>
            <a:ext uri="{FF2B5EF4-FFF2-40B4-BE49-F238E27FC236}">
              <a16:creationId xmlns:a16="http://schemas.microsoft.com/office/drawing/2014/main" id="{D1311507-65C2-4514-921B-6B42B2B1244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7" name="直線コネクタ 136">
          <a:extLst>
            <a:ext uri="{FF2B5EF4-FFF2-40B4-BE49-F238E27FC236}">
              <a16:creationId xmlns:a16="http://schemas.microsoft.com/office/drawing/2014/main" id="{3FE12957-B271-4CA8-86D7-44F27F67A8A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8" name="テキスト ボックス 137">
          <a:extLst>
            <a:ext uri="{FF2B5EF4-FFF2-40B4-BE49-F238E27FC236}">
              <a16:creationId xmlns:a16="http://schemas.microsoft.com/office/drawing/2014/main" id="{DC093ADF-6547-41BB-90F5-B945034FC416}"/>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9" name="直線コネクタ 138">
          <a:extLst>
            <a:ext uri="{FF2B5EF4-FFF2-40B4-BE49-F238E27FC236}">
              <a16:creationId xmlns:a16="http://schemas.microsoft.com/office/drawing/2014/main" id="{5FF259AF-9E00-4A5C-A1A1-FB018D9AD1C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0" name="テキスト ボックス 139">
          <a:extLst>
            <a:ext uri="{FF2B5EF4-FFF2-40B4-BE49-F238E27FC236}">
              <a16:creationId xmlns:a16="http://schemas.microsoft.com/office/drawing/2014/main" id="{07DD3ADA-6A99-4BB6-B31C-43F4D735FF7A}"/>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1" name="【橋りょう・トンネル】&#10;有形固定資産減価償却率グラフ枠">
          <a:extLst>
            <a:ext uri="{FF2B5EF4-FFF2-40B4-BE49-F238E27FC236}">
              <a16:creationId xmlns:a16="http://schemas.microsoft.com/office/drawing/2014/main" id="{7154FEF7-7950-43C1-8526-FF91507C5B8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80010</xdr:rowOff>
    </xdr:from>
    <xdr:to>
      <xdr:col>6</xdr:col>
      <xdr:colOff>510540</xdr:colOff>
      <xdr:row>63</xdr:row>
      <xdr:rowOff>154305</xdr:rowOff>
    </xdr:to>
    <xdr:cxnSp macro="">
      <xdr:nvCxnSpPr>
        <xdr:cNvPr id="142" name="直線コネクタ 141">
          <a:extLst>
            <a:ext uri="{FF2B5EF4-FFF2-40B4-BE49-F238E27FC236}">
              <a16:creationId xmlns:a16="http://schemas.microsoft.com/office/drawing/2014/main" id="{795616AA-2A54-4783-946E-AFE98130B671}"/>
            </a:ext>
          </a:extLst>
        </xdr:cNvPr>
        <xdr:cNvCxnSpPr/>
      </xdr:nvCxnSpPr>
      <xdr:spPr>
        <a:xfrm flipV="1">
          <a:off x="4634865" y="968121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158132</xdr:rowOff>
    </xdr:from>
    <xdr:ext cx="405111" cy="259045"/>
    <xdr:sp macro="" textlink="">
      <xdr:nvSpPr>
        <xdr:cNvPr id="143" name="【橋りょう・トンネル】&#10;有形固定資産減価償却率最小値テキスト">
          <a:extLst>
            <a:ext uri="{FF2B5EF4-FFF2-40B4-BE49-F238E27FC236}">
              <a16:creationId xmlns:a16="http://schemas.microsoft.com/office/drawing/2014/main" id="{9C1C35CE-EFA6-4AD3-9687-A366FC257F4C}"/>
            </a:ext>
          </a:extLst>
        </xdr:cNvPr>
        <xdr:cNvSpPr txBox="1"/>
      </xdr:nvSpPr>
      <xdr:spPr>
        <a:xfrm>
          <a:off x="4724400" y="1095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422275</xdr:colOff>
      <xdr:row>63</xdr:row>
      <xdr:rowOff>154305</xdr:rowOff>
    </xdr:from>
    <xdr:to>
      <xdr:col>6</xdr:col>
      <xdr:colOff>600075</xdr:colOff>
      <xdr:row>63</xdr:row>
      <xdr:rowOff>154305</xdr:rowOff>
    </xdr:to>
    <xdr:cxnSp macro="">
      <xdr:nvCxnSpPr>
        <xdr:cNvPr id="144" name="直線コネクタ 143">
          <a:extLst>
            <a:ext uri="{FF2B5EF4-FFF2-40B4-BE49-F238E27FC236}">
              <a16:creationId xmlns:a16="http://schemas.microsoft.com/office/drawing/2014/main" id="{1E13A80F-8F93-40C7-9F3C-4F51D0FBF397}"/>
            </a:ext>
          </a:extLst>
        </xdr:cNvPr>
        <xdr:cNvCxnSpPr/>
      </xdr:nvCxnSpPr>
      <xdr:spPr>
        <a:xfrm>
          <a:off x="4546600" y="1095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26687</xdr:rowOff>
    </xdr:from>
    <xdr:ext cx="405111" cy="259045"/>
    <xdr:sp macro="" textlink="">
      <xdr:nvSpPr>
        <xdr:cNvPr id="145" name="【橋りょう・トンネル】&#10;有形固定資産減価償却率最大値テキスト">
          <a:extLst>
            <a:ext uri="{FF2B5EF4-FFF2-40B4-BE49-F238E27FC236}">
              <a16:creationId xmlns:a16="http://schemas.microsoft.com/office/drawing/2014/main" id="{C4674095-35A3-4F6B-AFBB-C74C643A92B2}"/>
            </a:ext>
          </a:extLst>
        </xdr:cNvPr>
        <xdr:cNvSpPr txBox="1"/>
      </xdr:nvSpPr>
      <xdr:spPr>
        <a:xfrm>
          <a:off x="47244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6</xdr:col>
      <xdr:colOff>422275</xdr:colOff>
      <xdr:row>56</xdr:row>
      <xdr:rowOff>80010</xdr:rowOff>
    </xdr:from>
    <xdr:to>
      <xdr:col>6</xdr:col>
      <xdr:colOff>600075</xdr:colOff>
      <xdr:row>56</xdr:row>
      <xdr:rowOff>80010</xdr:rowOff>
    </xdr:to>
    <xdr:cxnSp macro="">
      <xdr:nvCxnSpPr>
        <xdr:cNvPr id="146" name="直線コネクタ 145">
          <a:extLst>
            <a:ext uri="{FF2B5EF4-FFF2-40B4-BE49-F238E27FC236}">
              <a16:creationId xmlns:a16="http://schemas.microsoft.com/office/drawing/2014/main" id="{A88D77A8-5077-4730-8F52-E52383189D4C}"/>
            </a:ext>
          </a:extLst>
        </xdr:cNvPr>
        <xdr:cNvCxnSpPr/>
      </xdr:nvCxnSpPr>
      <xdr:spPr>
        <a:xfrm>
          <a:off x="4546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120667</xdr:rowOff>
    </xdr:from>
    <xdr:ext cx="405111" cy="259045"/>
    <xdr:sp macro="" textlink="">
      <xdr:nvSpPr>
        <xdr:cNvPr id="147" name="【橋りょう・トンネル】&#10;有形固定資産減価償却率平均値テキスト">
          <a:extLst>
            <a:ext uri="{FF2B5EF4-FFF2-40B4-BE49-F238E27FC236}">
              <a16:creationId xmlns:a16="http://schemas.microsoft.com/office/drawing/2014/main" id="{DFC7D490-EAE2-4397-B2A3-52FF83B3248F}"/>
            </a:ext>
          </a:extLst>
        </xdr:cNvPr>
        <xdr:cNvSpPr txBox="1"/>
      </xdr:nvSpPr>
      <xdr:spPr>
        <a:xfrm>
          <a:off x="4724400" y="1023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97790</xdr:rowOff>
    </xdr:from>
    <xdr:to>
      <xdr:col>6</xdr:col>
      <xdr:colOff>561975</xdr:colOff>
      <xdr:row>61</xdr:row>
      <xdr:rowOff>27940</xdr:rowOff>
    </xdr:to>
    <xdr:sp macro="" textlink="">
      <xdr:nvSpPr>
        <xdr:cNvPr id="148" name="フローチャート : 判断 147">
          <a:extLst>
            <a:ext uri="{FF2B5EF4-FFF2-40B4-BE49-F238E27FC236}">
              <a16:creationId xmlns:a16="http://schemas.microsoft.com/office/drawing/2014/main" id="{40683033-8D36-400A-A6D9-72A8EF083097}"/>
            </a:ext>
          </a:extLst>
        </xdr:cNvPr>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139700</xdr:rowOff>
    </xdr:from>
    <xdr:to>
      <xdr:col>5</xdr:col>
      <xdr:colOff>409575</xdr:colOff>
      <xdr:row>61</xdr:row>
      <xdr:rowOff>69850</xdr:rowOff>
    </xdr:to>
    <xdr:sp macro="" textlink="">
      <xdr:nvSpPr>
        <xdr:cNvPr id="149" name="フローチャート : 判断 148">
          <a:extLst>
            <a:ext uri="{FF2B5EF4-FFF2-40B4-BE49-F238E27FC236}">
              <a16:creationId xmlns:a16="http://schemas.microsoft.com/office/drawing/2014/main" id="{90F8EBC9-0BCD-40DA-B459-2C2A59CE0EDB}"/>
            </a:ext>
          </a:extLst>
        </xdr:cNvPr>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8BEC238A-9C06-4096-8160-D2796FD77FE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DF576784-EE19-4118-BF72-7467307F885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12598A0C-A637-4D9E-B99A-47240E9F2FD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223138E6-0CFE-4B12-A155-0A6CF24EBBF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AB3E1E3B-28C3-4B63-A40B-E91B940E537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61</xdr:row>
      <xdr:rowOff>12065</xdr:rowOff>
    </xdr:from>
    <xdr:to>
      <xdr:col>6</xdr:col>
      <xdr:colOff>561975</xdr:colOff>
      <xdr:row>61</xdr:row>
      <xdr:rowOff>113665</xdr:rowOff>
    </xdr:to>
    <xdr:sp macro="" textlink="">
      <xdr:nvSpPr>
        <xdr:cNvPr id="155" name="円/楕円 154">
          <a:extLst>
            <a:ext uri="{FF2B5EF4-FFF2-40B4-BE49-F238E27FC236}">
              <a16:creationId xmlns:a16="http://schemas.microsoft.com/office/drawing/2014/main" id="{037068E2-F1D1-4150-ABCE-C8CF60B9047E}"/>
            </a:ext>
          </a:extLst>
        </xdr:cNvPr>
        <xdr:cNvSpPr/>
      </xdr:nvSpPr>
      <xdr:spPr>
        <a:xfrm>
          <a:off x="45847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60</xdr:row>
      <xdr:rowOff>161942</xdr:rowOff>
    </xdr:from>
    <xdr:ext cx="405111" cy="259045"/>
    <xdr:sp macro="" textlink="">
      <xdr:nvSpPr>
        <xdr:cNvPr id="156" name="【橋りょう・トンネル】&#10;有形固定資産減価償却率該当値テキスト">
          <a:extLst>
            <a:ext uri="{FF2B5EF4-FFF2-40B4-BE49-F238E27FC236}">
              <a16:creationId xmlns:a16="http://schemas.microsoft.com/office/drawing/2014/main" id="{D282589D-AAEC-49FA-9970-D52922E32026}"/>
            </a:ext>
          </a:extLst>
        </xdr:cNvPr>
        <xdr:cNvSpPr txBox="1"/>
      </xdr:nvSpPr>
      <xdr:spPr>
        <a:xfrm>
          <a:off x="4724400"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a:t>
          </a:r>
          <a:endParaRPr kumimoji="1" lang="ja-JP" altLang="en-US" sz="1000" b="1">
            <a:solidFill>
              <a:srgbClr val="FF0000"/>
            </a:solidFill>
            <a:latin typeface="ＭＳ Ｐゴシック"/>
          </a:endParaRPr>
        </a:p>
      </xdr:txBody>
    </xdr:sp>
    <xdr:clientData/>
  </xdr:oneCellAnchor>
  <xdr:twoCellAnchor>
    <xdr:from>
      <xdr:col>5</xdr:col>
      <xdr:colOff>307975</xdr:colOff>
      <xdr:row>61</xdr:row>
      <xdr:rowOff>42545</xdr:rowOff>
    </xdr:from>
    <xdr:to>
      <xdr:col>5</xdr:col>
      <xdr:colOff>409575</xdr:colOff>
      <xdr:row>61</xdr:row>
      <xdr:rowOff>144145</xdr:rowOff>
    </xdr:to>
    <xdr:sp macro="" textlink="">
      <xdr:nvSpPr>
        <xdr:cNvPr id="157" name="円/楕円 156">
          <a:extLst>
            <a:ext uri="{FF2B5EF4-FFF2-40B4-BE49-F238E27FC236}">
              <a16:creationId xmlns:a16="http://schemas.microsoft.com/office/drawing/2014/main" id="{7A56D0C7-C7D8-4E85-B98A-52FB42B2F4DF}"/>
            </a:ext>
          </a:extLst>
        </xdr:cNvPr>
        <xdr:cNvSpPr/>
      </xdr:nvSpPr>
      <xdr:spPr>
        <a:xfrm>
          <a:off x="3746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61</xdr:row>
      <xdr:rowOff>62865</xdr:rowOff>
    </xdr:from>
    <xdr:to>
      <xdr:col>6</xdr:col>
      <xdr:colOff>511175</xdr:colOff>
      <xdr:row>61</xdr:row>
      <xdr:rowOff>93345</xdr:rowOff>
    </xdr:to>
    <xdr:cxnSp macro="">
      <xdr:nvCxnSpPr>
        <xdr:cNvPr id="158" name="直線コネクタ 157">
          <a:extLst>
            <a:ext uri="{FF2B5EF4-FFF2-40B4-BE49-F238E27FC236}">
              <a16:creationId xmlns:a16="http://schemas.microsoft.com/office/drawing/2014/main" id="{E163D131-6DB4-4778-A377-3F35592A69C1}"/>
            </a:ext>
          </a:extLst>
        </xdr:cNvPr>
        <xdr:cNvCxnSpPr/>
      </xdr:nvCxnSpPr>
      <xdr:spPr>
        <a:xfrm flipV="1">
          <a:off x="3797300" y="1052131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86377</xdr:rowOff>
    </xdr:from>
    <xdr:ext cx="405111" cy="259045"/>
    <xdr:sp macro="" textlink="">
      <xdr:nvSpPr>
        <xdr:cNvPr id="159" name="n_1aveValue【橋りょう・トンネル】&#10;有形固定資産減価償却率">
          <a:extLst>
            <a:ext uri="{FF2B5EF4-FFF2-40B4-BE49-F238E27FC236}">
              <a16:creationId xmlns:a16="http://schemas.microsoft.com/office/drawing/2014/main" id="{525300E3-001B-4770-8878-DCED6FE10A3D}"/>
            </a:ext>
          </a:extLst>
        </xdr:cNvPr>
        <xdr:cNvSpPr txBox="1"/>
      </xdr:nvSpPr>
      <xdr:spPr>
        <a:xfrm>
          <a:off x="3582043"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oneCellAnchor>
    <xdr:from>
      <xdr:col>5</xdr:col>
      <xdr:colOff>143518</xdr:colOff>
      <xdr:row>61</xdr:row>
      <xdr:rowOff>135272</xdr:rowOff>
    </xdr:from>
    <xdr:ext cx="405111" cy="259045"/>
    <xdr:sp macro="" textlink="">
      <xdr:nvSpPr>
        <xdr:cNvPr id="160" name="n_1mainValue【橋りょう・トンネル】&#10;有形固定資産減価償却率">
          <a:extLst>
            <a:ext uri="{FF2B5EF4-FFF2-40B4-BE49-F238E27FC236}">
              <a16:creationId xmlns:a16="http://schemas.microsoft.com/office/drawing/2014/main" id="{3D1E5619-B98A-4D67-AC39-ED95AC7E95E3}"/>
            </a:ext>
          </a:extLst>
        </xdr:cNvPr>
        <xdr:cNvSpPr txBox="1"/>
      </xdr:nvSpPr>
      <xdr:spPr>
        <a:xfrm>
          <a:off x="3582043"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1" name="正方形/長方形 160">
          <a:extLst>
            <a:ext uri="{FF2B5EF4-FFF2-40B4-BE49-F238E27FC236}">
              <a16:creationId xmlns:a16="http://schemas.microsoft.com/office/drawing/2014/main" id="{19C5A4CC-2714-4AB1-86D5-583746B74A0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2" name="正方形/長方形 161">
          <a:extLst>
            <a:ext uri="{FF2B5EF4-FFF2-40B4-BE49-F238E27FC236}">
              <a16:creationId xmlns:a16="http://schemas.microsoft.com/office/drawing/2014/main" id="{53716CD3-99AE-44BD-86E5-2354E20BCB1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3" name="正方形/長方形 162">
          <a:extLst>
            <a:ext uri="{FF2B5EF4-FFF2-40B4-BE49-F238E27FC236}">
              <a16:creationId xmlns:a16="http://schemas.microsoft.com/office/drawing/2014/main" id="{7142591D-79DC-4BAC-970E-B5B19865595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4" name="正方形/長方形 163">
          <a:extLst>
            <a:ext uri="{FF2B5EF4-FFF2-40B4-BE49-F238E27FC236}">
              <a16:creationId xmlns:a16="http://schemas.microsoft.com/office/drawing/2014/main" id="{BBDF6FD5-5E82-4FF3-8847-765E4E31DB2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5" name="正方形/長方形 164">
          <a:extLst>
            <a:ext uri="{FF2B5EF4-FFF2-40B4-BE49-F238E27FC236}">
              <a16:creationId xmlns:a16="http://schemas.microsoft.com/office/drawing/2014/main" id="{EEB43179-4E38-498E-AB62-667BBBA7BDB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6" name="正方形/長方形 165">
          <a:extLst>
            <a:ext uri="{FF2B5EF4-FFF2-40B4-BE49-F238E27FC236}">
              <a16:creationId xmlns:a16="http://schemas.microsoft.com/office/drawing/2014/main" id="{20DFB0F3-8844-414E-B029-1CE11406A44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7" name="正方形/長方形 166">
          <a:extLst>
            <a:ext uri="{FF2B5EF4-FFF2-40B4-BE49-F238E27FC236}">
              <a16:creationId xmlns:a16="http://schemas.microsoft.com/office/drawing/2014/main" id="{FAF69A98-0013-4E78-BD94-16556080EBC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8" name="正方形/長方形 167">
          <a:extLst>
            <a:ext uri="{FF2B5EF4-FFF2-40B4-BE49-F238E27FC236}">
              <a16:creationId xmlns:a16="http://schemas.microsoft.com/office/drawing/2014/main" id="{B7CD81F3-3388-43A2-BC0C-5EECD6F07CC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9" name="テキスト ボックス 168">
          <a:extLst>
            <a:ext uri="{FF2B5EF4-FFF2-40B4-BE49-F238E27FC236}">
              <a16:creationId xmlns:a16="http://schemas.microsoft.com/office/drawing/2014/main" id="{3D042495-2F9C-4037-A69F-F8F7D3E1EB0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0" name="直線コネクタ 169">
          <a:extLst>
            <a:ext uri="{FF2B5EF4-FFF2-40B4-BE49-F238E27FC236}">
              <a16:creationId xmlns:a16="http://schemas.microsoft.com/office/drawing/2014/main" id="{C9A46CCD-9844-4E25-999B-F494BDBC2BE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71" name="直線コネクタ 170">
          <a:extLst>
            <a:ext uri="{FF2B5EF4-FFF2-40B4-BE49-F238E27FC236}">
              <a16:creationId xmlns:a16="http://schemas.microsoft.com/office/drawing/2014/main" id="{0C92689D-2622-4212-9215-0AD1B444F3FF}"/>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72" name="テキスト ボックス 171">
          <a:extLst>
            <a:ext uri="{FF2B5EF4-FFF2-40B4-BE49-F238E27FC236}">
              <a16:creationId xmlns:a16="http://schemas.microsoft.com/office/drawing/2014/main" id="{9CF90B6B-F5B2-4995-8FD6-FDA48A408EDA}"/>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73" name="直線コネクタ 172">
          <a:extLst>
            <a:ext uri="{FF2B5EF4-FFF2-40B4-BE49-F238E27FC236}">
              <a16:creationId xmlns:a16="http://schemas.microsoft.com/office/drawing/2014/main" id="{CF2189C0-7D4C-44F6-902B-8AAF91D7C1BC}"/>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86377</xdr:rowOff>
    </xdr:from>
    <xdr:ext cx="685572" cy="259045"/>
    <xdr:sp macro="" textlink="">
      <xdr:nvSpPr>
        <xdr:cNvPr id="174" name="テキスト ボックス 173">
          <a:extLst>
            <a:ext uri="{FF2B5EF4-FFF2-40B4-BE49-F238E27FC236}">
              <a16:creationId xmlns:a16="http://schemas.microsoft.com/office/drawing/2014/main" id="{2EFA8BD5-B9D5-452F-A04B-BC986D68E1DC}"/>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5" name="直線コネクタ 174">
          <a:extLst>
            <a:ext uri="{FF2B5EF4-FFF2-40B4-BE49-F238E27FC236}">
              <a16:creationId xmlns:a16="http://schemas.microsoft.com/office/drawing/2014/main" id="{ADDBDBE1-CF87-4BEB-8FAD-A9219EDB44A8}"/>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57</xdr:row>
      <xdr:rowOff>143527</xdr:rowOff>
    </xdr:from>
    <xdr:ext cx="685572" cy="259045"/>
    <xdr:sp macro="" textlink="">
      <xdr:nvSpPr>
        <xdr:cNvPr id="176" name="テキスト ボックス 175">
          <a:extLst>
            <a:ext uri="{FF2B5EF4-FFF2-40B4-BE49-F238E27FC236}">
              <a16:creationId xmlns:a16="http://schemas.microsoft.com/office/drawing/2014/main" id="{D587F16C-1853-493F-ADF3-7F2D592C5791}"/>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7" name="直線コネクタ 176">
          <a:extLst>
            <a:ext uri="{FF2B5EF4-FFF2-40B4-BE49-F238E27FC236}">
              <a16:creationId xmlns:a16="http://schemas.microsoft.com/office/drawing/2014/main" id="{C20F0805-D817-40B6-881C-AFE2068528F6}"/>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29227</xdr:rowOff>
    </xdr:from>
    <xdr:ext cx="685572" cy="259045"/>
    <xdr:sp macro="" textlink="">
      <xdr:nvSpPr>
        <xdr:cNvPr id="178" name="テキスト ボックス 177">
          <a:extLst>
            <a:ext uri="{FF2B5EF4-FFF2-40B4-BE49-F238E27FC236}">
              <a16:creationId xmlns:a16="http://schemas.microsoft.com/office/drawing/2014/main" id="{510B0D5C-E4B7-4DCD-A32D-B9B13CBA8561}"/>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9" name="直線コネクタ 178">
          <a:extLst>
            <a:ext uri="{FF2B5EF4-FFF2-40B4-BE49-F238E27FC236}">
              <a16:creationId xmlns:a16="http://schemas.microsoft.com/office/drawing/2014/main" id="{FB9B5658-D406-4759-BD53-2DB9DB5D68B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80" name="テキスト ボックス 179">
          <a:extLst>
            <a:ext uri="{FF2B5EF4-FFF2-40B4-BE49-F238E27FC236}">
              <a16:creationId xmlns:a16="http://schemas.microsoft.com/office/drawing/2014/main" id="{C3FB1A30-9292-48C5-B2B2-2A0B41BDB09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1" name="【橋りょう・トンネル】&#10;一人当たり有形固定資産（償却資産）額グラフ枠">
          <a:extLst>
            <a:ext uri="{FF2B5EF4-FFF2-40B4-BE49-F238E27FC236}">
              <a16:creationId xmlns:a16="http://schemas.microsoft.com/office/drawing/2014/main" id="{67B07432-3BBA-4ED4-842B-51200D39CE2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86324</xdr:rowOff>
    </xdr:from>
    <xdr:to>
      <xdr:col>15</xdr:col>
      <xdr:colOff>180340</xdr:colOff>
      <xdr:row>63</xdr:row>
      <xdr:rowOff>165532</xdr:rowOff>
    </xdr:to>
    <xdr:cxnSp macro="">
      <xdr:nvCxnSpPr>
        <xdr:cNvPr id="182" name="直線コネクタ 181">
          <a:extLst>
            <a:ext uri="{FF2B5EF4-FFF2-40B4-BE49-F238E27FC236}">
              <a16:creationId xmlns:a16="http://schemas.microsoft.com/office/drawing/2014/main" id="{32477A51-9BE0-49A3-BC51-DD2890D87086}"/>
            </a:ext>
          </a:extLst>
        </xdr:cNvPr>
        <xdr:cNvCxnSpPr/>
      </xdr:nvCxnSpPr>
      <xdr:spPr>
        <a:xfrm flipV="1">
          <a:off x="10476865" y="9858974"/>
          <a:ext cx="0" cy="1107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169359</xdr:rowOff>
    </xdr:from>
    <xdr:ext cx="534377" cy="259045"/>
    <xdr:sp macro="" textlink="">
      <xdr:nvSpPr>
        <xdr:cNvPr id="183" name="【橋りょう・トンネル】&#10;一人当たり有形固定資産（償却資産）額最小値テキスト">
          <a:extLst>
            <a:ext uri="{FF2B5EF4-FFF2-40B4-BE49-F238E27FC236}">
              <a16:creationId xmlns:a16="http://schemas.microsoft.com/office/drawing/2014/main" id="{C791546A-F8AF-4A22-A947-ADF7AB1FE6FB}"/>
            </a:ext>
          </a:extLst>
        </xdr:cNvPr>
        <xdr:cNvSpPr txBox="1"/>
      </xdr:nvSpPr>
      <xdr:spPr>
        <a:xfrm>
          <a:off x="10566400" y="1097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12,944</a:t>
          </a:r>
          <a:endParaRPr kumimoji="1" lang="ja-JP" altLang="en-US" sz="1000" b="1">
            <a:latin typeface="ＭＳ Ｐゴシック"/>
          </a:endParaRPr>
        </a:p>
      </xdr:txBody>
    </xdr:sp>
    <xdr:clientData/>
  </xdr:oneCellAnchor>
  <xdr:twoCellAnchor>
    <xdr:from>
      <xdr:col>15</xdr:col>
      <xdr:colOff>92075</xdr:colOff>
      <xdr:row>63</xdr:row>
      <xdr:rowOff>165532</xdr:rowOff>
    </xdr:from>
    <xdr:to>
      <xdr:col>15</xdr:col>
      <xdr:colOff>269875</xdr:colOff>
      <xdr:row>63</xdr:row>
      <xdr:rowOff>165532</xdr:rowOff>
    </xdr:to>
    <xdr:cxnSp macro="">
      <xdr:nvCxnSpPr>
        <xdr:cNvPr id="184" name="直線コネクタ 183">
          <a:extLst>
            <a:ext uri="{FF2B5EF4-FFF2-40B4-BE49-F238E27FC236}">
              <a16:creationId xmlns:a16="http://schemas.microsoft.com/office/drawing/2014/main" id="{42BEC2A5-ADB3-45EE-A0FE-6F765765FFA7}"/>
            </a:ext>
          </a:extLst>
        </xdr:cNvPr>
        <xdr:cNvCxnSpPr/>
      </xdr:nvCxnSpPr>
      <xdr:spPr>
        <a:xfrm>
          <a:off x="10388600" y="10966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33001</xdr:rowOff>
    </xdr:from>
    <xdr:ext cx="690189" cy="259045"/>
    <xdr:sp macro="" textlink="">
      <xdr:nvSpPr>
        <xdr:cNvPr id="185" name="【橋りょう・トンネル】&#10;一人当たり有形固定資産（償却資産）額最大値テキスト">
          <a:extLst>
            <a:ext uri="{FF2B5EF4-FFF2-40B4-BE49-F238E27FC236}">
              <a16:creationId xmlns:a16="http://schemas.microsoft.com/office/drawing/2014/main" id="{EE907D16-F41E-4828-BE69-194514F84059}"/>
            </a:ext>
          </a:extLst>
        </xdr:cNvPr>
        <xdr:cNvSpPr txBox="1"/>
      </xdr:nvSpPr>
      <xdr:spPr>
        <a:xfrm>
          <a:off x="10566400" y="96342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2,436,190</a:t>
          </a:r>
          <a:endParaRPr kumimoji="1" lang="ja-JP" altLang="en-US" sz="1000" b="1">
            <a:latin typeface="ＭＳ Ｐゴシック"/>
          </a:endParaRPr>
        </a:p>
      </xdr:txBody>
    </xdr:sp>
    <xdr:clientData/>
  </xdr:oneCellAnchor>
  <xdr:twoCellAnchor>
    <xdr:from>
      <xdr:col>15</xdr:col>
      <xdr:colOff>92075</xdr:colOff>
      <xdr:row>57</xdr:row>
      <xdr:rowOff>86324</xdr:rowOff>
    </xdr:from>
    <xdr:to>
      <xdr:col>15</xdr:col>
      <xdr:colOff>269875</xdr:colOff>
      <xdr:row>57</xdr:row>
      <xdr:rowOff>86324</xdr:rowOff>
    </xdr:to>
    <xdr:cxnSp macro="">
      <xdr:nvCxnSpPr>
        <xdr:cNvPr id="186" name="直線コネクタ 185">
          <a:extLst>
            <a:ext uri="{FF2B5EF4-FFF2-40B4-BE49-F238E27FC236}">
              <a16:creationId xmlns:a16="http://schemas.microsoft.com/office/drawing/2014/main" id="{9C92B198-D1DB-41B8-859F-709918395962}"/>
            </a:ext>
          </a:extLst>
        </xdr:cNvPr>
        <xdr:cNvCxnSpPr/>
      </xdr:nvCxnSpPr>
      <xdr:spPr>
        <a:xfrm>
          <a:off x="10388600" y="985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18095</xdr:rowOff>
    </xdr:from>
    <xdr:ext cx="690189" cy="259045"/>
    <xdr:sp macro="" textlink="">
      <xdr:nvSpPr>
        <xdr:cNvPr id="187" name="【橋りょう・トンネル】&#10;一人当たり有形固定資産（償却資産）額平均値テキスト">
          <a:extLst>
            <a:ext uri="{FF2B5EF4-FFF2-40B4-BE49-F238E27FC236}">
              <a16:creationId xmlns:a16="http://schemas.microsoft.com/office/drawing/2014/main" id="{1F0C1217-F3E5-4FF9-8DFA-B18A0AB95D91}"/>
            </a:ext>
          </a:extLst>
        </xdr:cNvPr>
        <xdr:cNvSpPr txBox="1"/>
      </xdr:nvSpPr>
      <xdr:spPr>
        <a:xfrm>
          <a:off x="10566400" y="1030509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1,024,348</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166668</xdr:rowOff>
    </xdr:from>
    <xdr:to>
      <xdr:col>15</xdr:col>
      <xdr:colOff>231775</xdr:colOff>
      <xdr:row>61</xdr:row>
      <xdr:rowOff>96818</xdr:rowOff>
    </xdr:to>
    <xdr:sp macro="" textlink="">
      <xdr:nvSpPr>
        <xdr:cNvPr id="188" name="フローチャート : 判断 187">
          <a:extLst>
            <a:ext uri="{FF2B5EF4-FFF2-40B4-BE49-F238E27FC236}">
              <a16:creationId xmlns:a16="http://schemas.microsoft.com/office/drawing/2014/main" id="{56005918-A903-4A4B-88B2-D0D5583A7680}"/>
            </a:ext>
          </a:extLst>
        </xdr:cNvPr>
        <xdr:cNvSpPr/>
      </xdr:nvSpPr>
      <xdr:spPr>
        <a:xfrm>
          <a:off x="10426700" y="1045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144233</xdr:rowOff>
    </xdr:from>
    <xdr:to>
      <xdr:col>14</xdr:col>
      <xdr:colOff>79375</xdr:colOff>
      <xdr:row>62</xdr:row>
      <xdr:rowOff>74383</xdr:rowOff>
    </xdr:to>
    <xdr:sp macro="" textlink="">
      <xdr:nvSpPr>
        <xdr:cNvPr id="189" name="フローチャート : 判断 188">
          <a:extLst>
            <a:ext uri="{FF2B5EF4-FFF2-40B4-BE49-F238E27FC236}">
              <a16:creationId xmlns:a16="http://schemas.microsoft.com/office/drawing/2014/main" id="{313E0D99-B7FC-421F-9BC9-A40C46BD9190}"/>
            </a:ext>
          </a:extLst>
        </xdr:cNvPr>
        <xdr:cNvSpPr/>
      </xdr:nvSpPr>
      <xdr:spPr>
        <a:xfrm>
          <a:off x="9588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ECA8D4C3-B63C-447D-B7E4-EEA2DE7B8B5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343F214A-8B8E-438A-A360-58E15B9F0D0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C7CCE675-74C7-4E5C-8A65-F3A4A8CC434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085809E9-ED07-420F-8C87-E019CA9F118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47EC176E-6E96-48C6-A080-02BC1D0A24B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120376</xdr:rowOff>
    </xdr:from>
    <xdr:to>
      <xdr:col>15</xdr:col>
      <xdr:colOff>231775</xdr:colOff>
      <xdr:row>63</xdr:row>
      <xdr:rowOff>50526</xdr:rowOff>
    </xdr:to>
    <xdr:sp macro="" textlink="">
      <xdr:nvSpPr>
        <xdr:cNvPr id="195" name="円/楕円 194">
          <a:extLst>
            <a:ext uri="{FF2B5EF4-FFF2-40B4-BE49-F238E27FC236}">
              <a16:creationId xmlns:a16="http://schemas.microsoft.com/office/drawing/2014/main" id="{4B3417AF-DB0B-4E33-9599-12B37EE75574}"/>
            </a:ext>
          </a:extLst>
        </xdr:cNvPr>
        <xdr:cNvSpPr/>
      </xdr:nvSpPr>
      <xdr:spPr>
        <a:xfrm>
          <a:off x="10426700" y="1075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98803</xdr:rowOff>
    </xdr:from>
    <xdr:ext cx="599010" cy="259045"/>
    <xdr:sp macro="" textlink="">
      <xdr:nvSpPr>
        <xdr:cNvPr id="196" name="【橋りょう・トンネル】&#10;一人当たり有形固定資産（償却資産）額該当値テキスト">
          <a:extLst>
            <a:ext uri="{FF2B5EF4-FFF2-40B4-BE49-F238E27FC236}">
              <a16:creationId xmlns:a16="http://schemas.microsoft.com/office/drawing/2014/main" id="{A7B3F4B4-AA92-46A5-813F-65F6AF73D1F3}"/>
            </a:ext>
          </a:extLst>
        </xdr:cNvPr>
        <xdr:cNvSpPr txBox="1"/>
      </xdr:nvSpPr>
      <xdr:spPr>
        <a:xfrm>
          <a:off x="10566400" y="10728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375,599</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122451</xdr:rowOff>
    </xdr:from>
    <xdr:to>
      <xdr:col>14</xdr:col>
      <xdr:colOff>79375</xdr:colOff>
      <xdr:row>63</xdr:row>
      <xdr:rowOff>52601</xdr:rowOff>
    </xdr:to>
    <xdr:sp macro="" textlink="">
      <xdr:nvSpPr>
        <xdr:cNvPr id="197" name="円/楕円 196">
          <a:extLst>
            <a:ext uri="{FF2B5EF4-FFF2-40B4-BE49-F238E27FC236}">
              <a16:creationId xmlns:a16="http://schemas.microsoft.com/office/drawing/2014/main" id="{3535735A-ED0C-4A4C-8CF3-4DBE3EA6DC4F}"/>
            </a:ext>
          </a:extLst>
        </xdr:cNvPr>
        <xdr:cNvSpPr/>
      </xdr:nvSpPr>
      <xdr:spPr>
        <a:xfrm>
          <a:off x="9588500" y="1075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62</xdr:row>
      <xdr:rowOff>171176</xdr:rowOff>
    </xdr:from>
    <xdr:to>
      <xdr:col>15</xdr:col>
      <xdr:colOff>180975</xdr:colOff>
      <xdr:row>63</xdr:row>
      <xdr:rowOff>1801</xdr:rowOff>
    </xdr:to>
    <xdr:cxnSp macro="">
      <xdr:nvCxnSpPr>
        <xdr:cNvPr id="198" name="直線コネクタ 197">
          <a:extLst>
            <a:ext uri="{FF2B5EF4-FFF2-40B4-BE49-F238E27FC236}">
              <a16:creationId xmlns:a16="http://schemas.microsoft.com/office/drawing/2014/main" id="{C003C213-C6A3-4420-A426-618537126901}"/>
            </a:ext>
          </a:extLst>
        </xdr:cNvPr>
        <xdr:cNvCxnSpPr/>
      </xdr:nvCxnSpPr>
      <xdr:spPr>
        <a:xfrm flipV="1">
          <a:off x="9639300" y="10801076"/>
          <a:ext cx="838200" cy="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60</xdr:row>
      <xdr:rowOff>90910</xdr:rowOff>
    </xdr:from>
    <xdr:ext cx="599010" cy="259045"/>
    <xdr:sp macro="" textlink="">
      <xdr:nvSpPr>
        <xdr:cNvPr id="199" name="n_1aveValue【橋りょう・トンネル】&#10;一人当たり有形固定資産（償却資産）額">
          <a:extLst>
            <a:ext uri="{FF2B5EF4-FFF2-40B4-BE49-F238E27FC236}">
              <a16:creationId xmlns:a16="http://schemas.microsoft.com/office/drawing/2014/main" id="{15A01F91-9EED-4AEC-880F-7F8D1AAAE85F}"/>
            </a:ext>
          </a:extLst>
        </xdr:cNvPr>
        <xdr:cNvSpPr txBox="1"/>
      </xdr:nvSpPr>
      <xdr:spPr>
        <a:xfrm>
          <a:off x="9327094"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698,418</a:t>
          </a:r>
          <a:endParaRPr kumimoji="1" lang="ja-JP" altLang="en-US" sz="1000" b="1">
            <a:solidFill>
              <a:srgbClr val="000080"/>
            </a:solidFill>
            <a:latin typeface="ＭＳ Ｐゴシック"/>
          </a:endParaRPr>
        </a:p>
      </xdr:txBody>
    </xdr:sp>
    <xdr:clientData/>
  </xdr:oneCellAnchor>
  <xdr:oneCellAnchor>
    <xdr:from>
      <xdr:col>13</xdr:col>
      <xdr:colOff>402169</xdr:colOff>
      <xdr:row>63</xdr:row>
      <xdr:rowOff>43728</xdr:rowOff>
    </xdr:from>
    <xdr:ext cx="599010" cy="259045"/>
    <xdr:sp macro="" textlink="">
      <xdr:nvSpPr>
        <xdr:cNvPr id="200" name="n_1mainValue【橋りょう・トンネル】&#10;一人当たり有形固定資産（償却資産）額">
          <a:extLst>
            <a:ext uri="{FF2B5EF4-FFF2-40B4-BE49-F238E27FC236}">
              <a16:creationId xmlns:a16="http://schemas.microsoft.com/office/drawing/2014/main" id="{B79B80C0-3DC6-4AEC-9DB8-C7A5C1CCF30F}"/>
            </a:ext>
          </a:extLst>
        </xdr:cNvPr>
        <xdr:cNvSpPr txBox="1"/>
      </xdr:nvSpPr>
      <xdr:spPr>
        <a:xfrm>
          <a:off x="9327094" y="10845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371,061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1" name="正方形/長方形 200">
          <a:extLst>
            <a:ext uri="{FF2B5EF4-FFF2-40B4-BE49-F238E27FC236}">
              <a16:creationId xmlns:a16="http://schemas.microsoft.com/office/drawing/2014/main" id="{973A3CF7-792D-4BA5-91F4-5EEA7C7854A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2" name="正方形/長方形 201">
          <a:extLst>
            <a:ext uri="{FF2B5EF4-FFF2-40B4-BE49-F238E27FC236}">
              <a16:creationId xmlns:a16="http://schemas.microsoft.com/office/drawing/2014/main" id="{2C5AF47A-763F-4678-8AC5-E53AA4944F0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3" name="正方形/長方形 202">
          <a:extLst>
            <a:ext uri="{FF2B5EF4-FFF2-40B4-BE49-F238E27FC236}">
              <a16:creationId xmlns:a16="http://schemas.microsoft.com/office/drawing/2014/main" id="{3BE78FAD-3625-45B8-BF80-415C1F1D393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4" name="正方形/長方形 203">
          <a:extLst>
            <a:ext uri="{FF2B5EF4-FFF2-40B4-BE49-F238E27FC236}">
              <a16:creationId xmlns:a16="http://schemas.microsoft.com/office/drawing/2014/main" id="{76238900-DBA4-463B-B8C5-9C7AEC0C394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5" name="正方形/長方形 204">
          <a:extLst>
            <a:ext uri="{FF2B5EF4-FFF2-40B4-BE49-F238E27FC236}">
              <a16:creationId xmlns:a16="http://schemas.microsoft.com/office/drawing/2014/main" id="{FF5C0003-5703-4376-B845-021F6420C51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6" name="正方形/長方形 205">
          <a:extLst>
            <a:ext uri="{FF2B5EF4-FFF2-40B4-BE49-F238E27FC236}">
              <a16:creationId xmlns:a16="http://schemas.microsoft.com/office/drawing/2014/main" id="{18096959-B339-43F4-B63C-6987C00E1C8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7" name="正方形/長方形 206">
          <a:extLst>
            <a:ext uri="{FF2B5EF4-FFF2-40B4-BE49-F238E27FC236}">
              <a16:creationId xmlns:a16="http://schemas.microsoft.com/office/drawing/2014/main" id="{2CBA5F33-52A0-4F7B-941A-C964E23BAB5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8" name="正方形/長方形 207">
          <a:extLst>
            <a:ext uri="{FF2B5EF4-FFF2-40B4-BE49-F238E27FC236}">
              <a16:creationId xmlns:a16="http://schemas.microsoft.com/office/drawing/2014/main" id="{C9881218-3F64-41FD-9875-F1B3C06B1D5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9" name="テキスト ボックス 208">
          <a:extLst>
            <a:ext uri="{FF2B5EF4-FFF2-40B4-BE49-F238E27FC236}">
              <a16:creationId xmlns:a16="http://schemas.microsoft.com/office/drawing/2014/main" id="{2CDBC64B-E190-4D78-987A-BF371B79345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0" name="直線コネクタ 209">
          <a:extLst>
            <a:ext uri="{FF2B5EF4-FFF2-40B4-BE49-F238E27FC236}">
              <a16:creationId xmlns:a16="http://schemas.microsoft.com/office/drawing/2014/main" id="{E2A4EF10-9D38-460B-88E3-A533AE85627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1" name="テキスト ボックス 210">
          <a:extLst>
            <a:ext uri="{FF2B5EF4-FFF2-40B4-BE49-F238E27FC236}">
              <a16:creationId xmlns:a16="http://schemas.microsoft.com/office/drawing/2014/main" id="{E4E65027-9045-44CB-A598-C761439308CC}"/>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12" name="直線コネクタ 211">
          <a:extLst>
            <a:ext uri="{FF2B5EF4-FFF2-40B4-BE49-F238E27FC236}">
              <a16:creationId xmlns:a16="http://schemas.microsoft.com/office/drawing/2014/main" id="{AFC9AD55-760D-4A54-8F14-2CD60EBD24D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13" name="テキスト ボックス 212">
          <a:extLst>
            <a:ext uri="{FF2B5EF4-FFF2-40B4-BE49-F238E27FC236}">
              <a16:creationId xmlns:a16="http://schemas.microsoft.com/office/drawing/2014/main" id="{087FB04B-439C-4957-90F1-B4D2DA288EF7}"/>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14" name="直線コネクタ 213">
          <a:extLst>
            <a:ext uri="{FF2B5EF4-FFF2-40B4-BE49-F238E27FC236}">
              <a16:creationId xmlns:a16="http://schemas.microsoft.com/office/drawing/2014/main" id="{2B604F00-8697-4EEB-AAEF-65324C66F0A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15" name="テキスト ボックス 214">
          <a:extLst>
            <a:ext uri="{FF2B5EF4-FFF2-40B4-BE49-F238E27FC236}">
              <a16:creationId xmlns:a16="http://schemas.microsoft.com/office/drawing/2014/main" id="{6D4CF3A2-0AE8-480E-BB45-332BFB0FECE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16" name="直線コネクタ 215">
          <a:extLst>
            <a:ext uri="{FF2B5EF4-FFF2-40B4-BE49-F238E27FC236}">
              <a16:creationId xmlns:a16="http://schemas.microsoft.com/office/drawing/2014/main" id="{E3367C0F-8E7C-406C-96D8-99F78271DBB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17" name="テキスト ボックス 216">
          <a:extLst>
            <a:ext uri="{FF2B5EF4-FFF2-40B4-BE49-F238E27FC236}">
              <a16:creationId xmlns:a16="http://schemas.microsoft.com/office/drawing/2014/main" id="{3CAC3693-64CD-4428-BEFE-A9434C4AB566}"/>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18" name="直線コネクタ 217">
          <a:extLst>
            <a:ext uri="{FF2B5EF4-FFF2-40B4-BE49-F238E27FC236}">
              <a16:creationId xmlns:a16="http://schemas.microsoft.com/office/drawing/2014/main" id="{A4B94AC0-6D8A-4590-A4EF-88D9AECC692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19" name="テキスト ボックス 218">
          <a:extLst>
            <a:ext uri="{FF2B5EF4-FFF2-40B4-BE49-F238E27FC236}">
              <a16:creationId xmlns:a16="http://schemas.microsoft.com/office/drawing/2014/main" id="{2E50B8B6-D966-4EB5-BF76-D51D7D99682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20" name="直線コネクタ 219">
          <a:extLst>
            <a:ext uri="{FF2B5EF4-FFF2-40B4-BE49-F238E27FC236}">
              <a16:creationId xmlns:a16="http://schemas.microsoft.com/office/drawing/2014/main" id="{A9273530-D926-49E4-89B2-DAF8DA32E26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21" name="テキスト ボックス 220">
          <a:extLst>
            <a:ext uri="{FF2B5EF4-FFF2-40B4-BE49-F238E27FC236}">
              <a16:creationId xmlns:a16="http://schemas.microsoft.com/office/drawing/2014/main" id="{EC336F46-ACED-4D3E-89A8-E27E718331E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22" name="直線コネクタ 221">
          <a:extLst>
            <a:ext uri="{FF2B5EF4-FFF2-40B4-BE49-F238E27FC236}">
              <a16:creationId xmlns:a16="http://schemas.microsoft.com/office/drawing/2014/main" id="{4C9C7C21-6A9F-4E6E-AC3B-41EEF3784BA8}"/>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23" name="テキスト ボックス 222">
          <a:extLst>
            <a:ext uri="{FF2B5EF4-FFF2-40B4-BE49-F238E27FC236}">
              <a16:creationId xmlns:a16="http://schemas.microsoft.com/office/drawing/2014/main" id="{82E4CDDA-6383-4EC3-B15D-2DCD68C83BAA}"/>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4" name="直線コネクタ 223">
          <a:extLst>
            <a:ext uri="{FF2B5EF4-FFF2-40B4-BE49-F238E27FC236}">
              <a16:creationId xmlns:a16="http://schemas.microsoft.com/office/drawing/2014/main" id="{88030722-C741-4BDB-8DD7-1CC3C653FF9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5" name="テキスト ボックス 224">
          <a:extLst>
            <a:ext uri="{FF2B5EF4-FFF2-40B4-BE49-F238E27FC236}">
              <a16:creationId xmlns:a16="http://schemas.microsoft.com/office/drawing/2014/main" id="{E07DD481-A343-4110-9B9E-F3927057D2D6}"/>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6" name="【公営住宅】&#10;有形固定資産減価償却率グラフ枠">
          <a:extLst>
            <a:ext uri="{FF2B5EF4-FFF2-40B4-BE49-F238E27FC236}">
              <a16:creationId xmlns:a16="http://schemas.microsoft.com/office/drawing/2014/main" id="{B2974D7E-CCDB-45D9-9E72-D50D4E8DB64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47898</xdr:rowOff>
    </xdr:from>
    <xdr:to>
      <xdr:col>6</xdr:col>
      <xdr:colOff>510540</xdr:colOff>
      <xdr:row>85</xdr:row>
      <xdr:rowOff>127907</xdr:rowOff>
    </xdr:to>
    <xdr:cxnSp macro="">
      <xdr:nvCxnSpPr>
        <xdr:cNvPr id="227" name="直線コネクタ 226">
          <a:extLst>
            <a:ext uri="{FF2B5EF4-FFF2-40B4-BE49-F238E27FC236}">
              <a16:creationId xmlns:a16="http://schemas.microsoft.com/office/drawing/2014/main" id="{0A116F3C-C468-45DC-AED9-E7E1B809B84E}"/>
            </a:ext>
          </a:extLst>
        </xdr:cNvPr>
        <xdr:cNvCxnSpPr/>
      </xdr:nvCxnSpPr>
      <xdr:spPr>
        <a:xfrm flipV="1">
          <a:off x="4634865" y="13420998"/>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131734</xdr:rowOff>
    </xdr:from>
    <xdr:ext cx="405111" cy="259045"/>
    <xdr:sp macro="" textlink="">
      <xdr:nvSpPr>
        <xdr:cNvPr id="228" name="【公営住宅】&#10;有形固定資産減価償却率最小値テキスト">
          <a:extLst>
            <a:ext uri="{FF2B5EF4-FFF2-40B4-BE49-F238E27FC236}">
              <a16:creationId xmlns:a16="http://schemas.microsoft.com/office/drawing/2014/main" id="{F22AC4A8-4CC6-4EDE-B4AA-4AE3463F2F4A}"/>
            </a:ext>
          </a:extLst>
        </xdr:cNvPr>
        <xdr:cNvSpPr txBox="1"/>
      </xdr:nvSpPr>
      <xdr:spPr>
        <a:xfrm>
          <a:off x="4724400" y="1470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6</xdr:col>
      <xdr:colOff>422275</xdr:colOff>
      <xdr:row>85</xdr:row>
      <xdr:rowOff>127907</xdr:rowOff>
    </xdr:from>
    <xdr:to>
      <xdr:col>6</xdr:col>
      <xdr:colOff>600075</xdr:colOff>
      <xdr:row>85</xdr:row>
      <xdr:rowOff>127907</xdr:rowOff>
    </xdr:to>
    <xdr:cxnSp macro="">
      <xdr:nvCxnSpPr>
        <xdr:cNvPr id="229" name="直線コネクタ 228">
          <a:extLst>
            <a:ext uri="{FF2B5EF4-FFF2-40B4-BE49-F238E27FC236}">
              <a16:creationId xmlns:a16="http://schemas.microsoft.com/office/drawing/2014/main" id="{F99AF6E9-2A3A-4970-9143-EEF1E67FEE2C}"/>
            </a:ext>
          </a:extLst>
        </xdr:cNvPr>
        <xdr:cNvCxnSpPr/>
      </xdr:nvCxnSpPr>
      <xdr:spPr>
        <a:xfrm>
          <a:off x="4546600" y="1470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166025</xdr:rowOff>
    </xdr:from>
    <xdr:ext cx="405111" cy="259045"/>
    <xdr:sp macro="" textlink="">
      <xdr:nvSpPr>
        <xdr:cNvPr id="230" name="【公営住宅】&#10;有形固定資産減価償却率最大値テキスト">
          <a:extLst>
            <a:ext uri="{FF2B5EF4-FFF2-40B4-BE49-F238E27FC236}">
              <a16:creationId xmlns:a16="http://schemas.microsoft.com/office/drawing/2014/main" id="{8E4881E9-3BF0-4D42-831D-38AB327DD523}"/>
            </a:ext>
          </a:extLst>
        </xdr:cNvPr>
        <xdr:cNvSpPr txBox="1"/>
      </xdr:nvSpPr>
      <xdr:spPr>
        <a:xfrm>
          <a:off x="4724400" y="13196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85.7</a:t>
          </a:r>
          <a:endParaRPr kumimoji="1" lang="ja-JP" altLang="en-US" sz="1000" b="1">
            <a:latin typeface="ＭＳ Ｐゴシック"/>
          </a:endParaRPr>
        </a:p>
      </xdr:txBody>
    </xdr:sp>
    <xdr:clientData/>
  </xdr:oneCellAnchor>
  <xdr:twoCellAnchor>
    <xdr:from>
      <xdr:col>6</xdr:col>
      <xdr:colOff>422275</xdr:colOff>
      <xdr:row>78</xdr:row>
      <xdr:rowOff>47898</xdr:rowOff>
    </xdr:from>
    <xdr:to>
      <xdr:col>6</xdr:col>
      <xdr:colOff>600075</xdr:colOff>
      <xdr:row>78</xdr:row>
      <xdr:rowOff>47898</xdr:rowOff>
    </xdr:to>
    <xdr:cxnSp macro="">
      <xdr:nvCxnSpPr>
        <xdr:cNvPr id="231" name="直線コネクタ 230">
          <a:extLst>
            <a:ext uri="{FF2B5EF4-FFF2-40B4-BE49-F238E27FC236}">
              <a16:creationId xmlns:a16="http://schemas.microsoft.com/office/drawing/2014/main" id="{677D3C60-A728-479F-BD03-B3667D9D4EF3}"/>
            </a:ext>
          </a:extLst>
        </xdr:cNvPr>
        <xdr:cNvCxnSpPr/>
      </xdr:nvCxnSpPr>
      <xdr:spPr>
        <a:xfrm>
          <a:off x="4546600" y="1342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60433</xdr:rowOff>
    </xdr:from>
    <xdr:ext cx="405111" cy="259045"/>
    <xdr:sp macro="" textlink="">
      <xdr:nvSpPr>
        <xdr:cNvPr id="232" name="【公営住宅】&#10;有形固定資産減価償却率平均値テキスト">
          <a:extLst>
            <a:ext uri="{FF2B5EF4-FFF2-40B4-BE49-F238E27FC236}">
              <a16:creationId xmlns:a16="http://schemas.microsoft.com/office/drawing/2014/main" id="{70680F2B-8D9D-4CE9-ABC8-1BEF14C9B49C}"/>
            </a:ext>
          </a:extLst>
        </xdr:cNvPr>
        <xdr:cNvSpPr txBox="1"/>
      </xdr:nvSpPr>
      <xdr:spPr>
        <a:xfrm>
          <a:off x="4724400" y="14119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82006</xdr:rowOff>
    </xdr:from>
    <xdr:to>
      <xdr:col>6</xdr:col>
      <xdr:colOff>561975</xdr:colOff>
      <xdr:row>83</xdr:row>
      <xdr:rowOff>12156</xdr:rowOff>
    </xdr:to>
    <xdr:sp macro="" textlink="">
      <xdr:nvSpPr>
        <xdr:cNvPr id="233" name="フローチャート : 判断 232">
          <a:extLst>
            <a:ext uri="{FF2B5EF4-FFF2-40B4-BE49-F238E27FC236}">
              <a16:creationId xmlns:a16="http://schemas.microsoft.com/office/drawing/2014/main" id="{A33AC5F3-1232-41B5-AC7D-D5093C8AB3F7}"/>
            </a:ext>
          </a:extLst>
        </xdr:cNvPr>
        <xdr:cNvSpPr/>
      </xdr:nvSpPr>
      <xdr:spPr>
        <a:xfrm>
          <a:off x="45847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134257</xdr:rowOff>
    </xdr:from>
    <xdr:to>
      <xdr:col>5</xdr:col>
      <xdr:colOff>409575</xdr:colOff>
      <xdr:row>83</xdr:row>
      <xdr:rowOff>64407</xdr:rowOff>
    </xdr:to>
    <xdr:sp macro="" textlink="">
      <xdr:nvSpPr>
        <xdr:cNvPr id="234" name="フローチャート : 判断 233">
          <a:extLst>
            <a:ext uri="{FF2B5EF4-FFF2-40B4-BE49-F238E27FC236}">
              <a16:creationId xmlns:a16="http://schemas.microsoft.com/office/drawing/2014/main" id="{B6219CD9-77B0-443C-BECE-FE615E588AC0}"/>
            </a:ext>
          </a:extLst>
        </xdr:cNvPr>
        <xdr:cNvSpPr/>
      </xdr:nvSpPr>
      <xdr:spPr>
        <a:xfrm>
          <a:off x="3746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484986E8-1686-4D01-8BAD-3A1BC460311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BCC3506F-A3FF-4BC2-9417-6D4533803D5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F4E27D86-D671-4467-9994-20556695692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7AA0ACF2-895F-4685-93E4-CFD3E426605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2D8F8F78-84E1-4CA2-8B4A-1A9B8481402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137523</xdr:rowOff>
    </xdr:from>
    <xdr:to>
      <xdr:col>6</xdr:col>
      <xdr:colOff>561975</xdr:colOff>
      <xdr:row>79</xdr:row>
      <xdr:rowOff>67673</xdr:rowOff>
    </xdr:to>
    <xdr:sp macro="" textlink="">
      <xdr:nvSpPr>
        <xdr:cNvPr id="240" name="円/楕円 239">
          <a:extLst>
            <a:ext uri="{FF2B5EF4-FFF2-40B4-BE49-F238E27FC236}">
              <a16:creationId xmlns:a16="http://schemas.microsoft.com/office/drawing/2014/main" id="{E693CB9E-A0D3-41DF-B777-9D7AC76C22CC}"/>
            </a:ext>
          </a:extLst>
        </xdr:cNvPr>
        <xdr:cNvSpPr/>
      </xdr:nvSpPr>
      <xdr:spPr>
        <a:xfrm>
          <a:off x="4584700" y="1351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77</xdr:row>
      <xdr:rowOff>160400</xdr:rowOff>
    </xdr:from>
    <xdr:ext cx="405111" cy="259045"/>
    <xdr:sp macro="" textlink="">
      <xdr:nvSpPr>
        <xdr:cNvPr id="241" name="【公営住宅】&#10;有形固定資産減価償却率該当値テキスト">
          <a:extLst>
            <a:ext uri="{FF2B5EF4-FFF2-40B4-BE49-F238E27FC236}">
              <a16:creationId xmlns:a16="http://schemas.microsoft.com/office/drawing/2014/main" id="{A109ED22-AC55-4CEC-AD3A-9951960671DB}"/>
            </a:ext>
          </a:extLst>
        </xdr:cNvPr>
        <xdr:cNvSpPr txBox="1"/>
      </xdr:nvSpPr>
      <xdr:spPr>
        <a:xfrm>
          <a:off x="4724400" y="1336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108131</xdr:rowOff>
    </xdr:from>
    <xdr:to>
      <xdr:col>5</xdr:col>
      <xdr:colOff>409575</xdr:colOff>
      <xdr:row>79</xdr:row>
      <xdr:rowOff>38281</xdr:rowOff>
    </xdr:to>
    <xdr:sp macro="" textlink="">
      <xdr:nvSpPr>
        <xdr:cNvPr id="242" name="円/楕円 241">
          <a:extLst>
            <a:ext uri="{FF2B5EF4-FFF2-40B4-BE49-F238E27FC236}">
              <a16:creationId xmlns:a16="http://schemas.microsoft.com/office/drawing/2014/main" id="{FC514DBD-6ECD-4D57-9ADF-5442777FED3B}"/>
            </a:ext>
          </a:extLst>
        </xdr:cNvPr>
        <xdr:cNvSpPr/>
      </xdr:nvSpPr>
      <xdr:spPr>
        <a:xfrm>
          <a:off x="3746500" y="1348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78</xdr:row>
      <xdr:rowOff>158931</xdr:rowOff>
    </xdr:from>
    <xdr:to>
      <xdr:col>6</xdr:col>
      <xdr:colOff>511175</xdr:colOff>
      <xdr:row>79</xdr:row>
      <xdr:rowOff>16873</xdr:rowOff>
    </xdr:to>
    <xdr:cxnSp macro="">
      <xdr:nvCxnSpPr>
        <xdr:cNvPr id="243" name="直線コネクタ 242">
          <a:extLst>
            <a:ext uri="{FF2B5EF4-FFF2-40B4-BE49-F238E27FC236}">
              <a16:creationId xmlns:a16="http://schemas.microsoft.com/office/drawing/2014/main" id="{FCA6B8EB-D396-4860-8977-3E70A09347EB}"/>
            </a:ext>
          </a:extLst>
        </xdr:cNvPr>
        <xdr:cNvCxnSpPr/>
      </xdr:nvCxnSpPr>
      <xdr:spPr>
        <a:xfrm>
          <a:off x="3797300" y="1353203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83</xdr:row>
      <xdr:rowOff>55534</xdr:rowOff>
    </xdr:from>
    <xdr:ext cx="405111" cy="259045"/>
    <xdr:sp macro="" textlink="">
      <xdr:nvSpPr>
        <xdr:cNvPr id="244" name="n_1aveValue【公営住宅】&#10;有形固定資産減価償却率">
          <a:extLst>
            <a:ext uri="{FF2B5EF4-FFF2-40B4-BE49-F238E27FC236}">
              <a16:creationId xmlns:a16="http://schemas.microsoft.com/office/drawing/2014/main" id="{60E9F31D-4563-4D7B-86D7-0D2FB456CE2F}"/>
            </a:ext>
          </a:extLst>
        </xdr:cNvPr>
        <xdr:cNvSpPr txBox="1"/>
      </xdr:nvSpPr>
      <xdr:spPr>
        <a:xfrm>
          <a:off x="3582043"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54808</xdr:rowOff>
    </xdr:from>
    <xdr:ext cx="405111" cy="259045"/>
    <xdr:sp macro="" textlink="">
      <xdr:nvSpPr>
        <xdr:cNvPr id="245" name="n_1mainValue【公営住宅】&#10;有形固定資産減価償却率">
          <a:extLst>
            <a:ext uri="{FF2B5EF4-FFF2-40B4-BE49-F238E27FC236}">
              <a16:creationId xmlns:a16="http://schemas.microsoft.com/office/drawing/2014/main" id="{881EBC05-6342-45A4-9824-237924B07C82}"/>
            </a:ext>
          </a:extLst>
        </xdr:cNvPr>
        <xdr:cNvSpPr txBox="1"/>
      </xdr:nvSpPr>
      <xdr:spPr>
        <a:xfrm>
          <a:off x="3582043" y="1325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6" name="正方形/長方形 245">
          <a:extLst>
            <a:ext uri="{FF2B5EF4-FFF2-40B4-BE49-F238E27FC236}">
              <a16:creationId xmlns:a16="http://schemas.microsoft.com/office/drawing/2014/main" id="{243698B1-38C3-4D38-B8D0-62AC8DF99E4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7" name="正方形/長方形 246">
          <a:extLst>
            <a:ext uri="{FF2B5EF4-FFF2-40B4-BE49-F238E27FC236}">
              <a16:creationId xmlns:a16="http://schemas.microsoft.com/office/drawing/2014/main" id="{EB959DCA-0C5C-4109-8919-E8D2D1A569D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8" name="正方形/長方形 247">
          <a:extLst>
            <a:ext uri="{FF2B5EF4-FFF2-40B4-BE49-F238E27FC236}">
              <a16:creationId xmlns:a16="http://schemas.microsoft.com/office/drawing/2014/main" id="{F97F3D27-063E-493C-8A35-198BE0D99A3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9" name="正方形/長方形 248">
          <a:extLst>
            <a:ext uri="{FF2B5EF4-FFF2-40B4-BE49-F238E27FC236}">
              <a16:creationId xmlns:a16="http://schemas.microsoft.com/office/drawing/2014/main" id="{0D903F0B-A433-4EC4-B472-023BCA7C541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0" name="正方形/長方形 249">
          <a:extLst>
            <a:ext uri="{FF2B5EF4-FFF2-40B4-BE49-F238E27FC236}">
              <a16:creationId xmlns:a16="http://schemas.microsoft.com/office/drawing/2014/main" id="{02B764CC-0943-45A5-AAA2-4DD7CCEE27E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1" name="正方形/長方形 250">
          <a:extLst>
            <a:ext uri="{FF2B5EF4-FFF2-40B4-BE49-F238E27FC236}">
              <a16:creationId xmlns:a16="http://schemas.microsoft.com/office/drawing/2014/main" id="{2A6B802C-F4EB-49A8-B158-E1D70E97E61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2" name="正方形/長方形 251">
          <a:extLst>
            <a:ext uri="{FF2B5EF4-FFF2-40B4-BE49-F238E27FC236}">
              <a16:creationId xmlns:a16="http://schemas.microsoft.com/office/drawing/2014/main" id="{4EB85194-3D1C-4A82-8C78-A4470671A11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3" name="正方形/長方形 252">
          <a:extLst>
            <a:ext uri="{FF2B5EF4-FFF2-40B4-BE49-F238E27FC236}">
              <a16:creationId xmlns:a16="http://schemas.microsoft.com/office/drawing/2014/main" id="{AA3EFDFD-780F-4C07-8B3C-457AA577D30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4" name="テキスト ボックス 253">
          <a:extLst>
            <a:ext uri="{FF2B5EF4-FFF2-40B4-BE49-F238E27FC236}">
              <a16:creationId xmlns:a16="http://schemas.microsoft.com/office/drawing/2014/main" id="{28129F97-ECA1-44C7-8A2D-BF8E9D525AA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5" name="直線コネクタ 254">
          <a:extLst>
            <a:ext uri="{FF2B5EF4-FFF2-40B4-BE49-F238E27FC236}">
              <a16:creationId xmlns:a16="http://schemas.microsoft.com/office/drawing/2014/main" id="{78F4DE18-FA13-449F-9821-CD6B79248F4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87</xdr:row>
      <xdr:rowOff>38100</xdr:rowOff>
    </xdr:from>
    <xdr:to>
      <xdr:col>16</xdr:col>
      <xdr:colOff>307975</xdr:colOff>
      <xdr:row>87</xdr:row>
      <xdr:rowOff>38100</xdr:rowOff>
    </xdr:to>
    <xdr:cxnSp macro="">
      <xdr:nvCxnSpPr>
        <xdr:cNvPr id="256" name="直線コネクタ 255">
          <a:extLst>
            <a:ext uri="{FF2B5EF4-FFF2-40B4-BE49-F238E27FC236}">
              <a16:creationId xmlns:a16="http://schemas.microsoft.com/office/drawing/2014/main" id="{B80F3495-801C-4F74-A0D5-9FFBD8774B6D}"/>
            </a:ext>
          </a:extLst>
        </xdr:cNvPr>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67327</xdr:rowOff>
    </xdr:from>
    <xdr:ext cx="467179" cy="259045"/>
    <xdr:sp macro="" textlink="">
      <xdr:nvSpPr>
        <xdr:cNvPr id="257" name="テキスト ボックス 256">
          <a:extLst>
            <a:ext uri="{FF2B5EF4-FFF2-40B4-BE49-F238E27FC236}">
              <a16:creationId xmlns:a16="http://schemas.microsoft.com/office/drawing/2014/main" id="{E7592A02-E217-4096-B125-24BA6AE95297}"/>
            </a:ext>
          </a:extLst>
        </xdr:cNvPr>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95250</xdr:rowOff>
    </xdr:from>
    <xdr:to>
      <xdr:col>16</xdr:col>
      <xdr:colOff>307975</xdr:colOff>
      <xdr:row>85</xdr:row>
      <xdr:rowOff>95250</xdr:rowOff>
    </xdr:to>
    <xdr:cxnSp macro="">
      <xdr:nvCxnSpPr>
        <xdr:cNvPr id="258" name="直線コネクタ 257">
          <a:extLst>
            <a:ext uri="{FF2B5EF4-FFF2-40B4-BE49-F238E27FC236}">
              <a16:creationId xmlns:a16="http://schemas.microsoft.com/office/drawing/2014/main" id="{3220434E-9B69-4051-8881-F76EB2166D91}"/>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59" name="テキスト ボックス 258">
          <a:extLst>
            <a:ext uri="{FF2B5EF4-FFF2-40B4-BE49-F238E27FC236}">
              <a16:creationId xmlns:a16="http://schemas.microsoft.com/office/drawing/2014/main" id="{52805168-3D27-437A-9CCB-D104C6429135}"/>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83</xdr:row>
      <xdr:rowOff>152400</xdr:rowOff>
    </xdr:from>
    <xdr:to>
      <xdr:col>16</xdr:col>
      <xdr:colOff>307975</xdr:colOff>
      <xdr:row>83</xdr:row>
      <xdr:rowOff>152400</xdr:rowOff>
    </xdr:to>
    <xdr:cxnSp macro="">
      <xdr:nvCxnSpPr>
        <xdr:cNvPr id="260" name="直線コネクタ 259">
          <a:extLst>
            <a:ext uri="{FF2B5EF4-FFF2-40B4-BE49-F238E27FC236}">
              <a16:creationId xmlns:a16="http://schemas.microsoft.com/office/drawing/2014/main" id="{6D0215E0-970C-4AF0-BA5D-8D5EE2699EEA}"/>
            </a:ext>
          </a:extLst>
        </xdr:cNvPr>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10177</xdr:rowOff>
    </xdr:from>
    <xdr:ext cx="467179" cy="259045"/>
    <xdr:sp macro="" textlink="">
      <xdr:nvSpPr>
        <xdr:cNvPr id="261" name="テキスト ボックス 260">
          <a:extLst>
            <a:ext uri="{FF2B5EF4-FFF2-40B4-BE49-F238E27FC236}">
              <a16:creationId xmlns:a16="http://schemas.microsoft.com/office/drawing/2014/main" id="{0D6B10D1-221F-417C-B980-178ECCD45F21}"/>
            </a:ext>
          </a:extLst>
        </xdr:cNvPr>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62" name="直線コネクタ 261">
          <a:extLst>
            <a:ext uri="{FF2B5EF4-FFF2-40B4-BE49-F238E27FC236}">
              <a16:creationId xmlns:a16="http://schemas.microsoft.com/office/drawing/2014/main" id="{288A8B86-C025-4544-90CA-54C70C70CEF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63" name="テキスト ボックス 262">
          <a:extLst>
            <a:ext uri="{FF2B5EF4-FFF2-40B4-BE49-F238E27FC236}">
              <a16:creationId xmlns:a16="http://schemas.microsoft.com/office/drawing/2014/main" id="{9697AC26-08D9-407E-A9EA-49F76FF290B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80</xdr:row>
      <xdr:rowOff>95250</xdr:rowOff>
    </xdr:from>
    <xdr:to>
      <xdr:col>16</xdr:col>
      <xdr:colOff>307975</xdr:colOff>
      <xdr:row>80</xdr:row>
      <xdr:rowOff>95250</xdr:rowOff>
    </xdr:to>
    <xdr:cxnSp macro="">
      <xdr:nvCxnSpPr>
        <xdr:cNvPr id="264" name="直線コネクタ 263">
          <a:extLst>
            <a:ext uri="{FF2B5EF4-FFF2-40B4-BE49-F238E27FC236}">
              <a16:creationId xmlns:a16="http://schemas.microsoft.com/office/drawing/2014/main" id="{D04EC882-80FE-444A-A867-4EBE59E2DC2F}"/>
            </a:ext>
          </a:extLst>
        </xdr:cNvPr>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124477</xdr:rowOff>
    </xdr:from>
    <xdr:ext cx="467179" cy="259045"/>
    <xdr:sp macro="" textlink="">
      <xdr:nvSpPr>
        <xdr:cNvPr id="265" name="テキスト ボックス 264">
          <a:extLst>
            <a:ext uri="{FF2B5EF4-FFF2-40B4-BE49-F238E27FC236}">
              <a16:creationId xmlns:a16="http://schemas.microsoft.com/office/drawing/2014/main" id="{30C6C44D-631B-4946-A98C-9F3CB9ABCB1E}"/>
            </a:ext>
          </a:extLst>
        </xdr:cNvPr>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66" name="直線コネクタ 265">
          <a:extLst>
            <a:ext uri="{FF2B5EF4-FFF2-40B4-BE49-F238E27FC236}">
              <a16:creationId xmlns:a16="http://schemas.microsoft.com/office/drawing/2014/main" id="{CD9EE41E-BEA2-4304-9C02-1C4F5C511345}"/>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67" name="テキスト ボックス 266">
          <a:extLst>
            <a:ext uri="{FF2B5EF4-FFF2-40B4-BE49-F238E27FC236}">
              <a16:creationId xmlns:a16="http://schemas.microsoft.com/office/drawing/2014/main" id="{528EA3C5-41A5-43EC-AC75-68AB4C85FDE4}"/>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77</xdr:row>
      <xdr:rowOff>38100</xdr:rowOff>
    </xdr:from>
    <xdr:to>
      <xdr:col>16</xdr:col>
      <xdr:colOff>307975</xdr:colOff>
      <xdr:row>77</xdr:row>
      <xdr:rowOff>38100</xdr:rowOff>
    </xdr:to>
    <xdr:cxnSp macro="">
      <xdr:nvCxnSpPr>
        <xdr:cNvPr id="268" name="直線コネクタ 267">
          <a:extLst>
            <a:ext uri="{FF2B5EF4-FFF2-40B4-BE49-F238E27FC236}">
              <a16:creationId xmlns:a16="http://schemas.microsoft.com/office/drawing/2014/main" id="{C7A1742D-9EA8-4683-883A-40547C5153C4}"/>
            </a:ext>
          </a:extLst>
        </xdr:cNvPr>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67327</xdr:rowOff>
    </xdr:from>
    <xdr:ext cx="467179" cy="259045"/>
    <xdr:sp macro="" textlink="">
      <xdr:nvSpPr>
        <xdr:cNvPr id="269" name="テキスト ボックス 268">
          <a:extLst>
            <a:ext uri="{FF2B5EF4-FFF2-40B4-BE49-F238E27FC236}">
              <a16:creationId xmlns:a16="http://schemas.microsoft.com/office/drawing/2014/main" id="{5E4FDDDB-9E79-43A1-822C-7DF1B4B662F2}"/>
            </a:ext>
          </a:extLst>
        </xdr:cNvPr>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70" name="直線コネクタ 269">
          <a:extLst>
            <a:ext uri="{FF2B5EF4-FFF2-40B4-BE49-F238E27FC236}">
              <a16:creationId xmlns:a16="http://schemas.microsoft.com/office/drawing/2014/main" id="{B89DEBEE-B6D6-4E57-94BF-13C86C786F4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71" name="テキスト ボックス 270">
          <a:extLst>
            <a:ext uri="{FF2B5EF4-FFF2-40B4-BE49-F238E27FC236}">
              <a16:creationId xmlns:a16="http://schemas.microsoft.com/office/drawing/2014/main" id="{BB22E875-4E9F-43AD-96D8-3A82305F422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2" name="【公営住宅】&#10;一人当たり面積グラフ枠">
          <a:extLst>
            <a:ext uri="{FF2B5EF4-FFF2-40B4-BE49-F238E27FC236}">
              <a16:creationId xmlns:a16="http://schemas.microsoft.com/office/drawing/2014/main" id="{64430A7A-6D97-4BEA-8EF4-1634739C4EB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13525</xdr:rowOff>
    </xdr:from>
    <xdr:to>
      <xdr:col>15</xdr:col>
      <xdr:colOff>180340</xdr:colOff>
      <xdr:row>86</xdr:row>
      <xdr:rowOff>35528</xdr:rowOff>
    </xdr:to>
    <xdr:cxnSp macro="">
      <xdr:nvCxnSpPr>
        <xdr:cNvPr id="273" name="直線コネクタ 272">
          <a:extLst>
            <a:ext uri="{FF2B5EF4-FFF2-40B4-BE49-F238E27FC236}">
              <a16:creationId xmlns:a16="http://schemas.microsoft.com/office/drawing/2014/main" id="{93E89102-CC79-4D43-A8EE-9C3391293CA3}"/>
            </a:ext>
          </a:extLst>
        </xdr:cNvPr>
        <xdr:cNvCxnSpPr/>
      </xdr:nvCxnSpPr>
      <xdr:spPr>
        <a:xfrm flipV="1">
          <a:off x="10476865" y="13386625"/>
          <a:ext cx="0" cy="139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39355</xdr:rowOff>
    </xdr:from>
    <xdr:ext cx="469744" cy="259045"/>
    <xdr:sp macro="" textlink="">
      <xdr:nvSpPr>
        <xdr:cNvPr id="274" name="【公営住宅】&#10;一人当たり面積最小値テキスト">
          <a:extLst>
            <a:ext uri="{FF2B5EF4-FFF2-40B4-BE49-F238E27FC236}">
              <a16:creationId xmlns:a16="http://schemas.microsoft.com/office/drawing/2014/main" id="{F237507A-0C1B-4634-ABCC-9D47D1F86C61}"/>
            </a:ext>
          </a:extLst>
        </xdr:cNvPr>
        <xdr:cNvSpPr txBox="1"/>
      </xdr:nvSpPr>
      <xdr:spPr>
        <a:xfrm>
          <a:off x="10566400" y="1478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0.609</a:t>
          </a:r>
          <a:endParaRPr kumimoji="1" lang="ja-JP" altLang="en-US" sz="1000" b="1">
            <a:latin typeface="ＭＳ Ｐゴシック"/>
          </a:endParaRPr>
        </a:p>
      </xdr:txBody>
    </xdr:sp>
    <xdr:clientData/>
  </xdr:oneCellAnchor>
  <xdr:twoCellAnchor>
    <xdr:from>
      <xdr:col>15</xdr:col>
      <xdr:colOff>92075</xdr:colOff>
      <xdr:row>86</xdr:row>
      <xdr:rowOff>35528</xdr:rowOff>
    </xdr:from>
    <xdr:to>
      <xdr:col>15</xdr:col>
      <xdr:colOff>269875</xdr:colOff>
      <xdr:row>86</xdr:row>
      <xdr:rowOff>35528</xdr:rowOff>
    </xdr:to>
    <xdr:cxnSp macro="">
      <xdr:nvCxnSpPr>
        <xdr:cNvPr id="275" name="直線コネクタ 274">
          <a:extLst>
            <a:ext uri="{FF2B5EF4-FFF2-40B4-BE49-F238E27FC236}">
              <a16:creationId xmlns:a16="http://schemas.microsoft.com/office/drawing/2014/main" id="{59853BD4-D41A-4647-9E99-C0F2C06213B0}"/>
            </a:ext>
          </a:extLst>
        </xdr:cNvPr>
        <xdr:cNvCxnSpPr/>
      </xdr:nvCxnSpPr>
      <xdr:spPr>
        <a:xfrm>
          <a:off x="10388600" y="1478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131652</xdr:rowOff>
    </xdr:from>
    <xdr:ext cx="469744" cy="259045"/>
    <xdr:sp macro="" textlink="">
      <xdr:nvSpPr>
        <xdr:cNvPr id="276" name="【公営住宅】&#10;一人当たり面積最大値テキスト">
          <a:extLst>
            <a:ext uri="{FF2B5EF4-FFF2-40B4-BE49-F238E27FC236}">
              <a16:creationId xmlns:a16="http://schemas.microsoft.com/office/drawing/2014/main" id="{5FBD452D-B4E1-44C3-9386-FE0277D11E01}"/>
            </a:ext>
          </a:extLst>
        </xdr:cNvPr>
        <xdr:cNvSpPr txBox="1"/>
      </xdr:nvSpPr>
      <xdr:spPr>
        <a:xfrm>
          <a:off x="10566400" y="1316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5.486</a:t>
          </a:r>
          <a:endParaRPr kumimoji="1" lang="ja-JP" altLang="en-US" sz="1000" b="1">
            <a:latin typeface="ＭＳ Ｐゴシック"/>
          </a:endParaRPr>
        </a:p>
      </xdr:txBody>
    </xdr:sp>
    <xdr:clientData/>
  </xdr:oneCellAnchor>
  <xdr:twoCellAnchor>
    <xdr:from>
      <xdr:col>15</xdr:col>
      <xdr:colOff>92075</xdr:colOff>
      <xdr:row>78</xdr:row>
      <xdr:rowOff>13525</xdr:rowOff>
    </xdr:from>
    <xdr:to>
      <xdr:col>15</xdr:col>
      <xdr:colOff>269875</xdr:colOff>
      <xdr:row>78</xdr:row>
      <xdr:rowOff>13525</xdr:rowOff>
    </xdr:to>
    <xdr:cxnSp macro="">
      <xdr:nvCxnSpPr>
        <xdr:cNvPr id="277" name="直線コネクタ 276">
          <a:extLst>
            <a:ext uri="{FF2B5EF4-FFF2-40B4-BE49-F238E27FC236}">
              <a16:creationId xmlns:a16="http://schemas.microsoft.com/office/drawing/2014/main" id="{6C01F458-73CD-42FA-BD38-59083D6FC26F}"/>
            </a:ext>
          </a:extLst>
        </xdr:cNvPr>
        <xdr:cNvCxnSpPr/>
      </xdr:nvCxnSpPr>
      <xdr:spPr>
        <a:xfrm>
          <a:off x="10388600" y="1338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55611</xdr:rowOff>
    </xdr:from>
    <xdr:ext cx="469744" cy="259045"/>
    <xdr:sp macro="" textlink="">
      <xdr:nvSpPr>
        <xdr:cNvPr id="278" name="【公営住宅】&#10;一人当たり面積平均値テキスト">
          <a:extLst>
            <a:ext uri="{FF2B5EF4-FFF2-40B4-BE49-F238E27FC236}">
              <a16:creationId xmlns:a16="http://schemas.microsoft.com/office/drawing/2014/main" id="{BF9EEEC1-6E10-4C41-B07D-7CB5B9677138}"/>
            </a:ext>
          </a:extLst>
        </xdr:cNvPr>
        <xdr:cNvSpPr txBox="1"/>
      </xdr:nvSpPr>
      <xdr:spPr>
        <a:xfrm>
          <a:off x="10566400" y="14114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2.241</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32734</xdr:rowOff>
    </xdr:from>
    <xdr:to>
      <xdr:col>15</xdr:col>
      <xdr:colOff>231775</xdr:colOff>
      <xdr:row>83</xdr:row>
      <xdr:rowOff>134334</xdr:rowOff>
    </xdr:to>
    <xdr:sp macro="" textlink="">
      <xdr:nvSpPr>
        <xdr:cNvPr id="279" name="フローチャート : 判断 278">
          <a:extLst>
            <a:ext uri="{FF2B5EF4-FFF2-40B4-BE49-F238E27FC236}">
              <a16:creationId xmlns:a16="http://schemas.microsoft.com/office/drawing/2014/main" id="{3BC3B986-81C0-4C43-BB7A-31C6F342E66A}"/>
            </a:ext>
          </a:extLst>
        </xdr:cNvPr>
        <xdr:cNvSpPr/>
      </xdr:nvSpPr>
      <xdr:spPr>
        <a:xfrm>
          <a:off x="10426700" y="1426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99600</xdr:rowOff>
    </xdr:from>
    <xdr:to>
      <xdr:col>14</xdr:col>
      <xdr:colOff>79375</xdr:colOff>
      <xdr:row>83</xdr:row>
      <xdr:rowOff>29750</xdr:rowOff>
    </xdr:to>
    <xdr:sp macro="" textlink="">
      <xdr:nvSpPr>
        <xdr:cNvPr id="280" name="フローチャート : 判断 279">
          <a:extLst>
            <a:ext uri="{FF2B5EF4-FFF2-40B4-BE49-F238E27FC236}">
              <a16:creationId xmlns:a16="http://schemas.microsoft.com/office/drawing/2014/main" id="{2336E570-59B7-4FD8-8C71-6712A2115CA7}"/>
            </a:ext>
          </a:extLst>
        </xdr:cNvPr>
        <xdr:cNvSpPr/>
      </xdr:nvSpPr>
      <xdr:spPr>
        <a:xfrm>
          <a:off x="9588500" y="1415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5652CEA4-53F0-45A5-9B1B-B2E47D0EEB4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A1C241D7-0607-4C9D-89FB-EFD62F39E15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C911ACEF-87AC-43D3-B8A3-7E74AD8BEE3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C401AE1B-1979-4E3D-89C9-8D2C1143F9A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38446B92-F145-4757-9601-7175CF7C560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158</xdr:rowOff>
    </xdr:from>
    <xdr:to>
      <xdr:col>15</xdr:col>
      <xdr:colOff>231775</xdr:colOff>
      <xdr:row>85</xdr:row>
      <xdr:rowOff>101758</xdr:rowOff>
    </xdr:to>
    <xdr:sp macro="" textlink="">
      <xdr:nvSpPr>
        <xdr:cNvPr id="286" name="円/楕円 285">
          <a:extLst>
            <a:ext uri="{FF2B5EF4-FFF2-40B4-BE49-F238E27FC236}">
              <a16:creationId xmlns:a16="http://schemas.microsoft.com/office/drawing/2014/main" id="{8F2C4376-E5A4-4263-989D-B9F47AC191EF}"/>
            </a:ext>
          </a:extLst>
        </xdr:cNvPr>
        <xdr:cNvSpPr/>
      </xdr:nvSpPr>
      <xdr:spPr>
        <a:xfrm>
          <a:off x="10426700" y="1457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150035</xdr:rowOff>
    </xdr:from>
    <xdr:ext cx="469744" cy="259045"/>
    <xdr:sp macro="" textlink="">
      <xdr:nvSpPr>
        <xdr:cNvPr id="287" name="【公営住宅】&#10;一人当たり面積該当値テキスト">
          <a:extLst>
            <a:ext uri="{FF2B5EF4-FFF2-40B4-BE49-F238E27FC236}">
              <a16:creationId xmlns:a16="http://schemas.microsoft.com/office/drawing/2014/main" id="{D96F9FEA-9193-470A-92E6-88440F09CE85}"/>
            </a:ext>
          </a:extLst>
        </xdr:cNvPr>
        <xdr:cNvSpPr txBox="1"/>
      </xdr:nvSpPr>
      <xdr:spPr>
        <a:xfrm>
          <a:off x="10566400" y="1455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1.155</a:t>
          </a:r>
          <a:endParaRPr kumimoji="1" lang="ja-JP" altLang="en-US" sz="1000" b="1">
            <a:solidFill>
              <a:srgbClr val="FF0000"/>
            </a:solidFill>
            <a:latin typeface="ＭＳ Ｐゴシック"/>
          </a:endParaRPr>
        </a:p>
      </xdr:txBody>
    </xdr:sp>
    <xdr:clientData/>
  </xdr:oneCellAnchor>
  <xdr:twoCellAnchor>
    <xdr:from>
      <xdr:col>13</xdr:col>
      <xdr:colOff>663575</xdr:colOff>
      <xdr:row>85</xdr:row>
      <xdr:rowOff>17018</xdr:rowOff>
    </xdr:from>
    <xdr:to>
      <xdr:col>14</xdr:col>
      <xdr:colOff>79375</xdr:colOff>
      <xdr:row>85</xdr:row>
      <xdr:rowOff>118618</xdr:rowOff>
    </xdr:to>
    <xdr:sp macro="" textlink="">
      <xdr:nvSpPr>
        <xdr:cNvPr id="288" name="円/楕円 287">
          <a:extLst>
            <a:ext uri="{FF2B5EF4-FFF2-40B4-BE49-F238E27FC236}">
              <a16:creationId xmlns:a16="http://schemas.microsoft.com/office/drawing/2014/main" id="{E61DA167-FCD7-4FEF-B5E0-7A9E030BD302}"/>
            </a:ext>
          </a:extLst>
        </xdr:cNvPr>
        <xdr:cNvSpPr/>
      </xdr:nvSpPr>
      <xdr:spPr>
        <a:xfrm>
          <a:off x="9588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85</xdr:row>
      <xdr:rowOff>50958</xdr:rowOff>
    </xdr:from>
    <xdr:to>
      <xdr:col>15</xdr:col>
      <xdr:colOff>180975</xdr:colOff>
      <xdr:row>85</xdr:row>
      <xdr:rowOff>67818</xdr:rowOff>
    </xdr:to>
    <xdr:cxnSp macro="">
      <xdr:nvCxnSpPr>
        <xdr:cNvPr id="289" name="直線コネクタ 288">
          <a:extLst>
            <a:ext uri="{FF2B5EF4-FFF2-40B4-BE49-F238E27FC236}">
              <a16:creationId xmlns:a16="http://schemas.microsoft.com/office/drawing/2014/main" id="{3AD4E0E4-FAC8-4EB1-997F-85037DD1BC53}"/>
            </a:ext>
          </a:extLst>
        </xdr:cNvPr>
        <xdr:cNvCxnSpPr/>
      </xdr:nvCxnSpPr>
      <xdr:spPr>
        <a:xfrm flipV="1">
          <a:off x="9639300" y="14624208"/>
          <a:ext cx="838200" cy="1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81</xdr:row>
      <xdr:rowOff>46277</xdr:rowOff>
    </xdr:from>
    <xdr:ext cx="469744" cy="259045"/>
    <xdr:sp macro="" textlink="">
      <xdr:nvSpPr>
        <xdr:cNvPr id="290" name="n_1aveValue【公営住宅】&#10;一人当たり面積">
          <a:extLst>
            <a:ext uri="{FF2B5EF4-FFF2-40B4-BE49-F238E27FC236}">
              <a16:creationId xmlns:a16="http://schemas.microsoft.com/office/drawing/2014/main" id="{1D496D11-CDC8-4FBB-85A7-4C3896DEDD5D}"/>
            </a:ext>
          </a:extLst>
        </xdr:cNvPr>
        <xdr:cNvSpPr txBox="1"/>
      </xdr:nvSpPr>
      <xdr:spPr>
        <a:xfrm>
          <a:off x="9391727" y="139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2.607</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109745</xdr:rowOff>
    </xdr:from>
    <xdr:ext cx="469744" cy="259045"/>
    <xdr:sp macro="" textlink="">
      <xdr:nvSpPr>
        <xdr:cNvPr id="291" name="n_1mainValue【公営住宅】&#10;一人当たり面積">
          <a:extLst>
            <a:ext uri="{FF2B5EF4-FFF2-40B4-BE49-F238E27FC236}">
              <a16:creationId xmlns:a16="http://schemas.microsoft.com/office/drawing/2014/main" id="{855FB0E0-C672-46B4-9C5B-26CF3A53ECF2}"/>
            </a:ext>
          </a:extLst>
        </xdr:cNvPr>
        <xdr:cNvSpPr txBox="1"/>
      </xdr:nvSpPr>
      <xdr:spPr>
        <a:xfrm>
          <a:off x="93917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2" name="正方形/長方形 291">
          <a:extLst>
            <a:ext uri="{FF2B5EF4-FFF2-40B4-BE49-F238E27FC236}">
              <a16:creationId xmlns:a16="http://schemas.microsoft.com/office/drawing/2014/main" id="{C9CD27AA-0A1C-4C83-9DA2-FD8CC252461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3" name="正方形/長方形 292">
          <a:extLst>
            <a:ext uri="{FF2B5EF4-FFF2-40B4-BE49-F238E27FC236}">
              <a16:creationId xmlns:a16="http://schemas.microsoft.com/office/drawing/2014/main" id="{8572A36D-1D99-43EC-B7EE-DF1F9949268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4" name="正方形/長方形 293">
          <a:extLst>
            <a:ext uri="{FF2B5EF4-FFF2-40B4-BE49-F238E27FC236}">
              <a16:creationId xmlns:a16="http://schemas.microsoft.com/office/drawing/2014/main" id="{637EB50C-5C31-4933-86E4-702919038D3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5" name="正方形/長方形 294">
          <a:extLst>
            <a:ext uri="{FF2B5EF4-FFF2-40B4-BE49-F238E27FC236}">
              <a16:creationId xmlns:a16="http://schemas.microsoft.com/office/drawing/2014/main" id="{E8FA237C-D5C0-4866-8CBD-0413F28B868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6" name="正方形/長方形 295">
          <a:extLst>
            <a:ext uri="{FF2B5EF4-FFF2-40B4-BE49-F238E27FC236}">
              <a16:creationId xmlns:a16="http://schemas.microsoft.com/office/drawing/2014/main" id="{3E1C1331-62AA-4778-A284-C8DB75CC589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7" name="正方形/長方形 296">
          <a:extLst>
            <a:ext uri="{FF2B5EF4-FFF2-40B4-BE49-F238E27FC236}">
              <a16:creationId xmlns:a16="http://schemas.microsoft.com/office/drawing/2014/main" id="{D4F21CE8-EAD2-439A-91D7-D56D2FB45F8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8" name="正方形/長方形 297">
          <a:extLst>
            <a:ext uri="{FF2B5EF4-FFF2-40B4-BE49-F238E27FC236}">
              <a16:creationId xmlns:a16="http://schemas.microsoft.com/office/drawing/2014/main" id="{650E041E-C702-4B87-975E-9AE02A96957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9" name="正方形/長方形 298">
          <a:extLst>
            <a:ext uri="{FF2B5EF4-FFF2-40B4-BE49-F238E27FC236}">
              <a16:creationId xmlns:a16="http://schemas.microsoft.com/office/drawing/2014/main" id="{FCE5B4A9-3BAC-4860-8A52-92F596DFCC1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300" name="正方形/長方形 299">
          <a:extLst>
            <a:ext uri="{FF2B5EF4-FFF2-40B4-BE49-F238E27FC236}">
              <a16:creationId xmlns:a16="http://schemas.microsoft.com/office/drawing/2014/main" id="{FD4A8429-F6D0-4823-80DB-988AF7E6610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1" name="正方形/長方形 300">
          <a:extLst>
            <a:ext uri="{FF2B5EF4-FFF2-40B4-BE49-F238E27FC236}">
              <a16:creationId xmlns:a16="http://schemas.microsoft.com/office/drawing/2014/main" id="{1BB06545-11EB-4FEB-9B01-4E7CB85F9A2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2" name="正方形/長方形 301">
          <a:extLst>
            <a:ext uri="{FF2B5EF4-FFF2-40B4-BE49-F238E27FC236}">
              <a16:creationId xmlns:a16="http://schemas.microsoft.com/office/drawing/2014/main" id="{F20F3DF4-BE77-4F56-95A1-0E6B4901D66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3" name="正方形/長方形 302">
          <a:extLst>
            <a:ext uri="{FF2B5EF4-FFF2-40B4-BE49-F238E27FC236}">
              <a16:creationId xmlns:a16="http://schemas.microsoft.com/office/drawing/2014/main" id="{1D683F82-5FFF-4454-BF70-09839D0BA1F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4" name="正方形/長方形 303">
          <a:extLst>
            <a:ext uri="{FF2B5EF4-FFF2-40B4-BE49-F238E27FC236}">
              <a16:creationId xmlns:a16="http://schemas.microsoft.com/office/drawing/2014/main" id="{71057E0E-74B6-48E2-A264-DA8E0A6B27A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5" name="正方形/長方形 304">
          <a:extLst>
            <a:ext uri="{FF2B5EF4-FFF2-40B4-BE49-F238E27FC236}">
              <a16:creationId xmlns:a16="http://schemas.microsoft.com/office/drawing/2014/main" id="{9A99C102-AA44-4DB3-ABF6-9FB0FA322E1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6" name="正方形/長方形 305">
          <a:extLst>
            <a:ext uri="{FF2B5EF4-FFF2-40B4-BE49-F238E27FC236}">
              <a16:creationId xmlns:a16="http://schemas.microsoft.com/office/drawing/2014/main" id="{EF3E449E-ADE1-4436-A0A7-5CB9CD9676B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7" name="正方形/長方形 306">
          <a:extLst>
            <a:ext uri="{FF2B5EF4-FFF2-40B4-BE49-F238E27FC236}">
              <a16:creationId xmlns:a16="http://schemas.microsoft.com/office/drawing/2014/main" id="{241CD84E-1E9A-4AFA-A30F-03AA4DBF1AB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08" name="正方形/長方形 307">
          <a:extLst>
            <a:ext uri="{FF2B5EF4-FFF2-40B4-BE49-F238E27FC236}">
              <a16:creationId xmlns:a16="http://schemas.microsoft.com/office/drawing/2014/main" id="{CA7CF4FD-A14C-4C32-8523-A1EB5092991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9" name="正方形/長方形 308">
          <a:extLst>
            <a:ext uri="{FF2B5EF4-FFF2-40B4-BE49-F238E27FC236}">
              <a16:creationId xmlns:a16="http://schemas.microsoft.com/office/drawing/2014/main" id="{4A174BB8-9623-4F5A-853C-6E693E97735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10" name="正方形/長方形 309">
          <a:extLst>
            <a:ext uri="{FF2B5EF4-FFF2-40B4-BE49-F238E27FC236}">
              <a16:creationId xmlns:a16="http://schemas.microsoft.com/office/drawing/2014/main" id="{A486A519-C587-4F57-8C8B-D89F2CB6BA4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11" name="正方形/長方形 310">
          <a:extLst>
            <a:ext uri="{FF2B5EF4-FFF2-40B4-BE49-F238E27FC236}">
              <a16:creationId xmlns:a16="http://schemas.microsoft.com/office/drawing/2014/main" id="{ACFB2F64-D0B9-4BE8-A7FC-C9B25A966C0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12" name="正方形/長方形 311">
          <a:extLst>
            <a:ext uri="{FF2B5EF4-FFF2-40B4-BE49-F238E27FC236}">
              <a16:creationId xmlns:a16="http://schemas.microsoft.com/office/drawing/2014/main" id="{E73BF8A5-AA08-4B69-BEE0-584666C4149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13" name="正方形/長方形 312">
          <a:extLst>
            <a:ext uri="{FF2B5EF4-FFF2-40B4-BE49-F238E27FC236}">
              <a16:creationId xmlns:a16="http://schemas.microsoft.com/office/drawing/2014/main" id="{EE726A1C-30A8-4036-9671-8578D07C17C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14" name="正方形/長方形 313">
          <a:extLst>
            <a:ext uri="{FF2B5EF4-FFF2-40B4-BE49-F238E27FC236}">
              <a16:creationId xmlns:a16="http://schemas.microsoft.com/office/drawing/2014/main" id="{76972799-7219-4471-8C43-0ECEC811C65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15" name="正方形/長方形 314">
          <a:extLst>
            <a:ext uri="{FF2B5EF4-FFF2-40B4-BE49-F238E27FC236}">
              <a16:creationId xmlns:a16="http://schemas.microsoft.com/office/drawing/2014/main" id="{6B341532-0314-4625-AD65-EFAD733E1815}"/>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16" name="正方形/長方形 315">
          <a:extLst>
            <a:ext uri="{FF2B5EF4-FFF2-40B4-BE49-F238E27FC236}">
              <a16:creationId xmlns:a16="http://schemas.microsoft.com/office/drawing/2014/main" id="{E2312D97-AF0B-4E0F-8D5B-98252EB85D6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7" name="正方形/長方形 316">
          <a:extLst>
            <a:ext uri="{FF2B5EF4-FFF2-40B4-BE49-F238E27FC236}">
              <a16:creationId xmlns:a16="http://schemas.microsoft.com/office/drawing/2014/main" id="{73FAF1C1-9A61-4C96-8DB4-6C8331BC459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8" name="正方形/長方形 317">
          <a:extLst>
            <a:ext uri="{FF2B5EF4-FFF2-40B4-BE49-F238E27FC236}">
              <a16:creationId xmlns:a16="http://schemas.microsoft.com/office/drawing/2014/main" id="{F4216ACB-0BC1-4AA5-B421-8F2C86FCF12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9" name="正方形/長方形 318">
          <a:extLst>
            <a:ext uri="{FF2B5EF4-FFF2-40B4-BE49-F238E27FC236}">
              <a16:creationId xmlns:a16="http://schemas.microsoft.com/office/drawing/2014/main" id="{447C7F89-AE2A-4337-9525-D43E4284007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0" name="正方形/長方形 319">
          <a:extLst>
            <a:ext uri="{FF2B5EF4-FFF2-40B4-BE49-F238E27FC236}">
              <a16:creationId xmlns:a16="http://schemas.microsoft.com/office/drawing/2014/main" id="{199596FF-2A2C-4F35-9C06-687C8F84FA9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1" name="正方形/長方形 320">
          <a:extLst>
            <a:ext uri="{FF2B5EF4-FFF2-40B4-BE49-F238E27FC236}">
              <a16:creationId xmlns:a16="http://schemas.microsoft.com/office/drawing/2014/main" id="{D0F8ED5F-7C56-4643-9CA4-83BBFF83760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2" name="正方形/長方形 321">
          <a:extLst>
            <a:ext uri="{FF2B5EF4-FFF2-40B4-BE49-F238E27FC236}">
              <a16:creationId xmlns:a16="http://schemas.microsoft.com/office/drawing/2014/main" id="{40294239-6340-4E3E-9A15-61CDB2183B6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3" name="正方形/長方形 322">
          <a:extLst>
            <a:ext uri="{FF2B5EF4-FFF2-40B4-BE49-F238E27FC236}">
              <a16:creationId xmlns:a16="http://schemas.microsoft.com/office/drawing/2014/main" id="{681A3E82-433D-4D67-AA2A-2349BF783537}"/>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24" name="正方形/長方形 323">
          <a:extLst>
            <a:ext uri="{FF2B5EF4-FFF2-40B4-BE49-F238E27FC236}">
              <a16:creationId xmlns:a16="http://schemas.microsoft.com/office/drawing/2014/main" id="{C77F559A-0C79-4FEF-A4DE-2B863B9F208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25" name="正方形/長方形 324">
          <a:extLst>
            <a:ext uri="{FF2B5EF4-FFF2-40B4-BE49-F238E27FC236}">
              <a16:creationId xmlns:a16="http://schemas.microsoft.com/office/drawing/2014/main" id="{2D679E6D-36CC-4526-B336-71106FF0E34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26" name="正方形/長方形 325">
          <a:extLst>
            <a:ext uri="{FF2B5EF4-FFF2-40B4-BE49-F238E27FC236}">
              <a16:creationId xmlns:a16="http://schemas.microsoft.com/office/drawing/2014/main" id="{8B85047E-6B03-4AD6-BFE5-7844A7A59F5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27" name="正方形/長方形 326">
          <a:extLst>
            <a:ext uri="{FF2B5EF4-FFF2-40B4-BE49-F238E27FC236}">
              <a16:creationId xmlns:a16="http://schemas.microsoft.com/office/drawing/2014/main" id="{359189B1-6EBA-4B82-AB5A-DC888B65B87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28" name="正方形/長方形 327">
          <a:extLst>
            <a:ext uri="{FF2B5EF4-FFF2-40B4-BE49-F238E27FC236}">
              <a16:creationId xmlns:a16="http://schemas.microsoft.com/office/drawing/2014/main" id="{E9BA0146-4A82-42D8-B7CB-2E7C1652596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29" name="正方形/長方形 328">
          <a:extLst>
            <a:ext uri="{FF2B5EF4-FFF2-40B4-BE49-F238E27FC236}">
              <a16:creationId xmlns:a16="http://schemas.microsoft.com/office/drawing/2014/main" id="{3DBD8BCD-9A61-4311-AD1B-95208A1F805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30" name="正方形/長方形 329">
          <a:extLst>
            <a:ext uri="{FF2B5EF4-FFF2-40B4-BE49-F238E27FC236}">
              <a16:creationId xmlns:a16="http://schemas.microsoft.com/office/drawing/2014/main" id="{1C90B0B5-8413-4BD2-A53A-A22E35FF2F4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31" name="正方形/長方形 330">
          <a:extLst>
            <a:ext uri="{FF2B5EF4-FFF2-40B4-BE49-F238E27FC236}">
              <a16:creationId xmlns:a16="http://schemas.microsoft.com/office/drawing/2014/main" id="{887ACE1A-BC28-4F3B-9823-94806E6571C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32" name="テキスト ボックス 331">
          <a:extLst>
            <a:ext uri="{FF2B5EF4-FFF2-40B4-BE49-F238E27FC236}">
              <a16:creationId xmlns:a16="http://schemas.microsoft.com/office/drawing/2014/main" id="{FFA256C2-4ED9-48A2-8B98-7D4CFA30544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33" name="直線コネクタ 332">
          <a:extLst>
            <a:ext uri="{FF2B5EF4-FFF2-40B4-BE49-F238E27FC236}">
              <a16:creationId xmlns:a16="http://schemas.microsoft.com/office/drawing/2014/main" id="{6CFEC0A0-9AB5-452F-AFC4-2E0028F391A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34" name="直線コネクタ 333">
          <a:extLst>
            <a:ext uri="{FF2B5EF4-FFF2-40B4-BE49-F238E27FC236}">
              <a16:creationId xmlns:a16="http://schemas.microsoft.com/office/drawing/2014/main" id="{8BC8220B-3C83-423D-9285-9F23E2D4048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35" name="テキスト ボックス 334">
          <a:extLst>
            <a:ext uri="{FF2B5EF4-FFF2-40B4-BE49-F238E27FC236}">
              <a16:creationId xmlns:a16="http://schemas.microsoft.com/office/drawing/2014/main" id="{D9BEB57C-AA44-4882-9AD2-46CDF43C6529}"/>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36" name="直線コネクタ 335">
          <a:extLst>
            <a:ext uri="{FF2B5EF4-FFF2-40B4-BE49-F238E27FC236}">
              <a16:creationId xmlns:a16="http://schemas.microsoft.com/office/drawing/2014/main" id="{48D902E0-A62D-4F03-8A3D-88EBEF97B79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37" name="テキスト ボックス 336">
          <a:extLst>
            <a:ext uri="{FF2B5EF4-FFF2-40B4-BE49-F238E27FC236}">
              <a16:creationId xmlns:a16="http://schemas.microsoft.com/office/drawing/2014/main" id="{153FE890-32C7-4733-93BE-28BC75EA3C2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38" name="直線コネクタ 337">
          <a:extLst>
            <a:ext uri="{FF2B5EF4-FFF2-40B4-BE49-F238E27FC236}">
              <a16:creationId xmlns:a16="http://schemas.microsoft.com/office/drawing/2014/main" id="{8787CD75-7F0C-4680-8759-83EEF5BE87A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39" name="テキスト ボックス 338">
          <a:extLst>
            <a:ext uri="{FF2B5EF4-FFF2-40B4-BE49-F238E27FC236}">
              <a16:creationId xmlns:a16="http://schemas.microsoft.com/office/drawing/2014/main" id="{A71D8442-96FB-440B-9F73-3E5D1F2F3FA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40" name="直線コネクタ 339">
          <a:extLst>
            <a:ext uri="{FF2B5EF4-FFF2-40B4-BE49-F238E27FC236}">
              <a16:creationId xmlns:a16="http://schemas.microsoft.com/office/drawing/2014/main" id="{66C8B471-3B93-4658-95CB-9C8F72D935D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41" name="テキスト ボックス 340">
          <a:extLst>
            <a:ext uri="{FF2B5EF4-FFF2-40B4-BE49-F238E27FC236}">
              <a16:creationId xmlns:a16="http://schemas.microsoft.com/office/drawing/2014/main" id="{47B1A212-E5DA-4FE0-9A12-5A3EF8F1DAB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42" name="直線コネクタ 341">
          <a:extLst>
            <a:ext uri="{FF2B5EF4-FFF2-40B4-BE49-F238E27FC236}">
              <a16:creationId xmlns:a16="http://schemas.microsoft.com/office/drawing/2014/main" id="{2217344C-E37F-4651-A6E7-81B1B8B5319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43" name="テキスト ボックス 342">
          <a:extLst>
            <a:ext uri="{FF2B5EF4-FFF2-40B4-BE49-F238E27FC236}">
              <a16:creationId xmlns:a16="http://schemas.microsoft.com/office/drawing/2014/main" id="{8531F7E7-38B5-497A-893B-7DDB33F913D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44" name="直線コネクタ 343">
          <a:extLst>
            <a:ext uri="{FF2B5EF4-FFF2-40B4-BE49-F238E27FC236}">
              <a16:creationId xmlns:a16="http://schemas.microsoft.com/office/drawing/2014/main" id="{F82EE5FD-65E6-4D68-B521-FD58C496CE9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45" name="テキスト ボックス 344">
          <a:extLst>
            <a:ext uri="{FF2B5EF4-FFF2-40B4-BE49-F238E27FC236}">
              <a16:creationId xmlns:a16="http://schemas.microsoft.com/office/drawing/2014/main" id="{44FE6F0F-2EAD-4D3D-870C-43420EADB6D7}"/>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46" name="【学校施設】&#10;有形固定資産減価償却率グラフ枠">
          <a:extLst>
            <a:ext uri="{FF2B5EF4-FFF2-40B4-BE49-F238E27FC236}">
              <a16:creationId xmlns:a16="http://schemas.microsoft.com/office/drawing/2014/main" id="{9577224C-E08B-418F-AD5E-84783FA10A6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55245</xdr:rowOff>
    </xdr:from>
    <xdr:to>
      <xdr:col>23</xdr:col>
      <xdr:colOff>516889</xdr:colOff>
      <xdr:row>63</xdr:row>
      <xdr:rowOff>163830</xdr:rowOff>
    </xdr:to>
    <xdr:cxnSp macro="">
      <xdr:nvCxnSpPr>
        <xdr:cNvPr id="347" name="直線コネクタ 346">
          <a:extLst>
            <a:ext uri="{FF2B5EF4-FFF2-40B4-BE49-F238E27FC236}">
              <a16:creationId xmlns:a16="http://schemas.microsoft.com/office/drawing/2014/main" id="{2B9D1124-1574-484A-ACD7-D23390815E0F}"/>
            </a:ext>
          </a:extLst>
        </xdr:cNvPr>
        <xdr:cNvCxnSpPr/>
      </xdr:nvCxnSpPr>
      <xdr:spPr>
        <a:xfrm flipV="1">
          <a:off x="16318864" y="948499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167657</xdr:rowOff>
    </xdr:from>
    <xdr:ext cx="340478" cy="259045"/>
    <xdr:sp macro="" textlink="">
      <xdr:nvSpPr>
        <xdr:cNvPr id="348" name="【学校施設】&#10;有形固定資産減価償却率最小値テキスト">
          <a:extLst>
            <a:ext uri="{FF2B5EF4-FFF2-40B4-BE49-F238E27FC236}">
              <a16:creationId xmlns:a16="http://schemas.microsoft.com/office/drawing/2014/main" id="{2A57A810-A151-4960-8ED5-658B0D7ADDC0}"/>
            </a:ext>
          </a:extLst>
        </xdr:cNvPr>
        <xdr:cNvSpPr txBox="1"/>
      </xdr:nvSpPr>
      <xdr:spPr>
        <a:xfrm>
          <a:off x="16408400" y="109690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63</xdr:row>
      <xdr:rowOff>163830</xdr:rowOff>
    </xdr:from>
    <xdr:to>
      <xdr:col>23</xdr:col>
      <xdr:colOff>606425</xdr:colOff>
      <xdr:row>63</xdr:row>
      <xdr:rowOff>163830</xdr:rowOff>
    </xdr:to>
    <xdr:cxnSp macro="">
      <xdr:nvCxnSpPr>
        <xdr:cNvPr id="349" name="直線コネクタ 348">
          <a:extLst>
            <a:ext uri="{FF2B5EF4-FFF2-40B4-BE49-F238E27FC236}">
              <a16:creationId xmlns:a16="http://schemas.microsoft.com/office/drawing/2014/main" id="{90AD36AE-1916-448C-9795-6F42E6CC5A7E}"/>
            </a:ext>
          </a:extLst>
        </xdr:cNvPr>
        <xdr:cNvCxnSpPr/>
      </xdr:nvCxnSpPr>
      <xdr:spPr>
        <a:xfrm>
          <a:off x="16230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1922</xdr:rowOff>
    </xdr:from>
    <xdr:ext cx="405111" cy="259045"/>
    <xdr:sp macro="" textlink="">
      <xdr:nvSpPr>
        <xdr:cNvPr id="350" name="【学校施設】&#10;有形固定資産減価償却率最大値テキスト">
          <a:extLst>
            <a:ext uri="{FF2B5EF4-FFF2-40B4-BE49-F238E27FC236}">
              <a16:creationId xmlns:a16="http://schemas.microsoft.com/office/drawing/2014/main" id="{B37519AF-3FC9-41DA-8067-6CDFEA3BEFD5}"/>
            </a:ext>
          </a:extLst>
        </xdr:cNvPr>
        <xdr:cNvSpPr txBox="1"/>
      </xdr:nvSpPr>
      <xdr:spPr>
        <a:xfrm>
          <a:off x="164084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a:t>
          </a:r>
          <a:endParaRPr kumimoji="1" lang="ja-JP" altLang="en-US" sz="1000" b="1">
            <a:latin typeface="ＭＳ Ｐゴシック"/>
          </a:endParaRPr>
        </a:p>
      </xdr:txBody>
    </xdr:sp>
    <xdr:clientData/>
  </xdr:oneCellAnchor>
  <xdr:twoCellAnchor>
    <xdr:from>
      <xdr:col>23</xdr:col>
      <xdr:colOff>428625</xdr:colOff>
      <xdr:row>55</xdr:row>
      <xdr:rowOff>55245</xdr:rowOff>
    </xdr:from>
    <xdr:to>
      <xdr:col>23</xdr:col>
      <xdr:colOff>606425</xdr:colOff>
      <xdr:row>55</xdr:row>
      <xdr:rowOff>55245</xdr:rowOff>
    </xdr:to>
    <xdr:cxnSp macro="">
      <xdr:nvCxnSpPr>
        <xdr:cNvPr id="351" name="直線コネクタ 350">
          <a:extLst>
            <a:ext uri="{FF2B5EF4-FFF2-40B4-BE49-F238E27FC236}">
              <a16:creationId xmlns:a16="http://schemas.microsoft.com/office/drawing/2014/main" id="{F0D9B278-F545-4B51-8B4A-9E50AD453A6A}"/>
            </a:ext>
          </a:extLst>
        </xdr:cNvPr>
        <xdr:cNvCxnSpPr/>
      </xdr:nvCxnSpPr>
      <xdr:spPr>
        <a:xfrm>
          <a:off x="16230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152417</xdr:rowOff>
    </xdr:from>
    <xdr:ext cx="405111" cy="259045"/>
    <xdr:sp macro="" textlink="">
      <xdr:nvSpPr>
        <xdr:cNvPr id="352" name="【学校施設】&#10;有形固定資産減価償却率平均値テキスト">
          <a:extLst>
            <a:ext uri="{FF2B5EF4-FFF2-40B4-BE49-F238E27FC236}">
              <a16:creationId xmlns:a16="http://schemas.microsoft.com/office/drawing/2014/main" id="{99F058F5-E4EE-41C3-9F52-820752DC47D8}"/>
            </a:ext>
          </a:extLst>
        </xdr:cNvPr>
        <xdr:cNvSpPr txBox="1"/>
      </xdr:nvSpPr>
      <xdr:spPr>
        <a:xfrm>
          <a:off x="16408400" y="9925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2540</xdr:rowOff>
    </xdr:from>
    <xdr:to>
      <xdr:col>23</xdr:col>
      <xdr:colOff>568325</xdr:colOff>
      <xdr:row>58</xdr:row>
      <xdr:rowOff>104140</xdr:rowOff>
    </xdr:to>
    <xdr:sp macro="" textlink="">
      <xdr:nvSpPr>
        <xdr:cNvPr id="353" name="フローチャート : 判断 352">
          <a:extLst>
            <a:ext uri="{FF2B5EF4-FFF2-40B4-BE49-F238E27FC236}">
              <a16:creationId xmlns:a16="http://schemas.microsoft.com/office/drawing/2014/main" id="{6F92804D-FA51-42E8-A554-557249028D70}"/>
            </a:ext>
          </a:extLst>
        </xdr:cNvPr>
        <xdr:cNvSpPr/>
      </xdr:nvSpPr>
      <xdr:spPr>
        <a:xfrm>
          <a:off x="16268700" y="994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160655</xdr:rowOff>
    </xdr:from>
    <xdr:to>
      <xdr:col>22</xdr:col>
      <xdr:colOff>415925</xdr:colOff>
      <xdr:row>58</xdr:row>
      <xdr:rowOff>90805</xdr:rowOff>
    </xdr:to>
    <xdr:sp macro="" textlink="">
      <xdr:nvSpPr>
        <xdr:cNvPr id="354" name="フローチャート : 判断 353">
          <a:extLst>
            <a:ext uri="{FF2B5EF4-FFF2-40B4-BE49-F238E27FC236}">
              <a16:creationId xmlns:a16="http://schemas.microsoft.com/office/drawing/2014/main" id="{39F21DCA-4986-4CD4-B4AE-2DFA2DBF16FB}"/>
            </a:ext>
          </a:extLst>
        </xdr:cNvPr>
        <xdr:cNvSpPr/>
      </xdr:nvSpPr>
      <xdr:spPr>
        <a:xfrm>
          <a:off x="15430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55" name="テキスト ボックス 354">
          <a:extLst>
            <a:ext uri="{FF2B5EF4-FFF2-40B4-BE49-F238E27FC236}">
              <a16:creationId xmlns:a16="http://schemas.microsoft.com/office/drawing/2014/main" id="{47EF804B-8260-4704-A866-A0501A5F3F0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56" name="テキスト ボックス 355">
          <a:extLst>
            <a:ext uri="{FF2B5EF4-FFF2-40B4-BE49-F238E27FC236}">
              <a16:creationId xmlns:a16="http://schemas.microsoft.com/office/drawing/2014/main" id="{705075CB-5450-4DCC-943C-6293684E780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57" name="テキスト ボックス 356">
          <a:extLst>
            <a:ext uri="{FF2B5EF4-FFF2-40B4-BE49-F238E27FC236}">
              <a16:creationId xmlns:a16="http://schemas.microsoft.com/office/drawing/2014/main" id="{41261B7B-3E29-479C-B170-46C58A49D5E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58" name="テキスト ボックス 357">
          <a:extLst>
            <a:ext uri="{FF2B5EF4-FFF2-40B4-BE49-F238E27FC236}">
              <a16:creationId xmlns:a16="http://schemas.microsoft.com/office/drawing/2014/main" id="{2E98FB43-5691-4623-90E8-264A5CE5CE1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59" name="テキスト ボックス 358">
          <a:extLst>
            <a:ext uri="{FF2B5EF4-FFF2-40B4-BE49-F238E27FC236}">
              <a16:creationId xmlns:a16="http://schemas.microsoft.com/office/drawing/2014/main" id="{67149E8C-59A7-4F2F-8741-58E02E0231A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97790</xdr:rowOff>
    </xdr:from>
    <xdr:to>
      <xdr:col>23</xdr:col>
      <xdr:colOff>568325</xdr:colOff>
      <xdr:row>56</xdr:row>
      <xdr:rowOff>27940</xdr:rowOff>
    </xdr:to>
    <xdr:sp macro="" textlink="">
      <xdr:nvSpPr>
        <xdr:cNvPr id="360" name="円/楕円 359">
          <a:extLst>
            <a:ext uri="{FF2B5EF4-FFF2-40B4-BE49-F238E27FC236}">
              <a16:creationId xmlns:a16="http://schemas.microsoft.com/office/drawing/2014/main" id="{111E7197-948F-4BBB-BC78-B285FAF99697}"/>
            </a:ext>
          </a:extLst>
        </xdr:cNvPr>
        <xdr:cNvSpPr/>
      </xdr:nvSpPr>
      <xdr:spPr>
        <a:xfrm>
          <a:off x="16268700" y="95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12717</xdr:rowOff>
    </xdr:from>
    <xdr:ext cx="405111" cy="259045"/>
    <xdr:sp macro="" textlink="">
      <xdr:nvSpPr>
        <xdr:cNvPr id="361" name="【学校施設】&#10;有形固定資産減価償却率該当値テキスト">
          <a:extLst>
            <a:ext uri="{FF2B5EF4-FFF2-40B4-BE49-F238E27FC236}">
              <a16:creationId xmlns:a16="http://schemas.microsoft.com/office/drawing/2014/main" id="{5DFB7F7B-A1D0-4DD6-9477-EB192B58CB9A}"/>
            </a:ext>
          </a:extLst>
        </xdr:cNvPr>
        <xdr:cNvSpPr txBox="1"/>
      </xdr:nvSpPr>
      <xdr:spPr>
        <a:xfrm>
          <a:off x="16408400" y="9442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74930</xdr:rowOff>
    </xdr:from>
    <xdr:to>
      <xdr:col>22</xdr:col>
      <xdr:colOff>415925</xdr:colOff>
      <xdr:row>56</xdr:row>
      <xdr:rowOff>5080</xdr:rowOff>
    </xdr:to>
    <xdr:sp macro="" textlink="">
      <xdr:nvSpPr>
        <xdr:cNvPr id="362" name="円/楕円 361">
          <a:extLst>
            <a:ext uri="{FF2B5EF4-FFF2-40B4-BE49-F238E27FC236}">
              <a16:creationId xmlns:a16="http://schemas.microsoft.com/office/drawing/2014/main" id="{A8074098-E003-4A74-BA51-6ADF78213B0C}"/>
            </a:ext>
          </a:extLst>
        </xdr:cNvPr>
        <xdr:cNvSpPr/>
      </xdr:nvSpPr>
      <xdr:spPr>
        <a:xfrm>
          <a:off x="15430500" y="9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55</xdr:row>
      <xdr:rowOff>125730</xdr:rowOff>
    </xdr:from>
    <xdr:to>
      <xdr:col>23</xdr:col>
      <xdr:colOff>517525</xdr:colOff>
      <xdr:row>55</xdr:row>
      <xdr:rowOff>148590</xdr:rowOff>
    </xdr:to>
    <xdr:cxnSp macro="">
      <xdr:nvCxnSpPr>
        <xdr:cNvPr id="363" name="直線コネクタ 362">
          <a:extLst>
            <a:ext uri="{FF2B5EF4-FFF2-40B4-BE49-F238E27FC236}">
              <a16:creationId xmlns:a16="http://schemas.microsoft.com/office/drawing/2014/main" id="{4331AA26-5FBF-4271-962B-7FDA061B5AA8}"/>
            </a:ext>
          </a:extLst>
        </xdr:cNvPr>
        <xdr:cNvCxnSpPr/>
      </xdr:nvCxnSpPr>
      <xdr:spPr>
        <a:xfrm>
          <a:off x="15481300" y="95554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58</xdr:row>
      <xdr:rowOff>81932</xdr:rowOff>
    </xdr:from>
    <xdr:ext cx="405111" cy="259045"/>
    <xdr:sp macro="" textlink="">
      <xdr:nvSpPr>
        <xdr:cNvPr id="364" name="n_1aveValue【学校施設】&#10;有形固定資産減価償却率">
          <a:extLst>
            <a:ext uri="{FF2B5EF4-FFF2-40B4-BE49-F238E27FC236}">
              <a16:creationId xmlns:a16="http://schemas.microsoft.com/office/drawing/2014/main" id="{62D65842-C746-48D6-B057-73B61905A622}"/>
            </a:ext>
          </a:extLst>
        </xdr:cNvPr>
        <xdr:cNvSpPr txBox="1"/>
      </xdr:nvSpPr>
      <xdr:spPr>
        <a:xfrm>
          <a:off x="15266043"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21607</xdr:rowOff>
    </xdr:from>
    <xdr:ext cx="405111" cy="259045"/>
    <xdr:sp macro="" textlink="">
      <xdr:nvSpPr>
        <xdr:cNvPr id="365" name="n_1mainValue【学校施設】&#10;有形固定資産減価償却率">
          <a:extLst>
            <a:ext uri="{FF2B5EF4-FFF2-40B4-BE49-F238E27FC236}">
              <a16:creationId xmlns:a16="http://schemas.microsoft.com/office/drawing/2014/main" id="{E30845E3-0E3B-42D6-9036-58FE85777840}"/>
            </a:ext>
          </a:extLst>
        </xdr:cNvPr>
        <xdr:cNvSpPr txBox="1"/>
      </xdr:nvSpPr>
      <xdr:spPr>
        <a:xfrm>
          <a:off x="15266043" y="927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66" name="正方形/長方形 365">
          <a:extLst>
            <a:ext uri="{FF2B5EF4-FFF2-40B4-BE49-F238E27FC236}">
              <a16:creationId xmlns:a16="http://schemas.microsoft.com/office/drawing/2014/main" id="{D4575B24-6E27-4CD9-911A-0BEA0258890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67" name="正方形/長方形 366">
          <a:extLst>
            <a:ext uri="{FF2B5EF4-FFF2-40B4-BE49-F238E27FC236}">
              <a16:creationId xmlns:a16="http://schemas.microsoft.com/office/drawing/2014/main" id="{4599117C-E49E-40F4-9A33-3C1EC516178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68" name="正方形/長方形 367">
          <a:extLst>
            <a:ext uri="{FF2B5EF4-FFF2-40B4-BE49-F238E27FC236}">
              <a16:creationId xmlns:a16="http://schemas.microsoft.com/office/drawing/2014/main" id="{0234F2F6-58FA-4F67-A51D-95445D628F0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69" name="正方形/長方形 368">
          <a:extLst>
            <a:ext uri="{FF2B5EF4-FFF2-40B4-BE49-F238E27FC236}">
              <a16:creationId xmlns:a16="http://schemas.microsoft.com/office/drawing/2014/main" id="{A959F494-1ECF-41DA-BBF4-0A489C46851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70" name="正方形/長方形 369">
          <a:extLst>
            <a:ext uri="{FF2B5EF4-FFF2-40B4-BE49-F238E27FC236}">
              <a16:creationId xmlns:a16="http://schemas.microsoft.com/office/drawing/2014/main" id="{BE4520C5-07DE-4B17-A2CB-88D273DEDA8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71" name="正方形/長方形 370">
          <a:extLst>
            <a:ext uri="{FF2B5EF4-FFF2-40B4-BE49-F238E27FC236}">
              <a16:creationId xmlns:a16="http://schemas.microsoft.com/office/drawing/2014/main" id="{731B5C00-C99A-45B4-B1A7-B2A562C5F83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72" name="正方形/長方形 371">
          <a:extLst>
            <a:ext uri="{FF2B5EF4-FFF2-40B4-BE49-F238E27FC236}">
              <a16:creationId xmlns:a16="http://schemas.microsoft.com/office/drawing/2014/main" id="{885E7D6F-A9A8-4C25-B4D4-49DFD649820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73" name="正方形/長方形 372">
          <a:extLst>
            <a:ext uri="{FF2B5EF4-FFF2-40B4-BE49-F238E27FC236}">
              <a16:creationId xmlns:a16="http://schemas.microsoft.com/office/drawing/2014/main" id="{789C3BA5-7621-4C9B-89F1-ACC68A10D17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74" name="テキスト ボックス 373">
          <a:extLst>
            <a:ext uri="{FF2B5EF4-FFF2-40B4-BE49-F238E27FC236}">
              <a16:creationId xmlns:a16="http://schemas.microsoft.com/office/drawing/2014/main" id="{93C3D6F2-B85E-4022-B7B9-4933E0EA776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75" name="直線コネクタ 374">
          <a:extLst>
            <a:ext uri="{FF2B5EF4-FFF2-40B4-BE49-F238E27FC236}">
              <a16:creationId xmlns:a16="http://schemas.microsoft.com/office/drawing/2014/main" id="{B6EDC82D-9F14-4665-AAA1-71AA9C70B25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76" name="テキスト ボックス 375">
          <a:extLst>
            <a:ext uri="{FF2B5EF4-FFF2-40B4-BE49-F238E27FC236}">
              <a16:creationId xmlns:a16="http://schemas.microsoft.com/office/drawing/2014/main" id="{86711768-8E8D-44C3-9BBB-7AE4EA52D58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377" name="直線コネクタ 376">
          <a:extLst>
            <a:ext uri="{FF2B5EF4-FFF2-40B4-BE49-F238E27FC236}">
              <a16:creationId xmlns:a16="http://schemas.microsoft.com/office/drawing/2014/main" id="{54926DE3-8478-4339-A4EA-EFC946286A9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78" name="テキスト ボックス 377">
          <a:extLst>
            <a:ext uri="{FF2B5EF4-FFF2-40B4-BE49-F238E27FC236}">
              <a16:creationId xmlns:a16="http://schemas.microsoft.com/office/drawing/2014/main" id="{561635FA-3057-407C-A726-D8D394FC1D6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79" name="直線コネクタ 378">
          <a:extLst>
            <a:ext uri="{FF2B5EF4-FFF2-40B4-BE49-F238E27FC236}">
              <a16:creationId xmlns:a16="http://schemas.microsoft.com/office/drawing/2014/main" id="{FE6F91C5-0E10-4401-A305-574A4375996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80" name="テキスト ボックス 379">
          <a:extLst>
            <a:ext uri="{FF2B5EF4-FFF2-40B4-BE49-F238E27FC236}">
              <a16:creationId xmlns:a16="http://schemas.microsoft.com/office/drawing/2014/main" id="{15737762-B333-4C99-B081-0F9A8204513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81" name="直線コネクタ 380">
          <a:extLst>
            <a:ext uri="{FF2B5EF4-FFF2-40B4-BE49-F238E27FC236}">
              <a16:creationId xmlns:a16="http://schemas.microsoft.com/office/drawing/2014/main" id="{D67FC403-B42B-45EF-8577-10641AD5823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82" name="テキスト ボックス 381">
          <a:extLst>
            <a:ext uri="{FF2B5EF4-FFF2-40B4-BE49-F238E27FC236}">
              <a16:creationId xmlns:a16="http://schemas.microsoft.com/office/drawing/2014/main" id="{2EC41E68-E46E-48E5-A5A5-9E51E5545107}"/>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83" name="直線コネクタ 382">
          <a:extLst>
            <a:ext uri="{FF2B5EF4-FFF2-40B4-BE49-F238E27FC236}">
              <a16:creationId xmlns:a16="http://schemas.microsoft.com/office/drawing/2014/main" id="{3965A61B-1889-406F-9333-BDED0BDA60E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84" name="テキスト ボックス 383">
          <a:extLst>
            <a:ext uri="{FF2B5EF4-FFF2-40B4-BE49-F238E27FC236}">
              <a16:creationId xmlns:a16="http://schemas.microsoft.com/office/drawing/2014/main" id="{53B7B979-A93B-490B-941B-F3B77729723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85" name="直線コネクタ 384">
          <a:extLst>
            <a:ext uri="{FF2B5EF4-FFF2-40B4-BE49-F238E27FC236}">
              <a16:creationId xmlns:a16="http://schemas.microsoft.com/office/drawing/2014/main" id="{7AEEB502-5E4A-484C-8550-E08553079CF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86" name="テキスト ボックス 385">
          <a:extLst>
            <a:ext uri="{FF2B5EF4-FFF2-40B4-BE49-F238E27FC236}">
              <a16:creationId xmlns:a16="http://schemas.microsoft.com/office/drawing/2014/main" id="{AA99BF01-0179-44C2-A623-3A5D565D413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87" name="【学校施設】&#10;一人当たり面積グラフ枠">
          <a:extLst>
            <a:ext uri="{FF2B5EF4-FFF2-40B4-BE49-F238E27FC236}">
              <a16:creationId xmlns:a16="http://schemas.microsoft.com/office/drawing/2014/main" id="{24B9E173-5BCD-4BDE-8B01-F052CFE2C33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132131</xdr:rowOff>
    </xdr:from>
    <xdr:to>
      <xdr:col>32</xdr:col>
      <xdr:colOff>186689</xdr:colOff>
      <xdr:row>64</xdr:row>
      <xdr:rowOff>42063</xdr:rowOff>
    </xdr:to>
    <xdr:cxnSp macro="">
      <xdr:nvCxnSpPr>
        <xdr:cNvPr id="388" name="直線コネクタ 387">
          <a:extLst>
            <a:ext uri="{FF2B5EF4-FFF2-40B4-BE49-F238E27FC236}">
              <a16:creationId xmlns:a16="http://schemas.microsoft.com/office/drawing/2014/main" id="{35D47709-44F5-49EF-873C-95D8D0FFD965}"/>
            </a:ext>
          </a:extLst>
        </xdr:cNvPr>
        <xdr:cNvCxnSpPr/>
      </xdr:nvCxnSpPr>
      <xdr:spPr>
        <a:xfrm flipV="1">
          <a:off x="22160864" y="9733331"/>
          <a:ext cx="0" cy="1281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45890</xdr:rowOff>
    </xdr:from>
    <xdr:ext cx="469744" cy="259045"/>
    <xdr:sp macro="" textlink="">
      <xdr:nvSpPr>
        <xdr:cNvPr id="389" name="【学校施設】&#10;一人当たり面積最小値テキスト">
          <a:extLst>
            <a:ext uri="{FF2B5EF4-FFF2-40B4-BE49-F238E27FC236}">
              <a16:creationId xmlns:a16="http://schemas.microsoft.com/office/drawing/2014/main" id="{A4799320-C5FA-45D9-AF26-B539F6E4EA12}"/>
            </a:ext>
          </a:extLst>
        </xdr:cNvPr>
        <xdr:cNvSpPr txBox="1"/>
      </xdr:nvSpPr>
      <xdr:spPr>
        <a:xfrm>
          <a:off x="22250400" y="1101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0.908</a:t>
          </a:r>
          <a:endParaRPr kumimoji="1" lang="ja-JP" altLang="en-US" sz="1000" b="1">
            <a:latin typeface="ＭＳ Ｐゴシック"/>
          </a:endParaRPr>
        </a:p>
      </xdr:txBody>
    </xdr:sp>
    <xdr:clientData/>
  </xdr:oneCellAnchor>
  <xdr:twoCellAnchor>
    <xdr:from>
      <xdr:col>32</xdr:col>
      <xdr:colOff>98425</xdr:colOff>
      <xdr:row>64</xdr:row>
      <xdr:rowOff>42063</xdr:rowOff>
    </xdr:from>
    <xdr:to>
      <xdr:col>32</xdr:col>
      <xdr:colOff>276225</xdr:colOff>
      <xdr:row>64</xdr:row>
      <xdr:rowOff>42063</xdr:rowOff>
    </xdr:to>
    <xdr:cxnSp macro="">
      <xdr:nvCxnSpPr>
        <xdr:cNvPr id="390" name="直線コネクタ 389">
          <a:extLst>
            <a:ext uri="{FF2B5EF4-FFF2-40B4-BE49-F238E27FC236}">
              <a16:creationId xmlns:a16="http://schemas.microsoft.com/office/drawing/2014/main" id="{527CA917-5ADB-4360-B151-F7135D2195BE}"/>
            </a:ext>
          </a:extLst>
        </xdr:cNvPr>
        <xdr:cNvCxnSpPr/>
      </xdr:nvCxnSpPr>
      <xdr:spPr>
        <a:xfrm>
          <a:off x="22072600" y="1101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78808</xdr:rowOff>
    </xdr:from>
    <xdr:ext cx="469744" cy="259045"/>
    <xdr:sp macro="" textlink="">
      <xdr:nvSpPr>
        <xdr:cNvPr id="391" name="【学校施設】&#10;一人当たり面積最大値テキスト">
          <a:extLst>
            <a:ext uri="{FF2B5EF4-FFF2-40B4-BE49-F238E27FC236}">
              <a16:creationId xmlns:a16="http://schemas.microsoft.com/office/drawing/2014/main" id="{990FFDF8-BEE2-4D25-B781-3F25A2786213}"/>
            </a:ext>
          </a:extLst>
        </xdr:cNvPr>
        <xdr:cNvSpPr txBox="1"/>
      </xdr:nvSpPr>
      <xdr:spPr>
        <a:xfrm>
          <a:off x="22250400" y="950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3.711</a:t>
          </a:r>
          <a:endParaRPr kumimoji="1" lang="ja-JP" altLang="en-US" sz="1000" b="1">
            <a:latin typeface="ＭＳ Ｐゴシック"/>
          </a:endParaRPr>
        </a:p>
      </xdr:txBody>
    </xdr:sp>
    <xdr:clientData/>
  </xdr:oneCellAnchor>
  <xdr:twoCellAnchor>
    <xdr:from>
      <xdr:col>32</xdr:col>
      <xdr:colOff>98425</xdr:colOff>
      <xdr:row>56</xdr:row>
      <xdr:rowOff>132131</xdr:rowOff>
    </xdr:from>
    <xdr:to>
      <xdr:col>32</xdr:col>
      <xdr:colOff>276225</xdr:colOff>
      <xdr:row>56</xdr:row>
      <xdr:rowOff>132131</xdr:rowOff>
    </xdr:to>
    <xdr:cxnSp macro="">
      <xdr:nvCxnSpPr>
        <xdr:cNvPr id="392" name="直線コネクタ 391">
          <a:extLst>
            <a:ext uri="{FF2B5EF4-FFF2-40B4-BE49-F238E27FC236}">
              <a16:creationId xmlns:a16="http://schemas.microsoft.com/office/drawing/2014/main" id="{82507B19-AE7C-4DC1-95EB-59EB46F8C71F}"/>
            </a:ext>
          </a:extLst>
        </xdr:cNvPr>
        <xdr:cNvCxnSpPr/>
      </xdr:nvCxnSpPr>
      <xdr:spPr>
        <a:xfrm>
          <a:off x="22072600" y="973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57</xdr:row>
      <xdr:rowOff>165473</xdr:rowOff>
    </xdr:from>
    <xdr:ext cx="469744" cy="259045"/>
    <xdr:sp macro="" textlink="">
      <xdr:nvSpPr>
        <xdr:cNvPr id="393" name="【学校施設】&#10;一人当たり面積平均値テキスト">
          <a:extLst>
            <a:ext uri="{FF2B5EF4-FFF2-40B4-BE49-F238E27FC236}">
              <a16:creationId xmlns:a16="http://schemas.microsoft.com/office/drawing/2014/main" id="{44A6F1A2-3418-4F99-BD67-FF6893CE8025}"/>
            </a:ext>
          </a:extLst>
        </xdr:cNvPr>
        <xdr:cNvSpPr txBox="1"/>
      </xdr:nvSpPr>
      <xdr:spPr>
        <a:xfrm>
          <a:off x="22250400" y="9938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142596</xdr:rowOff>
    </xdr:from>
    <xdr:to>
      <xdr:col>32</xdr:col>
      <xdr:colOff>238125</xdr:colOff>
      <xdr:row>59</xdr:row>
      <xdr:rowOff>72746</xdr:rowOff>
    </xdr:to>
    <xdr:sp macro="" textlink="">
      <xdr:nvSpPr>
        <xdr:cNvPr id="394" name="フローチャート : 判断 393">
          <a:extLst>
            <a:ext uri="{FF2B5EF4-FFF2-40B4-BE49-F238E27FC236}">
              <a16:creationId xmlns:a16="http://schemas.microsoft.com/office/drawing/2014/main" id="{E42A9872-B671-4E56-B722-4AC8690206CB}"/>
            </a:ext>
          </a:extLst>
        </xdr:cNvPr>
        <xdr:cNvSpPr/>
      </xdr:nvSpPr>
      <xdr:spPr>
        <a:xfrm>
          <a:off x="22110700" y="1008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58</xdr:row>
      <xdr:rowOff>864</xdr:rowOff>
    </xdr:from>
    <xdr:to>
      <xdr:col>31</xdr:col>
      <xdr:colOff>85725</xdr:colOff>
      <xdr:row>58</xdr:row>
      <xdr:rowOff>102464</xdr:rowOff>
    </xdr:to>
    <xdr:sp macro="" textlink="">
      <xdr:nvSpPr>
        <xdr:cNvPr id="395" name="フローチャート : 判断 394">
          <a:extLst>
            <a:ext uri="{FF2B5EF4-FFF2-40B4-BE49-F238E27FC236}">
              <a16:creationId xmlns:a16="http://schemas.microsoft.com/office/drawing/2014/main" id="{F359B1A7-A50B-470F-BDAD-F96680D3A749}"/>
            </a:ext>
          </a:extLst>
        </xdr:cNvPr>
        <xdr:cNvSpPr/>
      </xdr:nvSpPr>
      <xdr:spPr>
        <a:xfrm>
          <a:off x="21272500" y="99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96" name="テキスト ボックス 395">
          <a:extLst>
            <a:ext uri="{FF2B5EF4-FFF2-40B4-BE49-F238E27FC236}">
              <a16:creationId xmlns:a16="http://schemas.microsoft.com/office/drawing/2014/main" id="{7C2BEC78-DFA2-48ED-BBD4-97F9686E60B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97" name="テキスト ボックス 396">
          <a:extLst>
            <a:ext uri="{FF2B5EF4-FFF2-40B4-BE49-F238E27FC236}">
              <a16:creationId xmlns:a16="http://schemas.microsoft.com/office/drawing/2014/main" id="{8978BCC4-4D59-4180-90DA-8C775F99FD2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98" name="テキスト ボックス 397">
          <a:extLst>
            <a:ext uri="{FF2B5EF4-FFF2-40B4-BE49-F238E27FC236}">
              <a16:creationId xmlns:a16="http://schemas.microsoft.com/office/drawing/2014/main" id="{68EEF4D2-7DC1-4BCA-B092-9D54C0B37EF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32073B12-9AF2-471B-932B-EFDAAD2340A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B733E9CA-7606-4D92-8987-ED7036FB538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60</xdr:row>
      <xdr:rowOff>127965</xdr:rowOff>
    </xdr:from>
    <xdr:to>
      <xdr:col>32</xdr:col>
      <xdr:colOff>238125</xdr:colOff>
      <xdr:row>61</xdr:row>
      <xdr:rowOff>58115</xdr:rowOff>
    </xdr:to>
    <xdr:sp macro="" textlink="">
      <xdr:nvSpPr>
        <xdr:cNvPr id="401" name="円/楕円 400">
          <a:extLst>
            <a:ext uri="{FF2B5EF4-FFF2-40B4-BE49-F238E27FC236}">
              <a16:creationId xmlns:a16="http://schemas.microsoft.com/office/drawing/2014/main" id="{FCD364E7-ACDB-4F30-818B-FE764C2A45AD}"/>
            </a:ext>
          </a:extLst>
        </xdr:cNvPr>
        <xdr:cNvSpPr/>
      </xdr:nvSpPr>
      <xdr:spPr>
        <a:xfrm>
          <a:off x="22110700" y="104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60</xdr:row>
      <xdr:rowOff>106392</xdr:rowOff>
    </xdr:from>
    <xdr:ext cx="469744" cy="259045"/>
    <xdr:sp macro="" textlink="">
      <xdr:nvSpPr>
        <xdr:cNvPr id="402" name="【学校施設】&#10;一人当たり面積該当値テキスト">
          <a:extLst>
            <a:ext uri="{FF2B5EF4-FFF2-40B4-BE49-F238E27FC236}">
              <a16:creationId xmlns:a16="http://schemas.microsoft.com/office/drawing/2014/main" id="{491BF3A1-FEFC-4593-A1E5-8BB6FDB6030E}"/>
            </a:ext>
          </a:extLst>
        </xdr:cNvPr>
        <xdr:cNvSpPr txBox="1"/>
      </xdr:nvSpPr>
      <xdr:spPr>
        <a:xfrm>
          <a:off x="22250400" y="10393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2.109</a:t>
          </a:r>
          <a:endParaRPr kumimoji="1" lang="ja-JP" altLang="en-US" sz="1000" b="1">
            <a:solidFill>
              <a:srgbClr val="FF0000"/>
            </a:solidFill>
            <a:latin typeface="ＭＳ Ｐゴシック"/>
          </a:endParaRPr>
        </a:p>
      </xdr:txBody>
    </xdr:sp>
    <xdr:clientData/>
  </xdr:oneCellAnchor>
  <xdr:twoCellAnchor>
    <xdr:from>
      <xdr:col>30</xdr:col>
      <xdr:colOff>669925</xdr:colOff>
      <xdr:row>60</xdr:row>
      <xdr:rowOff>139853</xdr:rowOff>
    </xdr:from>
    <xdr:to>
      <xdr:col>31</xdr:col>
      <xdr:colOff>85725</xdr:colOff>
      <xdr:row>61</xdr:row>
      <xdr:rowOff>70003</xdr:rowOff>
    </xdr:to>
    <xdr:sp macro="" textlink="">
      <xdr:nvSpPr>
        <xdr:cNvPr id="403" name="円/楕円 402">
          <a:extLst>
            <a:ext uri="{FF2B5EF4-FFF2-40B4-BE49-F238E27FC236}">
              <a16:creationId xmlns:a16="http://schemas.microsoft.com/office/drawing/2014/main" id="{0B9E8302-1F86-4FE9-ACA4-59B314F5EF02}"/>
            </a:ext>
          </a:extLst>
        </xdr:cNvPr>
        <xdr:cNvSpPr/>
      </xdr:nvSpPr>
      <xdr:spPr>
        <a:xfrm>
          <a:off x="21272500" y="1042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61</xdr:row>
      <xdr:rowOff>7315</xdr:rowOff>
    </xdr:from>
    <xdr:to>
      <xdr:col>32</xdr:col>
      <xdr:colOff>187325</xdr:colOff>
      <xdr:row>61</xdr:row>
      <xdr:rowOff>19203</xdr:rowOff>
    </xdr:to>
    <xdr:cxnSp macro="">
      <xdr:nvCxnSpPr>
        <xdr:cNvPr id="404" name="直線コネクタ 403">
          <a:extLst>
            <a:ext uri="{FF2B5EF4-FFF2-40B4-BE49-F238E27FC236}">
              <a16:creationId xmlns:a16="http://schemas.microsoft.com/office/drawing/2014/main" id="{4C41523B-1097-4CB9-86DB-C27FE72F720B}"/>
            </a:ext>
          </a:extLst>
        </xdr:cNvPr>
        <xdr:cNvCxnSpPr/>
      </xdr:nvCxnSpPr>
      <xdr:spPr>
        <a:xfrm flipV="1">
          <a:off x="21323300" y="10465765"/>
          <a:ext cx="8382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56</xdr:row>
      <xdr:rowOff>118991</xdr:rowOff>
    </xdr:from>
    <xdr:ext cx="469744" cy="259045"/>
    <xdr:sp macro="" textlink="">
      <xdr:nvSpPr>
        <xdr:cNvPr id="405" name="n_1aveValue【学校施設】&#10;一人当たり面積">
          <a:extLst>
            <a:ext uri="{FF2B5EF4-FFF2-40B4-BE49-F238E27FC236}">
              <a16:creationId xmlns:a16="http://schemas.microsoft.com/office/drawing/2014/main" id="{A05EA69A-986A-433D-9AEA-F04DE08BB55A}"/>
            </a:ext>
          </a:extLst>
        </xdr:cNvPr>
        <xdr:cNvSpPr txBox="1"/>
      </xdr:nvSpPr>
      <xdr:spPr>
        <a:xfrm>
          <a:off x="21075727" y="972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3.137</a:t>
          </a:r>
          <a:endParaRPr kumimoji="1" lang="ja-JP" altLang="en-US" sz="1000" b="1">
            <a:solidFill>
              <a:srgbClr val="000080"/>
            </a:solidFill>
            <a:latin typeface="ＭＳ Ｐゴシック"/>
          </a:endParaRPr>
        </a:p>
      </xdr:txBody>
    </xdr:sp>
    <xdr:clientData/>
  </xdr:oneCellAnchor>
  <xdr:oneCellAnchor>
    <xdr:from>
      <xdr:col>30</xdr:col>
      <xdr:colOff>473152</xdr:colOff>
      <xdr:row>61</xdr:row>
      <xdr:rowOff>61130</xdr:rowOff>
    </xdr:from>
    <xdr:ext cx="469744" cy="259045"/>
    <xdr:sp macro="" textlink="">
      <xdr:nvSpPr>
        <xdr:cNvPr id="406" name="n_1mainValue【学校施設】&#10;一人当たり面積">
          <a:extLst>
            <a:ext uri="{FF2B5EF4-FFF2-40B4-BE49-F238E27FC236}">
              <a16:creationId xmlns:a16="http://schemas.microsoft.com/office/drawing/2014/main" id="{A78BE14E-5A09-44BD-B114-2F49310ABB50}"/>
            </a:ext>
          </a:extLst>
        </xdr:cNvPr>
        <xdr:cNvSpPr txBox="1"/>
      </xdr:nvSpPr>
      <xdr:spPr>
        <a:xfrm>
          <a:off x="21075727" y="1051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07" name="正方形/長方形 406">
          <a:extLst>
            <a:ext uri="{FF2B5EF4-FFF2-40B4-BE49-F238E27FC236}">
              <a16:creationId xmlns:a16="http://schemas.microsoft.com/office/drawing/2014/main" id="{F663B4F3-18D4-4A80-A841-4EA037E15DF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08" name="正方形/長方形 407">
          <a:extLst>
            <a:ext uri="{FF2B5EF4-FFF2-40B4-BE49-F238E27FC236}">
              <a16:creationId xmlns:a16="http://schemas.microsoft.com/office/drawing/2014/main" id="{1D4DA265-D7A3-4557-8875-A99CF97C864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09" name="正方形/長方形 408">
          <a:extLst>
            <a:ext uri="{FF2B5EF4-FFF2-40B4-BE49-F238E27FC236}">
              <a16:creationId xmlns:a16="http://schemas.microsoft.com/office/drawing/2014/main" id="{9805D382-E22A-44D4-816D-68573685716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10" name="正方形/長方形 409">
          <a:extLst>
            <a:ext uri="{FF2B5EF4-FFF2-40B4-BE49-F238E27FC236}">
              <a16:creationId xmlns:a16="http://schemas.microsoft.com/office/drawing/2014/main" id="{640F5228-0679-4CED-994B-280B884FD2B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11" name="正方形/長方形 410">
          <a:extLst>
            <a:ext uri="{FF2B5EF4-FFF2-40B4-BE49-F238E27FC236}">
              <a16:creationId xmlns:a16="http://schemas.microsoft.com/office/drawing/2014/main" id="{472E3C70-4666-40CA-BE6E-48A29051870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12" name="正方形/長方形 411">
          <a:extLst>
            <a:ext uri="{FF2B5EF4-FFF2-40B4-BE49-F238E27FC236}">
              <a16:creationId xmlns:a16="http://schemas.microsoft.com/office/drawing/2014/main" id="{D165E266-FC25-4C65-824D-C9054B5A296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13" name="正方形/長方形 412">
          <a:extLst>
            <a:ext uri="{FF2B5EF4-FFF2-40B4-BE49-F238E27FC236}">
              <a16:creationId xmlns:a16="http://schemas.microsoft.com/office/drawing/2014/main" id="{744501DA-86D5-446F-8661-46B5C2CEA93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14" name="正方形/長方形 413">
          <a:extLst>
            <a:ext uri="{FF2B5EF4-FFF2-40B4-BE49-F238E27FC236}">
              <a16:creationId xmlns:a16="http://schemas.microsoft.com/office/drawing/2014/main" id="{7EEE2869-C91C-4A49-BBFE-7DE7666AEEE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15" name="正方形/長方形 414">
          <a:extLst>
            <a:ext uri="{FF2B5EF4-FFF2-40B4-BE49-F238E27FC236}">
              <a16:creationId xmlns:a16="http://schemas.microsoft.com/office/drawing/2014/main" id="{AC0BC951-AD02-4876-8601-1F82B2BA6FD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6" name="正方形/長方形 415">
          <a:extLst>
            <a:ext uri="{FF2B5EF4-FFF2-40B4-BE49-F238E27FC236}">
              <a16:creationId xmlns:a16="http://schemas.microsoft.com/office/drawing/2014/main" id="{DC6E9B74-E85C-49B8-98EE-C11C55C2975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17" name="正方形/長方形 416">
          <a:extLst>
            <a:ext uri="{FF2B5EF4-FFF2-40B4-BE49-F238E27FC236}">
              <a16:creationId xmlns:a16="http://schemas.microsoft.com/office/drawing/2014/main" id="{E7CAE357-BFBD-4E41-BFB2-335826668FA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18" name="正方形/長方形 417">
          <a:extLst>
            <a:ext uri="{FF2B5EF4-FFF2-40B4-BE49-F238E27FC236}">
              <a16:creationId xmlns:a16="http://schemas.microsoft.com/office/drawing/2014/main" id="{0FD44C86-6A44-44A6-AEFD-893030A9C22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19" name="正方形/長方形 418">
          <a:extLst>
            <a:ext uri="{FF2B5EF4-FFF2-40B4-BE49-F238E27FC236}">
              <a16:creationId xmlns:a16="http://schemas.microsoft.com/office/drawing/2014/main" id="{531F0F02-D70D-48E6-891A-D06585EFCE1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0" name="正方形/長方形 419">
          <a:extLst>
            <a:ext uri="{FF2B5EF4-FFF2-40B4-BE49-F238E27FC236}">
              <a16:creationId xmlns:a16="http://schemas.microsoft.com/office/drawing/2014/main" id="{9E52A10E-71FC-4842-A611-1630D9946E4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1" name="正方形/長方形 420">
          <a:extLst>
            <a:ext uri="{FF2B5EF4-FFF2-40B4-BE49-F238E27FC236}">
              <a16:creationId xmlns:a16="http://schemas.microsoft.com/office/drawing/2014/main" id="{92F5936A-860E-4820-913E-44E27C55704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22" name="正方形/長方形 421">
          <a:extLst>
            <a:ext uri="{FF2B5EF4-FFF2-40B4-BE49-F238E27FC236}">
              <a16:creationId xmlns:a16="http://schemas.microsoft.com/office/drawing/2014/main" id="{555737E8-52E8-4394-A8E7-EB69A312EB1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23" name="正方形/長方形 422">
          <a:extLst>
            <a:ext uri="{FF2B5EF4-FFF2-40B4-BE49-F238E27FC236}">
              <a16:creationId xmlns:a16="http://schemas.microsoft.com/office/drawing/2014/main" id="{24A1CC27-DC82-4C90-AE75-D1D90125004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24" name="正方形/長方形 423">
          <a:extLst>
            <a:ext uri="{FF2B5EF4-FFF2-40B4-BE49-F238E27FC236}">
              <a16:creationId xmlns:a16="http://schemas.microsoft.com/office/drawing/2014/main" id="{70C212D0-197D-4DE8-889A-1847F26B891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25" name="正方形/長方形 424">
          <a:extLst>
            <a:ext uri="{FF2B5EF4-FFF2-40B4-BE49-F238E27FC236}">
              <a16:creationId xmlns:a16="http://schemas.microsoft.com/office/drawing/2014/main" id="{B8274AFF-8CA6-4CD6-8211-218BAF6686D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26" name="正方形/長方形 425">
          <a:extLst>
            <a:ext uri="{FF2B5EF4-FFF2-40B4-BE49-F238E27FC236}">
              <a16:creationId xmlns:a16="http://schemas.microsoft.com/office/drawing/2014/main" id="{FD07BB75-9C30-437A-89AC-4E30038202B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27" name="正方形/長方形 426">
          <a:extLst>
            <a:ext uri="{FF2B5EF4-FFF2-40B4-BE49-F238E27FC236}">
              <a16:creationId xmlns:a16="http://schemas.microsoft.com/office/drawing/2014/main" id="{846B854D-40F9-40C6-B37F-C3CB784ACD6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28" name="正方形/長方形 427">
          <a:extLst>
            <a:ext uri="{FF2B5EF4-FFF2-40B4-BE49-F238E27FC236}">
              <a16:creationId xmlns:a16="http://schemas.microsoft.com/office/drawing/2014/main" id="{8CFF6122-DDE6-4981-A475-717513D0ACA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29" name="正方形/長方形 428">
          <a:extLst>
            <a:ext uri="{FF2B5EF4-FFF2-40B4-BE49-F238E27FC236}">
              <a16:creationId xmlns:a16="http://schemas.microsoft.com/office/drawing/2014/main" id="{28E898B0-D83C-472F-8388-9E011442D65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30" name="正方形/長方形 429">
          <a:extLst>
            <a:ext uri="{FF2B5EF4-FFF2-40B4-BE49-F238E27FC236}">
              <a16:creationId xmlns:a16="http://schemas.microsoft.com/office/drawing/2014/main" id="{A989D9AF-CF33-40D5-8DFD-20E683EDB6B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31" name="テキスト ボックス 430">
          <a:extLst>
            <a:ext uri="{FF2B5EF4-FFF2-40B4-BE49-F238E27FC236}">
              <a16:creationId xmlns:a16="http://schemas.microsoft.com/office/drawing/2014/main" id="{0E8AF70A-D1FF-4B16-8BEB-F271D12AA1B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32" name="直線コネクタ 431">
          <a:extLst>
            <a:ext uri="{FF2B5EF4-FFF2-40B4-BE49-F238E27FC236}">
              <a16:creationId xmlns:a16="http://schemas.microsoft.com/office/drawing/2014/main" id="{E2ECF497-1BBE-4729-8C45-49796A110D4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33" name="テキスト ボックス 432">
          <a:extLst>
            <a:ext uri="{FF2B5EF4-FFF2-40B4-BE49-F238E27FC236}">
              <a16:creationId xmlns:a16="http://schemas.microsoft.com/office/drawing/2014/main" id="{8689DB6D-D8E9-41E3-8DC7-944CBAE0C6F8}"/>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34" name="直線コネクタ 433">
          <a:extLst>
            <a:ext uri="{FF2B5EF4-FFF2-40B4-BE49-F238E27FC236}">
              <a16:creationId xmlns:a16="http://schemas.microsoft.com/office/drawing/2014/main" id="{8BE7BD2C-9358-42FD-B619-05AF2B1B76D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35" name="テキスト ボックス 434">
          <a:extLst>
            <a:ext uri="{FF2B5EF4-FFF2-40B4-BE49-F238E27FC236}">
              <a16:creationId xmlns:a16="http://schemas.microsoft.com/office/drawing/2014/main" id="{DA23396C-E7EF-4C11-8667-E1DEC1DFEE09}"/>
            </a:ext>
          </a:extLst>
        </xdr:cNvPr>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36" name="直線コネクタ 435">
          <a:extLst>
            <a:ext uri="{FF2B5EF4-FFF2-40B4-BE49-F238E27FC236}">
              <a16:creationId xmlns:a16="http://schemas.microsoft.com/office/drawing/2014/main" id="{DE53AA81-5768-41E9-B3EC-A86BFB9BAE0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37" name="テキスト ボックス 436">
          <a:extLst>
            <a:ext uri="{FF2B5EF4-FFF2-40B4-BE49-F238E27FC236}">
              <a16:creationId xmlns:a16="http://schemas.microsoft.com/office/drawing/2014/main" id="{06B07158-49C7-4F21-A4C4-5A0B6510BAA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38" name="直線コネクタ 437">
          <a:extLst>
            <a:ext uri="{FF2B5EF4-FFF2-40B4-BE49-F238E27FC236}">
              <a16:creationId xmlns:a16="http://schemas.microsoft.com/office/drawing/2014/main" id="{0DBEE782-B7C9-4660-8FBD-14284D3C786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39" name="テキスト ボックス 438">
          <a:extLst>
            <a:ext uri="{FF2B5EF4-FFF2-40B4-BE49-F238E27FC236}">
              <a16:creationId xmlns:a16="http://schemas.microsoft.com/office/drawing/2014/main" id="{91C78C33-7538-47C4-9069-133912B75EA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40" name="直線コネクタ 439">
          <a:extLst>
            <a:ext uri="{FF2B5EF4-FFF2-40B4-BE49-F238E27FC236}">
              <a16:creationId xmlns:a16="http://schemas.microsoft.com/office/drawing/2014/main" id="{22DF06AD-878B-4F16-9D72-EAEA979DE94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41" name="テキスト ボックス 440">
          <a:extLst>
            <a:ext uri="{FF2B5EF4-FFF2-40B4-BE49-F238E27FC236}">
              <a16:creationId xmlns:a16="http://schemas.microsoft.com/office/drawing/2014/main" id="{5721B489-5B5C-40BE-B08F-3ECB01566D8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42" name="直線コネクタ 441">
          <a:extLst>
            <a:ext uri="{FF2B5EF4-FFF2-40B4-BE49-F238E27FC236}">
              <a16:creationId xmlns:a16="http://schemas.microsoft.com/office/drawing/2014/main" id="{259E62E2-8102-4F74-A956-A88758920F0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43" name="テキスト ボックス 442">
          <a:extLst>
            <a:ext uri="{FF2B5EF4-FFF2-40B4-BE49-F238E27FC236}">
              <a16:creationId xmlns:a16="http://schemas.microsoft.com/office/drawing/2014/main" id="{66770050-8BCF-4E0D-9EEC-114BC780D26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44" name="直線コネクタ 443">
          <a:extLst>
            <a:ext uri="{FF2B5EF4-FFF2-40B4-BE49-F238E27FC236}">
              <a16:creationId xmlns:a16="http://schemas.microsoft.com/office/drawing/2014/main" id="{E0B8DD42-6109-45EC-BCA8-03BA5D246D5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45" name="テキスト ボックス 444">
          <a:extLst>
            <a:ext uri="{FF2B5EF4-FFF2-40B4-BE49-F238E27FC236}">
              <a16:creationId xmlns:a16="http://schemas.microsoft.com/office/drawing/2014/main" id="{5D2B40A8-E353-415E-87E4-B86F8035F71E}"/>
            </a:ext>
          </a:extLst>
        </xdr:cNvPr>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46" name="直線コネクタ 445">
          <a:extLst>
            <a:ext uri="{FF2B5EF4-FFF2-40B4-BE49-F238E27FC236}">
              <a16:creationId xmlns:a16="http://schemas.microsoft.com/office/drawing/2014/main" id="{2F892604-42A2-406D-AB1E-286CB738F49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47" name="テキスト ボックス 446">
          <a:extLst>
            <a:ext uri="{FF2B5EF4-FFF2-40B4-BE49-F238E27FC236}">
              <a16:creationId xmlns:a16="http://schemas.microsoft.com/office/drawing/2014/main" id="{661A0604-252C-4F96-A045-974F4BBC0245}"/>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48" name="【公民館】&#10;有形固定資産減価償却率グラフ枠">
          <a:extLst>
            <a:ext uri="{FF2B5EF4-FFF2-40B4-BE49-F238E27FC236}">
              <a16:creationId xmlns:a16="http://schemas.microsoft.com/office/drawing/2014/main" id="{0E9E83AF-BD2A-4948-AB8E-2B9E00F0A5F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10886</xdr:rowOff>
    </xdr:from>
    <xdr:to>
      <xdr:col>23</xdr:col>
      <xdr:colOff>516889</xdr:colOff>
      <xdr:row>108</xdr:row>
      <xdr:rowOff>66402</xdr:rowOff>
    </xdr:to>
    <xdr:cxnSp macro="">
      <xdr:nvCxnSpPr>
        <xdr:cNvPr id="449" name="直線コネクタ 448">
          <a:extLst>
            <a:ext uri="{FF2B5EF4-FFF2-40B4-BE49-F238E27FC236}">
              <a16:creationId xmlns:a16="http://schemas.microsoft.com/office/drawing/2014/main" id="{34F986DA-E3B4-4245-BED7-D186CC7F0FD2}"/>
            </a:ext>
          </a:extLst>
        </xdr:cNvPr>
        <xdr:cNvCxnSpPr/>
      </xdr:nvCxnSpPr>
      <xdr:spPr>
        <a:xfrm flipV="1">
          <a:off x="16318864" y="17155886"/>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70229</xdr:rowOff>
    </xdr:from>
    <xdr:ext cx="405111" cy="259045"/>
    <xdr:sp macro="" textlink="">
      <xdr:nvSpPr>
        <xdr:cNvPr id="450" name="【公民館】&#10;有形固定資産減価償却率最小値テキスト">
          <a:extLst>
            <a:ext uri="{FF2B5EF4-FFF2-40B4-BE49-F238E27FC236}">
              <a16:creationId xmlns:a16="http://schemas.microsoft.com/office/drawing/2014/main" id="{D1EE9639-44A6-4E6B-A4BF-E5C49FA9C654}"/>
            </a:ext>
          </a:extLst>
        </xdr:cNvPr>
        <xdr:cNvSpPr txBox="1"/>
      </xdr:nvSpPr>
      <xdr:spPr>
        <a:xfrm>
          <a:off x="16408400" y="1858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a:t>
          </a:r>
          <a:endParaRPr kumimoji="1" lang="ja-JP" altLang="en-US" sz="1000" b="1">
            <a:latin typeface="ＭＳ Ｐゴシック"/>
          </a:endParaRPr>
        </a:p>
      </xdr:txBody>
    </xdr:sp>
    <xdr:clientData/>
  </xdr:oneCellAnchor>
  <xdr:twoCellAnchor>
    <xdr:from>
      <xdr:col>23</xdr:col>
      <xdr:colOff>428625</xdr:colOff>
      <xdr:row>108</xdr:row>
      <xdr:rowOff>66402</xdr:rowOff>
    </xdr:from>
    <xdr:to>
      <xdr:col>23</xdr:col>
      <xdr:colOff>606425</xdr:colOff>
      <xdr:row>108</xdr:row>
      <xdr:rowOff>66402</xdr:rowOff>
    </xdr:to>
    <xdr:cxnSp macro="">
      <xdr:nvCxnSpPr>
        <xdr:cNvPr id="451" name="直線コネクタ 450">
          <a:extLst>
            <a:ext uri="{FF2B5EF4-FFF2-40B4-BE49-F238E27FC236}">
              <a16:creationId xmlns:a16="http://schemas.microsoft.com/office/drawing/2014/main" id="{8E405390-6C63-4806-96A3-498D7F7DEF50}"/>
            </a:ext>
          </a:extLst>
        </xdr:cNvPr>
        <xdr:cNvCxnSpPr/>
      </xdr:nvCxnSpPr>
      <xdr:spPr>
        <a:xfrm>
          <a:off x="16230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129013</xdr:rowOff>
    </xdr:from>
    <xdr:ext cx="405111" cy="259045"/>
    <xdr:sp macro="" textlink="">
      <xdr:nvSpPr>
        <xdr:cNvPr id="452" name="【公民館】&#10;有形固定資産減価償却率最大値テキスト">
          <a:extLst>
            <a:ext uri="{FF2B5EF4-FFF2-40B4-BE49-F238E27FC236}">
              <a16:creationId xmlns:a16="http://schemas.microsoft.com/office/drawing/2014/main" id="{6B88C8B1-5640-4C48-B86C-1D2AA2985D89}"/>
            </a:ext>
          </a:extLst>
        </xdr:cNvPr>
        <xdr:cNvSpPr txBox="1"/>
      </xdr:nvSpPr>
      <xdr:spPr>
        <a:xfrm>
          <a:off x="16408400" y="1693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428625</xdr:colOff>
      <xdr:row>100</xdr:row>
      <xdr:rowOff>10886</xdr:rowOff>
    </xdr:from>
    <xdr:to>
      <xdr:col>23</xdr:col>
      <xdr:colOff>606425</xdr:colOff>
      <xdr:row>100</xdr:row>
      <xdr:rowOff>10886</xdr:rowOff>
    </xdr:to>
    <xdr:cxnSp macro="">
      <xdr:nvCxnSpPr>
        <xdr:cNvPr id="453" name="直線コネクタ 452">
          <a:extLst>
            <a:ext uri="{FF2B5EF4-FFF2-40B4-BE49-F238E27FC236}">
              <a16:creationId xmlns:a16="http://schemas.microsoft.com/office/drawing/2014/main" id="{6F03D825-0012-4965-AEE0-040CAB64B109}"/>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111596</xdr:rowOff>
    </xdr:from>
    <xdr:ext cx="405111" cy="259045"/>
    <xdr:sp macro="" textlink="">
      <xdr:nvSpPr>
        <xdr:cNvPr id="454" name="【公民館】&#10;有形固定資産減価償却率平均値テキスト">
          <a:extLst>
            <a:ext uri="{FF2B5EF4-FFF2-40B4-BE49-F238E27FC236}">
              <a16:creationId xmlns:a16="http://schemas.microsoft.com/office/drawing/2014/main" id="{B3349C17-C134-48B0-9316-A2593DB3F3B9}"/>
            </a:ext>
          </a:extLst>
        </xdr:cNvPr>
        <xdr:cNvSpPr txBox="1"/>
      </xdr:nvSpPr>
      <xdr:spPr>
        <a:xfrm>
          <a:off x="16408400" y="1794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133169</xdr:rowOff>
    </xdr:from>
    <xdr:to>
      <xdr:col>23</xdr:col>
      <xdr:colOff>568325</xdr:colOff>
      <xdr:row>105</xdr:row>
      <xdr:rowOff>63319</xdr:rowOff>
    </xdr:to>
    <xdr:sp macro="" textlink="">
      <xdr:nvSpPr>
        <xdr:cNvPr id="455" name="フローチャート : 判断 454">
          <a:extLst>
            <a:ext uri="{FF2B5EF4-FFF2-40B4-BE49-F238E27FC236}">
              <a16:creationId xmlns:a16="http://schemas.microsoft.com/office/drawing/2014/main" id="{C163A348-AA1F-4563-9302-46D10116DAA3}"/>
            </a:ext>
          </a:extLst>
        </xdr:cNvPr>
        <xdr:cNvSpPr/>
      </xdr:nvSpPr>
      <xdr:spPr>
        <a:xfrm>
          <a:off x="162687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35198</xdr:rowOff>
    </xdr:from>
    <xdr:to>
      <xdr:col>22</xdr:col>
      <xdr:colOff>415925</xdr:colOff>
      <xdr:row>104</xdr:row>
      <xdr:rowOff>136798</xdr:rowOff>
    </xdr:to>
    <xdr:sp macro="" textlink="">
      <xdr:nvSpPr>
        <xdr:cNvPr id="456" name="フローチャート : 判断 455">
          <a:extLst>
            <a:ext uri="{FF2B5EF4-FFF2-40B4-BE49-F238E27FC236}">
              <a16:creationId xmlns:a16="http://schemas.microsoft.com/office/drawing/2014/main" id="{BFA09EA3-8E27-45C1-B723-715E62084D5D}"/>
            </a:ext>
          </a:extLst>
        </xdr:cNvPr>
        <xdr:cNvSpPr/>
      </xdr:nvSpPr>
      <xdr:spPr>
        <a:xfrm>
          <a:off x="15430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23313379-46FB-4A21-9529-977DBD53FC2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C9765781-9CFE-42AD-9CFA-4C1C29BDEC8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EEC2335D-7525-4B94-8B88-CFD8C1CC57B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7FCBFE9E-6883-40B4-9FF7-97D3577C829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B0926F6F-F548-417B-BDDF-8747A78F689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103</xdr:row>
      <xdr:rowOff>13970</xdr:rowOff>
    </xdr:from>
    <xdr:to>
      <xdr:col>23</xdr:col>
      <xdr:colOff>568325</xdr:colOff>
      <xdr:row>103</xdr:row>
      <xdr:rowOff>115570</xdr:rowOff>
    </xdr:to>
    <xdr:sp macro="" textlink="">
      <xdr:nvSpPr>
        <xdr:cNvPr id="462" name="円/楕円 461">
          <a:extLst>
            <a:ext uri="{FF2B5EF4-FFF2-40B4-BE49-F238E27FC236}">
              <a16:creationId xmlns:a16="http://schemas.microsoft.com/office/drawing/2014/main" id="{5CB8BD5E-7840-485C-8BB1-72821414C5C9}"/>
            </a:ext>
          </a:extLst>
        </xdr:cNvPr>
        <xdr:cNvSpPr/>
      </xdr:nvSpPr>
      <xdr:spPr>
        <a:xfrm>
          <a:off x="162687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102</xdr:row>
      <xdr:rowOff>36847</xdr:rowOff>
    </xdr:from>
    <xdr:ext cx="405111" cy="259045"/>
    <xdr:sp macro="" textlink="">
      <xdr:nvSpPr>
        <xdr:cNvPr id="463" name="【公民館】&#10;有形固定資産減価償却率該当値テキスト">
          <a:extLst>
            <a:ext uri="{FF2B5EF4-FFF2-40B4-BE49-F238E27FC236}">
              <a16:creationId xmlns:a16="http://schemas.microsoft.com/office/drawing/2014/main" id="{07866144-EB53-431D-853E-F2B6D72FA1A8}"/>
            </a:ext>
          </a:extLst>
        </xdr:cNvPr>
        <xdr:cNvSpPr txBox="1"/>
      </xdr:nvSpPr>
      <xdr:spPr>
        <a:xfrm>
          <a:off x="16408400" y="175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22</xdr:col>
      <xdr:colOff>314325</xdr:colOff>
      <xdr:row>103</xdr:row>
      <xdr:rowOff>95613</xdr:rowOff>
    </xdr:from>
    <xdr:to>
      <xdr:col>22</xdr:col>
      <xdr:colOff>415925</xdr:colOff>
      <xdr:row>104</xdr:row>
      <xdr:rowOff>25763</xdr:rowOff>
    </xdr:to>
    <xdr:sp macro="" textlink="">
      <xdr:nvSpPr>
        <xdr:cNvPr id="464" name="円/楕円 463">
          <a:extLst>
            <a:ext uri="{FF2B5EF4-FFF2-40B4-BE49-F238E27FC236}">
              <a16:creationId xmlns:a16="http://schemas.microsoft.com/office/drawing/2014/main" id="{39B71370-A8E0-4CE9-861E-3E5C2E7803F8}"/>
            </a:ext>
          </a:extLst>
        </xdr:cNvPr>
        <xdr:cNvSpPr/>
      </xdr:nvSpPr>
      <xdr:spPr>
        <a:xfrm>
          <a:off x="15430500" y="177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103</xdr:row>
      <xdr:rowOff>64770</xdr:rowOff>
    </xdr:from>
    <xdr:to>
      <xdr:col>23</xdr:col>
      <xdr:colOff>517525</xdr:colOff>
      <xdr:row>103</xdr:row>
      <xdr:rowOff>146413</xdr:rowOff>
    </xdr:to>
    <xdr:cxnSp macro="">
      <xdr:nvCxnSpPr>
        <xdr:cNvPr id="465" name="直線コネクタ 464">
          <a:extLst>
            <a:ext uri="{FF2B5EF4-FFF2-40B4-BE49-F238E27FC236}">
              <a16:creationId xmlns:a16="http://schemas.microsoft.com/office/drawing/2014/main" id="{A4268224-5B33-4EBF-9F8C-012CF41100E8}"/>
            </a:ext>
          </a:extLst>
        </xdr:cNvPr>
        <xdr:cNvCxnSpPr/>
      </xdr:nvCxnSpPr>
      <xdr:spPr>
        <a:xfrm flipV="1">
          <a:off x="15481300" y="1772412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127925</xdr:rowOff>
    </xdr:from>
    <xdr:ext cx="405111" cy="259045"/>
    <xdr:sp macro="" textlink="">
      <xdr:nvSpPr>
        <xdr:cNvPr id="466" name="n_1aveValue【公民館】&#10;有形固定資産減価償却率">
          <a:extLst>
            <a:ext uri="{FF2B5EF4-FFF2-40B4-BE49-F238E27FC236}">
              <a16:creationId xmlns:a16="http://schemas.microsoft.com/office/drawing/2014/main" id="{F3027D93-21CD-4734-87EF-E9E69EDD6A08}"/>
            </a:ext>
          </a:extLst>
        </xdr:cNvPr>
        <xdr:cNvSpPr txBox="1"/>
      </xdr:nvSpPr>
      <xdr:spPr>
        <a:xfrm>
          <a:off x="15266043"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oneCellAnchor>
    <xdr:from>
      <xdr:col>22</xdr:col>
      <xdr:colOff>149868</xdr:colOff>
      <xdr:row>102</xdr:row>
      <xdr:rowOff>42290</xdr:rowOff>
    </xdr:from>
    <xdr:ext cx="405111" cy="259045"/>
    <xdr:sp macro="" textlink="">
      <xdr:nvSpPr>
        <xdr:cNvPr id="467" name="n_1mainValue【公民館】&#10;有形固定資産減価償却率">
          <a:extLst>
            <a:ext uri="{FF2B5EF4-FFF2-40B4-BE49-F238E27FC236}">
              <a16:creationId xmlns:a16="http://schemas.microsoft.com/office/drawing/2014/main" id="{070745A2-4B14-478B-860B-57B4FAA579C7}"/>
            </a:ext>
          </a:extLst>
        </xdr:cNvPr>
        <xdr:cNvSpPr txBox="1"/>
      </xdr:nvSpPr>
      <xdr:spPr>
        <a:xfrm>
          <a:off x="15266043" y="1753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68" name="正方形/長方形 467">
          <a:extLst>
            <a:ext uri="{FF2B5EF4-FFF2-40B4-BE49-F238E27FC236}">
              <a16:creationId xmlns:a16="http://schemas.microsoft.com/office/drawing/2014/main" id="{97C95935-7BBE-450A-89F7-30B45316CF2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69" name="正方形/長方形 468">
          <a:extLst>
            <a:ext uri="{FF2B5EF4-FFF2-40B4-BE49-F238E27FC236}">
              <a16:creationId xmlns:a16="http://schemas.microsoft.com/office/drawing/2014/main" id="{0FD5CA2A-6A16-4700-AB29-0ACE2FAE219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70" name="正方形/長方形 469">
          <a:extLst>
            <a:ext uri="{FF2B5EF4-FFF2-40B4-BE49-F238E27FC236}">
              <a16:creationId xmlns:a16="http://schemas.microsoft.com/office/drawing/2014/main" id="{D2C90729-D0FB-40C4-A4D5-4321B69D699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71" name="正方形/長方形 470">
          <a:extLst>
            <a:ext uri="{FF2B5EF4-FFF2-40B4-BE49-F238E27FC236}">
              <a16:creationId xmlns:a16="http://schemas.microsoft.com/office/drawing/2014/main" id="{59FBBF83-02D8-4BDA-951C-9B68EE1D96B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72" name="正方形/長方形 471">
          <a:extLst>
            <a:ext uri="{FF2B5EF4-FFF2-40B4-BE49-F238E27FC236}">
              <a16:creationId xmlns:a16="http://schemas.microsoft.com/office/drawing/2014/main" id="{EADEBB33-A658-40C4-ACE3-9BBFEB839E2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73" name="正方形/長方形 472">
          <a:extLst>
            <a:ext uri="{FF2B5EF4-FFF2-40B4-BE49-F238E27FC236}">
              <a16:creationId xmlns:a16="http://schemas.microsoft.com/office/drawing/2014/main" id="{9EDCB188-0656-4164-854B-D5EB2A42B98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74" name="正方形/長方形 473">
          <a:extLst>
            <a:ext uri="{FF2B5EF4-FFF2-40B4-BE49-F238E27FC236}">
              <a16:creationId xmlns:a16="http://schemas.microsoft.com/office/drawing/2014/main" id="{1517D249-FDD3-4916-8DF9-09D8023CC9A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75" name="正方形/長方形 474">
          <a:extLst>
            <a:ext uri="{FF2B5EF4-FFF2-40B4-BE49-F238E27FC236}">
              <a16:creationId xmlns:a16="http://schemas.microsoft.com/office/drawing/2014/main" id="{3CED2F9C-05A4-4281-9230-7460BB126D9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76" name="テキスト ボックス 475">
          <a:extLst>
            <a:ext uri="{FF2B5EF4-FFF2-40B4-BE49-F238E27FC236}">
              <a16:creationId xmlns:a16="http://schemas.microsoft.com/office/drawing/2014/main" id="{B874E422-AE5F-4C6C-A4B4-7435C8EE74C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77" name="直線コネクタ 476">
          <a:extLst>
            <a:ext uri="{FF2B5EF4-FFF2-40B4-BE49-F238E27FC236}">
              <a16:creationId xmlns:a16="http://schemas.microsoft.com/office/drawing/2014/main" id="{F1B3C361-0D28-44E8-9217-0BFD99B3606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478" name="直線コネクタ 477">
          <a:extLst>
            <a:ext uri="{FF2B5EF4-FFF2-40B4-BE49-F238E27FC236}">
              <a16:creationId xmlns:a16="http://schemas.microsoft.com/office/drawing/2014/main" id="{1A4AAFA6-FA97-416D-A5CB-8FDD9775E01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79" name="テキスト ボックス 478">
          <a:extLst>
            <a:ext uri="{FF2B5EF4-FFF2-40B4-BE49-F238E27FC236}">
              <a16:creationId xmlns:a16="http://schemas.microsoft.com/office/drawing/2014/main" id="{9E82D315-8D5A-44E0-8EF7-002578183E9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80" name="直線コネクタ 479">
          <a:extLst>
            <a:ext uri="{FF2B5EF4-FFF2-40B4-BE49-F238E27FC236}">
              <a16:creationId xmlns:a16="http://schemas.microsoft.com/office/drawing/2014/main" id="{C7741C18-5B08-45EB-8A07-BA14195721F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81" name="テキスト ボックス 480">
          <a:extLst>
            <a:ext uri="{FF2B5EF4-FFF2-40B4-BE49-F238E27FC236}">
              <a16:creationId xmlns:a16="http://schemas.microsoft.com/office/drawing/2014/main" id="{53A00A20-BCFA-4F6E-B8B1-4285F27D67E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82" name="直線コネクタ 481">
          <a:extLst>
            <a:ext uri="{FF2B5EF4-FFF2-40B4-BE49-F238E27FC236}">
              <a16:creationId xmlns:a16="http://schemas.microsoft.com/office/drawing/2014/main" id="{D8395ECD-8690-4C74-B5C0-60B7EDFFD79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83" name="テキスト ボックス 482">
          <a:extLst>
            <a:ext uri="{FF2B5EF4-FFF2-40B4-BE49-F238E27FC236}">
              <a16:creationId xmlns:a16="http://schemas.microsoft.com/office/drawing/2014/main" id="{17C99DB9-A3D0-41CD-8474-631700372F7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84" name="直線コネクタ 483">
          <a:extLst>
            <a:ext uri="{FF2B5EF4-FFF2-40B4-BE49-F238E27FC236}">
              <a16:creationId xmlns:a16="http://schemas.microsoft.com/office/drawing/2014/main" id="{A38D5D7E-E9DC-4672-B56D-E9D79F7A816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85" name="テキスト ボックス 484">
          <a:extLst>
            <a:ext uri="{FF2B5EF4-FFF2-40B4-BE49-F238E27FC236}">
              <a16:creationId xmlns:a16="http://schemas.microsoft.com/office/drawing/2014/main" id="{88D25DFE-6F7F-487B-AB73-B022B8EC0A1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86" name="直線コネクタ 485">
          <a:extLst>
            <a:ext uri="{FF2B5EF4-FFF2-40B4-BE49-F238E27FC236}">
              <a16:creationId xmlns:a16="http://schemas.microsoft.com/office/drawing/2014/main" id="{30DB3580-8C3E-43F9-AA07-8ADCA024BCA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87" name="テキスト ボックス 486">
          <a:extLst>
            <a:ext uri="{FF2B5EF4-FFF2-40B4-BE49-F238E27FC236}">
              <a16:creationId xmlns:a16="http://schemas.microsoft.com/office/drawing/2014/main" id="{8C2163A8-CBF9-42FA-A280-C552610F5E7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88" name="直線コネクタ 487">
          <a:extLst>
            <a:ext uri="{FF2B5EF4-FFF2-40B4-BE49-F238E27FC236}">
              <a16:creationId xmlns:a16="http://schemas.microsoft.com/office/drawing/2014/main" id="{161202E9-F469-4B64-ACBD-F962D520F97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89" name="テキスト ボックス 488">
          <a:extLst>
            <a:ext uri="{FF2B5EF4-FFF2-40B4-BE49-F238E27FC236}">
              <a16:creationId xmlns:a16="http://schemas.microsoft.com/office/drawing/2014/main" id="{59110132-CD82-4109-B188-812F0368E5D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90" name="【公民館】&#10;一人当たり面積グラフ枠">
          <a:extLst>
            <a:ext uri="{FF2B5EF4-FFF2-40B4-BE49-F238E27FC236}">
              <a16:creationId xmlns:a16="http://schemas.microsoft.com/office/drawing/2014/main" id="{26945B16-7792-4B92-BFEF-119B34DA688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105411</xdr:rowOff>
    </xdr:from>
    <xdr:to>
      <xdr:col>32</xdr:col>
      <xdr:colOff>186689</xdr:colOff>
      <xdr:row>108</xdr:row>
      <xdr:rowOff>91439</xdr:rowOff>
    </xdr:to>
    <xdr:cxnSp macro="">
      <xdr:nvCxnSpPr>
        <xdr:cNvPr id="491" name="直線コネクタ 490">
          <a:extLst>
            <a:ext uri="{FF2B5EF4-FFF2-40B4-BE49-F238E27FC236}">
              <a16:creationId xmlns:a16="http://schemas.microsoft.com/office/drawing/2014/main" id="{4441947A-27D0-46D8-9C71-0A3E72934A9F}"/>
            </a:ext>
          </a:extLst>
        </xdr:cNvPr>
        <xdr:cNvCxnSpPr/>
      </xdr:nvCxnSpPr>
      <xdr:spPr>
        <a:xfrm flipV="1">
          <a:off x="22160864" y="17250411"/>
          <a:ext cx="0" cy="1357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95266</xdr:rowOff>
    </xdr:from>
    <xdr:ext cx="469744" cy="259045"/>
    <xdr:sp macro="" textlink="">
      <xdr:nvSpPr>
        <xdr:cNvPr id="492" name="【公民館】&#10;一人当たり面積最小値テキスト">
          <a:extLst>
            <a:ext uri="{FF2B5EF4-FFF2-40B4-BE49-F238E27FC236}">
              <a16:creationId xmlns:a16="http://schemas.microsoft.com/office/drawing/2014/main" id="{7F12C7DC-7C91-41DB-A79C-EE08167026B9}"/>
            </a:ext>
          </a:extLst>
        </xdr:cNvPr>
        <xdr:cNvSpPr txBox="1"/>
      </xdr:nvSpPr>
      <xdr:spPr>
        <a:xfrm>
          <a:off x="222504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0.048</a:t>
          </a:r>
          <a:endParaRPr kumimoji="1" lang="ja-JP" altLang="en-US" sz="1000" b="1">
            <a:latin typeface="ＭＳ Ｐゴシック"/>
          </a:endParaRPr>
        </a:p>
      </xdr:txBody>
    </xdr:sp>
    <xdr:clientData/>
  </xdr:oneCellAnchor>
  <xdr:twoCellAnchor>
    <xdr:from>
      <xdr:col>32</xdr:col>
      <xdr:colOff>98425</xdr:colOff>
      <xdr:row>108</xdr:row>
      <xdr:rowOff>91439</xdr:rowOff>
    </xdr:from>
    <xdr:to>
      <xdr:col>32</xdr:col>
      <xdr:colOff>276225</xdr:colOff>
      <xdr:row>108</xdr:row>
      <xdr:rowOff>91439</xdr:rowOff>
    </xdr:to>
    <xdr:cxnSp macro="">
      <xdr:nvCxnSpPr>
        <xdr:cNvPr id="493" name="直線コネクタ 492">
          <a:extLst>
            <a:ext uri="{FF2B5EF4-FFF2-40B4-BE49-F238E27FC236}">
              <a16:creationId xmlns:a16="http://schemas.microsoft.com/office/drawing/2014/main" id="{40EC7AC0-9013-4A42-8F7B-C3CC2DCAE747}"/>
            </a:ext>
          </a:extLst>
        </xdr:cNvPr>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52088</xdr:rowOff>
    </xdr:from>
    <xdr:ext cx="469744" cy="259045"/>
    <xdr:sp macro="" textlink="">
      <xdr:nvSpPr>
        <xdr:cNvPr id="494" name="【公民館】&#10;一人当たり面積最大値テキスト">
          <a:extLst>
            <a:ext uri="{FF2B5EF4-FFF2-40B4-BE49-F238E27FC236}">
              <a16:creationId xmlns:a16="http://schemas.microsoft.com/office/drawing/2014/main" id="{DACB20C0-3766-4C91-9D05-8CA045509018}"/>
            </a:ext>
          </a:extLst>
        </xdr:cNvPr>
        <xdr:cNvSpPr txBox="1"/>
      </xdr:nvSpPr>
      <xdr:spPr>
        <a:xfrm>
          <a:off x="22250400" y="1702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a:t>
          </a:r>
          <a:endParaRPr kumimoji="1" lang="ja-JP" altLang="en-US" sz="1000" b="1">
            <a:latin typeface="ＭＳ Ｐゴシック"/>
          </a:endParaRPr>
        </a:p>
      </xdr:txBody>
    </xdr:sp>
    <xdr:clientData/>
  </xdr:oneCellAnchor>
  <xdr:twoCellAnchor>
    <xdr:from>
      <xdr:col>32</xdr:col>
      <xdr:colOff>98425</xdr:colOff>
      <xdr:row>100</xdr:row>
      <xdr:rowOff>105411</xdr:rowOff>
    </xdr:from>
    <xdr:to>
      <xdr:col>32</xdr:col>
      <xdr:colOff>276225</xdr:colOff>
      <xdr:row>100</xdr:row>
      <xdr:rowOff>105411</xdr:rowOff>
    </xdr:to>
    <xdr:cxnSp macro="">
      <xdr:nvCxnSpPr>
        <xdr:cNvPr id="495" name="直線コネクタ 494">
          <a:extLst>
            <a:ext uri="{FF2B5EF4-FFF2-40B4-BE49-F238E27FC236}">
              <a16:creationId xmlns:a16="http://schemas.microsoft.com/office/drawing/2014/main" id="{FC696214-33F7-40DF-AD8A-3D72C8F877D2}"/>
            </a:ext>
          </a:extLst>
        </xdr:cNvPr>
        <xdr:cNvCxnSpPr/>
      </xdr:nvCxnSpPr>
      <xdr:spPr>
        <a:xfrm>
          <a:off x="22072600" y="1725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166388</xdr:rowOff>
    </xdr:from>
    <xdr:ext cx="469744" cy="259045"/>
    <xdr:sp macro="" textlink="">
      <xdr:nvSpPr>
        <xdr:cNvPr id="496" name="【公民館】&#10;一人当たり面積平均値テキスト">
          <a:extLst>
            <a:ext uri="{FF2B5EF4-FFF2-40B4-BE49-F238E27FC236}">
              <a16:creationId xmlns:a16="http://schemas.microsoft.com/office/drawing/2014/main" id="{2D831144-CC59-4C87-A563-DFFF4EFD752E}"/>
            </a:ext>
          </a:extLst>
        </xdr:cNvPr>
        <xdr:cNvSpPr txBox="1"/>
      </xdr:nvSpPr>
      <xdr:spPr>
        <a:xfrm>
          <a:off x="22250400" y="17825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0.507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143511</xdr:rowOff>
    </xdr:from>
    <xdr:to>
      <xdr:col>32</xdr:col>
      <xdr:colOff>238125</xdr:colOff>
      <xdr:row>105</xdr:row>
      <xdr:rowOff>73661</xdr:rowOff>
    </xdr:to>
    <xdr:sp macro="" textlink="">
      <xdr:nvSpPr>
        <xdr:cNvPr id="497" name="フローチャート : 判断 496">
          <a:extLst>
            <a:ext uri="{FF2B5EF4-FFF2-40B4-BE49-F238E27FC236}">
              <a16:creationId xmlns:a16="http://schemas.microsoft.com/office/drawing/2014/main" id="{806AD0AF-9A13-4D9C-88CD-A6FFDD150B4C}"/>
            </a:ext>
          </a:extLst>
        </xdr:cNvPr>
        <xdr:cNvSpPr/>
      </xdr:nvSpPr>
      <xdr:spPr>
        <a:xfrm>
          <a:off x="22110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124461</xdr:rowOff>
    </xdr:from>
    <xdr:to>
      <xdr:col>31</xdr:col>
      <xdr:colOff>85725</xdr:colOff>
      <xdr:row>105</xdr:row>
      <xdr:rowOff>54611</xdr:rowOff>
    </xdr:to>
    <xdr:sp macro="" textlink="">
      <xdr:nvSpPr>
        <xdr:cNvPr id="498" name="フローチャート : 判断 497">
          <a:extLst>
            <a:ext uri="{FF2B5EF4-FFF2-40B4-BE49-F238E27FC236}">
              <a16:creationId xmlns:a16="http://schemas.microsoft.com/office/drawing/2014/main" id="{3921CE0A-90F2-4476-8431-73411242C08D}"/>
            </a:ext>
          </a:extLst>
        </xdr:cNvPr>
        <xdr:cNvSpPr/>
      </xdr:nvSpPr>
      <xdr:spPr>
        <a:xfrm>
          <a:off x="2127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99" name="テキスト ボックス 498">
          <a:extLst>
            <a:ext uri="{FF2B5EF4-FFF2-40B4-BE49-F238E27FC236}">
              <a16:creationId xmlns:a16="http://schemas.microsoft.com/office/drawing/2014/main" id="{E4CE1703-1FB2-4915-9E0B-560878E0FD3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00" name="テキスト ボックス 499">
          <a:extLst>
            <a:ext uri="{FF2B5EF4-FFF2-40B4-BE49-F238E27FC236}">
              <a16:creationId xmlns:a16="http://schemas.microsoft.com/office/drawing/2014/main" id="{0B440C60-41AD-4E68-8157-73D485A2D7F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01" name="テキスト ボックス 500">
          <a:extLst>
            <a:ext uri="{FF2B5EF4-FFF2-40B4-BE49-F238E27FC236}">
              <a16:creationId xmlns:a16="http://schemas.microsoft.com/office/drawing/2014/main" id="{80E8E8CC-8E7B-47D8-A703-657E34796F3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02" name="テキスト ボックス 501">
          <a:extLst>
            <a:ext uri="{FF2B5EF4-FFF2-40B4-BE49-F238E27FC236}">
              <a16:creationId xmlns:a16="http://schemas.microsoft.com/office/drawing/2014/main" id="{F5A67257-6C55-4599-8327-053978E7977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03" name="テキスト ボックス 502">
          <a:extLst>
            <a:ext uri="{FF2B5EF4-FFF2-40B4-BE49-F238E27FC236}">
              <a16:creationId xmlns:a16="http://schemas.microsoft.com/office/drawing/2014/main" id="{F0359E40-18F5-4F4F-9C4B-79749F10AF2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106</xdr:row>
      <xdr:rowOff>74930</xdr:rowOff>
    </xdr:from>
    <xdr:to>
      <xdr:col>32</xdr:col>
      <xdr:colOff>238125</xdr:colOff>
      <xdr:row>107</xdr:row>
      <xdr:rowOff>5080</xdr:rowOff>
    </xdr:to>
    <xdr:sp macro="" textlink="">
      <xdr:nvSpPr>
        <xdr:cNvPr id="504" name="円/楕円 503">
          <a:extLst>
            <a:ext uri="{FF2B5EF4-FFF2-40B4-BE49-F238E27FC236}">
              <a16:creationId xmlns:a16="http://schemas.microsoft.com/office/drawing/2014/main" id="{D3676BAD-934E-4966-BE69-BA37599EF063}"/>
            </a:ext>
          </a:extLst>
        </xdr:cNvPr>
        <xdr:cNvSpPr/>
      </xdr:nvSpPr>
      <xdr:spPr>
        <a:xfrm>
          <a:off x="221107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53357</xdr:rowOff>
    </xdr:from>
    <xdr:ext cx="469744" cy="259045"/>
    <xdr:sp macro="" textlink="">
      <xdr:nvSpPr>
        <xdr:cNvPr id="505" name="【公民館】&#10;一人当たり面積該当値テキスト">
          <a:extLst>
            <a:ext uri="{FF2B5EF4-FFF2-40B4-BE49-F238E27FC236}">
              <a16:creationId xmlns:a16="http://schemas.microsoft.com/office/drawing/2014/main" id="{3A6AFF7B-0774-4A6E-BD8B-D66FB348EE19}"/>
            </a:ext>
          </a:extLst>
        </xdr:cNvPr>
        <xdr:cNvSpPr txBox="1"/>
      </xdr:nvSpPr>
      <xdr:spPr>
        <a:xfrm>
          <a:off x="22250400"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0.291</a:t>
          </a:r>
          <a:endParaRPr kumimoji="1" lang="ja-JP" altLang="en-US" sz="1000" b="1">
            <a:solidFill>
              <a:srgbClr val="FF0000"/>
            </a:solidFill>
            <a:latin typeface="ＭＳ Ｐゴシック"/>
          </a:endParaRPr>
        </a:p>
      </xdr:txBody>
    </xdr:sp>
    <xdr:clientData/>
  </xdr:oneCellAnchor>
  <xdr:twoCellAnchor>
    <xdr:from>
      <xdr:col>30</xdr:col>
      <xdr:colOff>669925</xdr:colOff>
      <xdr:row>106</xdr:row>
      <xdr:rowOff>80011</xdr:rowOff>
    </xdr:from>
    <xdr:to>
      <xdr:col>31</xdr:col>
      <xdr:colOff>85725</xdr:colOff>
      <xdr:row>107</xdr:row>
      <xdr:rowOff>10161</xdr:rowOff>
    </xdr:to>
    <xdr:sp macro="" textlink="">
      <xdr:nvSpPr>
        <xdr:cNvPr id="506" name="円/楕円 505">
          <a:extLst>
            <a:ext uri="{FF2B5EF4-FFF2-40B4-BE49-F238E27FC236}">
              <a16:creationId xmlns:a16="http://schemas.microsoft.com/office/drawing/2014/main" id="{A47EC1C7-363C-415B-AF0D-60BF1C1CAE14}"/>
            </a:ext>
          </a:extLst>
        </xdr:cNvPr>
        <xdr:cNvSpPr/>
      </xdr:nvSpPr>
      <xdr:spPr>
        <a:xfrm>
          <a:off x="21272500" y="1825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106</xdr:row>
      <xdr:rowOff>125730</xdr:rowOff>
    </xdr:from>
    <xdr:to>
      <xdr:col>32</xdr:col>
      <xdr:colOff>187325</xdr:colOff>
      <xdr:row>106</xdr:row>
      <xdr:rowOff>130811</xdr:rowOff>
    </xdr:to>
    <xdr:cxnSp macro="">
      <xdr:nvCxnSpPr>
        <xdr:cNvPr id="507" name="直線コネクタ 506">
          <a:extLst>
            <a:ext uri="{FF2B5EF4-FFF2-40B4-BE49-F238E27FC236}">
              <a16:creationId xmlns:a16="http://schemas.microsoft.com/office/drawing/2014/main" id="{AAECF554-0239-442A-89A5-56822DDCDB62}"/>
            </a:ext>
          </a:extLst>
        </xdr:cNvPr>
        <xdr:cNvCxnSpPr/>
      </xdr:nvCxnSpPr>
      <xdr:spPr>
        <a:xfrm flipV="1">
          <a:off x="21323300" y="18299430"/>
          <a:ext cx="8382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71138</xdr:rowOff>
    </xdr:from>
    <xdr:ext cx="469744" cy="259045"/>
    <xdr:sp macro="" textlink="">
      <xdr:nvSpPr>
        <xdr:cNvPr id="508" name="n_1aveValue【公民館】&#10;一人当たり面積">
          <a:extLst>
            <a:ext uri="{FF2B5EF4-FFF2-40B4-BE49-F238E27FC236}">
              <a16:creationId xmlns:a16="http://schemas.microsoft.com/office/drawing/2014/main" id="{9AE563F5-8244-45FE-9BB7-8B84DB7E7A32}"/>
            </a:ext>
          </a:extLst>
        </xdr:cNvPr>
        <xdr:cNvSpPr txBox="1"/>
      </xdr:nvSpPr>
      <xdr:spPr>
        <a:xfrm>
          <a:off x="210757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0.522</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1288</xdr:rowOff>
    </xdr:from>
    <xdr:ext cx="469744" cy="259045"/>
    <xdr:sp macro="" textlink="">
      <xdr:nvSpPr>
        <xdr:cNvPr id="509" name="n_1mainValue【公民館】&#10;一人当たり面積">
          <a:extLst>
            <a:ext uri="{FF2B5EF4-FFF2-40B4-BE49-F238E27FC236}">
              <a16:creationId xmlns:a16="http://schemas.microsoft.com/office/drawing/2014/main" id="{A4E75678-4AC1-4FB8-AD90-13EF17B2A2CA}"/>
            </a:ext>
          </a:extLst>
        </xdr:cNvPr>
        <xdr:cNvSpPr txBox="1"/>
      </xdr:nvSpPr>
      <xdr:spPr>
        <a:xfrm>
          <a:off x="21075727" y="1834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0.287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10" name="正方形/長方形 509">
          <a:extLst>
            <a:ext uri="{FF2B5EF4-FFF2-40B4-BE49-F238E27FC236}">
              <a16:creationId xmlns:a16="http://schemas.microsoft.com/office/drawing/2014/main" id="{EA546C91-C01D-477E-B422-A57D65D3A85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11" name="正方形/長方形 510">
          <a:extLst>
            <a:ext uri="{FF2B5EF4-FFF2-40B4-BE49-F238E27FC236}">
              <a16:creationId xmlns:a16="http://schemas.microsoft.com/office/drawing/2014/main" id="{6FA9CBBC-445D-4C0A-AEA8-AB57C243DD0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12" name="テキスト ボックス 511">
          <a:extLst>
            <a:ext uri="{FF2B5EF4-FFF2-40B4-BE49-F238E27FC236}">
              <a16:creationId xmlns:a16="http://schemas.microsoft.com/office/drawing/2014/main" id="{766953EB-BEEF-47A6-9F8B-6F2C214BA2B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道路、公営住宅、学校施設、公民館は類似団体と比較して有形固定資産減価償却率が高くなっている。特に公営住宅と学校施設の償却率が高い。</a:t>
          </a:r>
        </a:p>
        <a:p>
          <a:r>
            <a:rPr kumimoji="1" lang="ja-JP" altLang="en-US" sz="1300">
              <a:latin typeface="ＭＳ Ｐゴシック"/>
            </a:rPr>
            <a:t>公営住宅は３施設あり、うち木造の２施設は耐用年数を経過しているため、公共施設管理計画に基づき、更新や改修に取組んでいくこととしている。</a:t>
          </a:r>
        </a:p>
        <a:p>
          <a:r>
            <a:rPr kumimoji="1" lang="ja-JP" altLang="en-US" sz="1300">
              <a:latin typeface="ＭＳ Ｐゴシック"/>
            </a:rPr>
            <a:t>学校施設（小学校２校、中学校１校）は、築</a:t>
          </a:r>
          <a:r>
            <a:rPr kumimoji="1" lang="en-US" altLang="ja-JP" sz="1300">
              <a:latin typeface="ＭＳ Ｐゴシック"/>
            </a:rPr>
            <a:t>30</a:t>
          </a:r>
          <a:r>
            <a:rPr kumimoji="1" lang="ja-JP" altLang="en-US" sz="1300">
              <a:latin typeface="ＭＳ Ｐゴシック"/>
            </a:rPr>
            <a:t>年を超えた施設面積が</a:t>
          </a:r>
          <a:r>
            <a:rPr kumimoji="1" lang="en-US" altLang="ja-JP" sz="1300">
              <a:latin typeface="ＭＳ Ｐゴシック"/>
            </a:rPr>
            <a:t>9</a:t>
          </a:r>
          <a:r>
            <a:rPr kumimoji="1" lang="ja-JP" altLang="en-US" sz="1300">
              <a:latin typeface="ＭＳ Ｐゴシック"/>
            </a:rPr>
            <a:t>割強を占めており、中学校は築</a:t>
          </a:r>
          <a:r>
            <a:rPr kumimoji="1" lang="en-US" altLang="ja-JP" sz="1300">
              <a:latin typeface="ＭＳ Ｐゴシック"/>
            </a:rPr>
            <a:t>50</a:t>
          </a:r>
          <a:r>
            <a:rPr kumimoji="1" lang="ja-JP" altLang="en-US" sz="1300">
              <a:latin typeface="ＭＳ Ｐゴシック"/>
            </a:rPr>
            <a:t>年を経過した古い施設である。学校施設は平成</a:t>
          </a:r>
          <a:r>
            <a:rPr kumimoji="1" lang="en-US" altLang="ja-JP" sz="1300">
              <a:latin typeface="ＭＳ Ｐゴシック"/>
            </a:rPr>
            <a:t>19</a:t>
          </a:r>
          <a:r>
            <a:rPr kumimoji="1" lang="ja-JP" altLang="en-US" sz="1300">
              <a:latin typeface="ＭＳ Ｐゴシック"/>
            </a:rPr>
            <a:t>年から平成</a:t>
          </a:r>
          <a:r>
            <a:rPr kumimoji="1" lang="en-US" altLang="ja-JP" sz="1300">
              <a:latin typeface="ＭＳ Ｐゴシック"/>
            </a:rPr>
            <a:t>22</a:t>
          </a:r>
          <a:r>
            <a:rPr kumimoji="1" lang="ja-JP" altLang="en-US" sz="1300">
              <a:latin typeface="ＭＳ Ｐゴシック"/>
            </a:rPr>
            <a:t>年にかけて耐震改修工事を、平成</a:t>
          </a:r>
          <a:r>
            <a:rPr kumimoji="1" lang="en-US" altLang="ja-JP" sz="1300">
              <a:latin typeface="ＭＳ Ｐゴシック"/>
            </a:rPr>
            <a:t>24</a:t>
          </a:r>
          <a:r>
            <a:rPr kumimoji="1" lang="ja-JP" altLang="en-US" sz="1300">
              <a:latin typeface="ＭＳ Ｐゴシック"/>
            </a:rPr>
            <a:t>年に大規模改修工事を実施したが、建物内部や設備等の老朽化が進んでいることから、公共施設管理計画に基づき、施設規模の適正化等を検討しつつ、当面は長寿命化に取組み、維持していく。</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47697B59-8888-40A2-A9E9-66A84ABDE64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3654B390-A1A3-41E1-8D61-A5CBC56DFD4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D02B2D35-93A2-4A71-AAE1-B5058753D7B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78AD8C34-9787-4959-BEE9-FBE12005B5B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熊本県玉東町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D8916DDD-4F65-46DF-A577-BA728E46490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D3EEACE6-A1EA-4B7A-9E7A-6B85C303708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B326C92-E69C-483E-A293-3F7C9D9556A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5E16CD4D-1C04-42A3-8015-785D461F766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F5D5E9C7-0E42-4847-B76B-F89496CF05C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EA6DFF63-7E5C-4018-815D-CB1867D95C5B}"/>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5,397
5,382
24.33
3,276,663
3,036,837
155,865
1,900,948
2,199,508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6C6D6A5A-F204-497D-8C1C-6E0498BAF4B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A6D5A028-160F-4948-8CF2-D6159353F0C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4B15E5B4-662F-495B-9F86-9C6A4685163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A2B02BBE-CCE8-4803-B57F-972FBE47FF0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569EBBB0-EB2D-4BA6-9ED0-8EAA7FD51BC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a:extLst>
            <a:ext uri="{FF2B5EF4-FFF2-40B4-BE49-F238E27FC236}">
              <a16:creationId xmlns:a16="http://schemas.microsoft.com/office/drawing/2014/main" id="{351FD0ED-7BFA-4118-B4AC-13EE4B7689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a:extLst>
            <a:ext uri="{FF2B5EF4-FFF2-40B4-BE49-F238E27FC236}">
              <a16:creationId xmlns:a16="http://schemas.microsoft.com/office/drawing/2014/main" id="{874BBA11-45F0-4D28-A031-989FC131250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A2B0546E-170A-45E7-ADA4-B34851A73CC4}"/>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8B677D56-DDC4-4F51-A9C0-27C723863608}"/>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DC8C41F0-E1A5-4F48-A03E-6598CE7759A3}"/>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a:extLst>
            <a:ext uri="{FF2B5EF4-FFF2-40B4-BE49-F238E27FC236}">
              <a16:creationId xmlns:a16="http://schemas.microsoft.com/office/drawing/2014/main" id="{879A422A-52F2-4FB5-88BD-B33AA1B781E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a:extLst>
            <a:ext uri="{FF2B5EF4-FFF2-40B4-BE49-F238E27FC236}">
              <a16:creationId xmlns:a16="http://schemas.microsoft.com/office/drawing/2014/main" id="{EAD96D7B-BF54-4CC4-9BEE-F49EEEB5B28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a:extLst>
            <a:ext uri="{FF2B5EF4-FFF2-40B4-BE49-F238E27FC236}">
              <a16:creationId xmlns:a16="http://schemas.microsoft.com/office/drawing/2014/main" id="{8BDEB8D5-54A0-4BEC-A979-DB3791F0765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a:extLst>
            <a:ext uri="{FF2B5EF4-FFF2-40B4-BE49-F238E27FC236}">
              <a16:creationId xmlns:a16="http://schemas.microsoft.com/office/drawing/2014/main" id="{FA3A9E7A-FF79-4B23-9DB9-77103B31C98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9AE155B3-126C-4013-BAE9-54DF70866FD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a:extLst>
            <a:ext uri="{FF2B5EF4-FFF2-40B4-BE49-F238E27FC236}">
              <a16:creationId xmlns:a16="http://schemas.microsoft.com/office/drawing/2014/main" id="{A223BCFF-89DF-421A-B286-2D4ABF1B71B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A38F21ED-54C4-40F1-988D-0312539BD59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a:extLst>
            <a:ext uri="{FF2B5EF4-FFF2-40B4-BE49-F238E27FC236}">
              <a16:creationId xmlns:a16="http://schemas.microsoft.com/office/drawing/2014/main" id="{F86E27D6-E64E-4DA5-80C5-42C883E7B513}"/>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id="{6499691D-400B-482B-B943-28AE8331B4FF}"/>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id="{186B1B8C-B095-4C7C-8083-5E0D1E6BF0D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id="{41FE8BE5-49B9-439E-9B12-83EAD722AA23}"/>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a:extLst>
            <a:ext uri="{FF2B5EF4-FFF2-40B4-BE49-F238E27FC236}">
              <a16:creationId xmlns:a16="http://schemas.microsoft.com/office/drawing/2014/main" id="{1EEC145C-9F7B-4D83-B51A-0B80C26CAEB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a:extLst>
            <a:ext uri="{FF2B5EF4-FFF2-40B4-BE49-F238E27FC236}">
              <a16:creationId xmlns:a16="http://schemas.microsoft.com/office/drawing/2014/main" id="{4DABE6BA-CFA3-464F-A947-4E70D5995B0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a:extLst>
            <a:ext uri="{FF2B5EF4-FFF2-40B4-BE49-F238E27FC236}">
              <a16:creationId xmlns:a16="http://schemas.microsoft.com/office/drawing/2014/main" id="{73ED9CF3-0164-4456-88E5-60A1A49F918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a:extLst>
            <a:ext uri="{FF2B5EF4-FFF2-40B4-BE49-F238E27FC236}">
              <a16:creationId xmlns:a16="http://schemas.microsoft.com/office/drawing/2014/main" id="{4D0A3CB1-1870-47FD-8838-DB675E3C81B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a:extLst>
            <a:ext uri="{FF2B5EF4-FFF2-40B4-BE49-F238E27FC236}">
              <a16:creationId xmlns:a16="http://schemas.microsoft.com/office/drawing/2014/main" id="{FB6BD9E8-9B67-4996-9528-733E1B27959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a:extLst>
            <a:ext uri="{FF2B5EF4-FFF2-40B4-BE49-F238E27FC236}">
              <a16:creationId xmlns:a16="http://schemas.microsoft.com/office/drawing/2014/main" id="{2CC86510-A0C5-49BA-8FBD-E39D2D86EFF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a:extLst>
            <a:ext uri="{FF2B5EF4-FFF2-40B4-BE49-F238E27FC236}">
              <a16:creationId xmlns:a16="http://schemas.microsoft.com/office/drawing/2014/main" id="{EC6461A2-4045-4235-A94B-BFF14DAD478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a:extLst>
            <a:ext uri="{FF2B5EF4-FFF2-40B4-BE49-F238E27FC236}">
              <a16:creationId xmlns:a16="http://schemas.microsoft.com/office/drawing/2014/main" id="{23FAAFFD-7513-4EC3-B742-09B205AEBDEA}"/>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a:extLst>
            <a:ext uri="{FF2B5EF4-FFF2-40B4-BE49-F238E27FC236}">
              <a16:creationId xmlns:a16="http://schemas.microsoft.com/office/drawing/2014/main" id="{A9B9DAE9-BDC5-43A4-857C-C236A28C7C4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a:extLst>
            <a:ext uri="{FF2B5EF4-FFF2-40B4-BE49-F238E27FC236}">
              <a16:creationId xmlns:a16="http://schemas.microsoft.com/office/drawing/2014/main" id="{71BA6BD7-3543-40D4-BDA4-FF2F3377C9F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a:extLst>
            <a:ext uri="{FF2B5EF4-FFF2-40B4-BE49-F238E27FC236}">
              <a16:creationId xmlns:a16="http://schemas.microsoft.com/office/drawing/2014/main" id="{506C5A4B-6DA3-47CB-B71A-BD8437087EA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a:extLst>
            <a:ext uri="{FF2B5EF4-FFF2-40B4-BE49-F238E27FC236}">
              <a16:creationId xmlns:a16="http://schemas.microsoft.com/office/drawing/2014/main" id="{E84D9437-1791-45EA-961F-5C4CA32B47B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a:extLst>
            <a:ext uri="{FF2B5EF4-FFF2-40B4-BE49-F238E27FC236}">
              <a16:creationId xmlns:a16="http://schemas.microsoft.com/office/drawing/2014/main" id="{CF6EF71F-139C-4AED-AF53-4E24CDF41A1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a:extLst>
            <a:ext uri="{FF2B5EF4-FFF2-40B4-BE49-F238E27FC236}">
              <a16:creationId xmlns:a16="http://schemas.microsoft.com/office/drawing/2014/main" id="{934DA44F-48D9-4882-8DAB-8707327C523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a:extLst>
            <a:ext uri="{FF2B5EF4-FFF2-40B4-BE49-F238E27FC236}">
              <a16:creationId xmlns:a16="http://schemas.microsoft.com/office/drawing/2014/main" id="{D0E8DDE2-C0CE-47D0-BC10-A97527C1695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a:extLst>
            <a:ext uri="{FF2B5EF4-FFF2-40B4-BE49-F238E27FC236}">
              <a16:creationId xmlns:a16="http://schemas.microsoft.com/office/drawing/2014/main" id="{6B591E4C-2A19-4BD8-A686-547EA2A712E5}"/>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a:extLst>
            <a:ext uri="{FF2B5EF4-FFF2-40B4-BE49-F238E27FC236}">
              <a16:creationId xmlns:a16="http://schemas.microsoft.com/office/drawing/2014/main" id="{C2AB717B-357A-4ABE-8104-5EF13991B33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a:extLst>
            <a:ext uri="{FF2B5EF4-FFF2-40B4-BE49-F238E27FC236}">
              <a16:creationId xmlns:a16="http://schemas.microsoft.com/office/drawing/2014/main" id="{D9A3A9AB-961A-460F-B496-BCC5F0F85FE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a:extLst>
            <a:ext uri="{FF2B5EF4-FFF2-40B4-BE49-F238E27FC236}">
              <a16:creationId xmlns:a16="http://schemas.microsoft.com/office/drawing/2014/main" id="{B20BF508-F03B-40EB-8B1E-0FAAD3C40A9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a:extLst>
            <a:ext uri="{FF2B5EF4-FFF2-40B4-BE49-F238E27FC236}">
              <a16:creationId xmlns:a16="http://schemas.microsoft.com/office/drawing/2014/main" id="{2EF92E73-3E38-4FB4-A668-A948A03F3BF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a:extLst>
            <a:ext uri="{FF2B5EF4-FFF2-40B4-BE49-F238E27FC236}">
              <a16:creationId xmlns:a16="http://schemas.microsoft.com/office/drawing/2014/main" id="{9D98702C-1A68-4B1C-BE1E-468BD2D639A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a:extLst>
            <a:ext uri="{FF2B5EF4-FFF2-40B4-BE49-F238E27FC236}">
              <a16:creationId xmlns:a16="http://schemas.microsoft.com/office/drawing/2014/main" id="{CAC0D53F-6605-4A19-A8E0-3046F8E7A6E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a:extLst>
            <a:ext uri="{FF2B5EF4-FFF2-40B4-BE49-F238E27FC236}">
              <a16:creationId xmlns:a16="http://schemas.microsoft.com/office/drawing/2014/main" id="{F297DFB1-EC7B-4523-BD63-FEA110CDFD3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a:extLst>
            <a:ext uri="{FF2B5EF4-FFF2-40B4-BE49-F238E27FC236}">
              <a16:creationId xmlns:a16="http://schemas.microsoft.com/office/drawing/2014/main" id="{1C24C8B9-31EF-4ED4-990A-BDBB4F2E2FE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a:extLst>
            <a:ext uri="{FF2B5EF4-FFF2-40B4-BE49-F238E27FC236}">
              <a16:creationId xmlns:a16="http://schemas.microsoft.com/office/drawing/2014/main" id="{1FA7EFF9-C9A9-4BD3-84B9-84D1314D6AC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a:extLst>
            <a:ext uri="{FF2B5EF4-FFF2-40B4-BE49-F238E27FC236}">
              <a16:creationId xmlns:a16="http://schemas.microsoft.com/office/drawing/2014/main" id="{051E9B86-661A-4EBB-B6FB-87E85CE6AE9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a:extLst>
            <a:ext uri="{FF2B5EF4-FFF2-40B4-BE49-F238E27FC236}">
              <a16:creationId xmlns:a16="http://schemas.microsoft.com/office/drawing/2014/main" id="{101790EE-7AED-4292-B971-33ECBA016D91}"/>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60" name="直線コネクタ 59">
          <a:extLst>
            <a:ext uri="{FF2B5EF4-FFF2-40B4-BE49-F238E27FC236}">
              <a16:creationId xmlns:a16="http://schemas.microsoft.com/office/drawing/2014/main" id="{35CF4522-3261-45E6-999F-346047E0499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61" name="テキスト ボックス 60">
          <a:extLst>
            <a:ext uri="{FF2B5EF4-FFF2-40B4-BE49-F238E27FC236}">
              <a16:creationId xmlns:a16="http://schemas.microsoft.com/office/drawing/2014/main" id="{F226DD73-A4FE-4F89-BD1A-391D7883DD81}"/>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62" name="直線コネクタ 61">
          <a:extLst>
            <a:ext uri="{FF2B5EF4-FFF2-40B4-BE49-F238E27FC236}">
              <a16:creationId xmlns:a16="http://schemas.microsoft.com/office/drawing/2014/main" id="{286B5BB1-F4F2-4BF9-BE12-39A2BC5BAB1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1AA50592-D69E-484C-80BD-78D1A5E5D20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4" name="直線コネクタ 63">
          <a:extLst>
            <a:ext uri="{FF2B5EF4-FFF2-40B4-BE49-F238E27FC236}">
              <a16:creationId xmlns:a16="http://schemas.microsoft.com/office/drawing/2014/main" id="{FB3C5AE7-57DA-4609-9813-BDF5EA63E25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B28D0E26-10E3-42BF-BD5D-82C4F802AC8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66" name="直線コネクタ 65">
          <a:extLst>
            <a:ext uri="{FF2B5EF4-FFF2-40B4-BE49-F238E27FC236}">
              <a16:creationId xmlns:a16="http://schemas.microsoft.com/office/drawing/2014/main" id="{4FF24127-F862-4F02-8E47-572AD53A9FF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7989EC64-DB25-414C-9A5B-132AE741676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68" name="直線コネクタ 67">
          <a:extLst>
            <a:ext uri="{FF2B5EF4-FFF2-40B4-BE49-F238E27FC236}">
              <a16:creationId xmlns:a16="http://schemas.microsoft.com/office/drawing/2014/main" id="{30ADE1B8-3DAA-4084-95C7-6FE7EC71D11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69" name="テキスト ボックス 68">
          <a:extLst>
            <a:ext uri="{FF2B5EF4-FFF2-40B4-BE49-F238E27FC236}">
              <a16:creationId xmlns:a16="http://schemas.microsoft.com/office/drawing/2014/main" id="{96A9091E-68B7-4593-9C40-5C40C3716BDF}"/>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0" name="直線コネクタ 69">
          <a:extLst>
            <a:ext uri="{FF2B5EF4-FFF2-40B4-BE49-F238E27FC236}">
              <a16:creationId xmlns:a16="http://schemas.microsoft.com/office/drawing/2014/main" id="{59D513CD-38E4-44FE-870A-277B82E24D1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1" name="テキスト ボックス 70">
          <a:extLst>
            <a:ext uri="{FF2B5EF4-FFF2-40B4-BE49-F238E27FC236}">
              <a16:creationId xmlns:a16="http://schemas.microsoft.com/office/drawing/2014/main" id="{E68FB806-6A9A-45C4-8567-43D8A1B383C4}"/>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DB9467C4-2751-4D92-BCDF-A6ADB10034F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95250</xdr:rowOff>
    </xdr:from>
    <xdr:to>
      <xdr:col>6</xdr:col>
      <xdr:colOff>510540</xdr:colOff>
      <xdr:row>63</xdr:row>
      <xdr:rowOff>163830</xdr:rowOff>
    </xdr:to>
    <xdr:cxnSp macro="">
      <xdr:nvCxnSpPr>
        <xdr:cNvPr id="73" name="直線コネクタ 72">
          <a:extLst>
            <a:ext uri="{FF2B5EF4-FFF2-40B4-BE49-F238E27FC236}">
              <a16:creationId xmlns:a16="http://schemas.microsoft.com/office/drawing/2014/main" id="{9DD85417-6AE3-49B9-B7D2-9FFA198F8152}"/>
            </a:ext>
          </a:extLst>
        </xdr:cNvPr>
        <xdr:cNvCxnSpPr/>
      </xdr:nvCxnSpPr>
      <xdr:spPr>
        <a:xfrm flipV="1">
          <a:off x="4634865" y="95250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167657</xdr:rowOff>
    </xdr:from>
    <xdr:ext cx="405111" cy="259045"/>
    <xdr:sp macro="" textlink="">
      <xdr:nvSpPr>
        <xdr:cNvPr id="74" name="【体育館・プール】&#10;有形固定資産減価償却率最小値テキスト">
          <a:extLst>
            <a:ext uri="{FF2B5EF4-FFF2-40B4-BE49-F238E27FC236}">
              <a16:creationId xmlns:a16="http://schemas.microsoft.com/office/drawing/2014/main" id="{99800B16-D92E-4582-806E-815F93BE9A61}"/>
            </a:ext>
          </a:extLst>
        </xdr:cNvPr>
        <xdr:cNvSpPr txBox="1"/>
      </xdr:nvSpPr>
      <xdr:spPr>
        <a:xfrm>
          <a:off x="4724400"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6</xdr:col>
      <xdr:colOff>422275</xdr:colOff>
      <xdr:row>63</xdr:row>
      <xdr:rowOff>163830</xdr:rowOff>
    </xdr:from>
    <xdr:to>
      <xdr:col>6</xdr:col>
      <xdr:colOff>600075</xdr:colOff>
      <xdr:row>63</xdr:row>
      <xdr:rowOff>163830</xdr:rowOff>
    </xdr:to>
    <xdr:cxnSp macro="">
      <xdr:nvCxnSpPr>
        <xdr:cNvPr id="75" name="直線コネクタ 74">
          <a:extLst>
            <a:ext uri="{FF2B5EF4-FFF2-40B4-BE49-F238E27FC236}">
              <a16:creationId xmlns:a16="http://schemas.microsoft.com/office/drawing/2014/main" id="{692292A0-9836-4442-BCCF-3C1452C09C4E}"/>
            </a:ext>
          </a:extLst>
        </xdr:cNvPr>
        <xdr:cNvCxnSpPr/>
      </xdr:nvCxnSpPr>
      <xdr:spPr>
        <a:xfrm>
          <a:off x="4546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41927</xdr:rowOff>
    </xdr:from>
    <xdr:ext cx="469744" cy="259045"/>
    <xdr:sp macro="" textlink="">
      <xdr:nvSpPr>
        <xdr:cNvPr id="76" name="【体育館・プール】&#10;有形固定資産減価償却率最大値テキスト">
          <a:extLst>
            <a:ext uri="{FF2B5EF4-FFF2-40B4-BE49-F238E27FC236}">
              <a16:creationId xmlns:a16="http://schemas.microsoft.com/office/drawing/2014/main" id="{4DD6E039-AE95-4EBB-B341-76EC339DBBD2}"/>
            </a:ext>
          </a:extLst>
        </xdr:cNvPr>
        <xdr:cNvSpPr txBox="1"/>
      </xdr:nvSpPr>
      <xdr:spPr>
        <a:xfrm>
          <a:off x="47244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55</xdr:row>
      <xdr:rowOff>95250</xdr:rowOff>
    </xdr:from>
    <xdr:to>
      <xdr:col>6</xdr:col>
      <xdr:colOff>600075</xdr:colOff>
      <xdr:row>55</xdr:row>
      <xdr:rowOff>95250</xdr:rowOff>
    </xdr:to>
    <xdr:cxnSp macro="">
      <xdr:nvCxnSpPr>
        <xdr:cNvPr id="77" name="直線コネクタ 76">
          <a:extLst>
            <a:ext uri="{FF2B5EF4-FFF2-40B4-BE49-F238E27FC236}">
              <a16:creationId xmlns:a16="http://schemas.microsoft.com/office/drawing/2014/main" id="{2943322A-1372-47BF-91D9-5E25EA2FCEC5}"/>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78757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A3BC637D-F29A-4FB7-AD0E-34149B152DDA}"/>
            </a:ext>
          </a:extLst>
        </xdr:cNvPr>
        <xdr:cNvSpPr txBox="1"/>
      </xdr:nvSpPr>
      <xdr:spPr>
        <a:xfrm>
          <a:off x="4724400" y="10365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55880</xdr:rowOff>
    </xdr:from>
    <xdr:to>
      <xdr:col>6</xdr:col>
      <xdr:colOff>561975</xdr:colOff>
      <xdr:row>61</xdr:row>
      <xdr:rowOff>157480</xdr:rowOff>
    </xdr:to>
    <xdr:sp macro="" textlink="">
      <xdr:nvSpPr>
        <xdr:cNvPr id="79" name="フローチャート : 判断 78">
          <a:extLst>
            <a:ext uri="{FF2B5EF4-FFF2-40B4-BE49-F238E27FC236}">
              <a16:creationId xmlns:a16="http://schemas.microsoft.com/office/drawing/2014/main" id="{E868EA6F-6F03-45BE-8580-5C4F4EE7C8DA}"/>
            </a:ext>
          </a:extLst>
        </xdr:cNvPr>
        <xdr:cNvSpPr/>
      </xdr:nvSpPr>
      <xdr:spPr>
        <a:xfrm>
          <a:off x="45847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62</xdr:row>
      <xdr:rowOff>90170</xdr:rowOff>
    </xdr:from>
    <xdr:to>
      <xdr:col>5</xdr:col>
      <xdr:colOff>409575</xdr:colOff>
      <xdr:row>63</xdr:row>
      <xdr:rowOff>20320</xdr:rowOff>
    </xdr:to>
    <xdr:sp macro="" textlink="">
      <xdr:nvSpPr>
        <xdr:cNvPr id="80" name="フローチャート : 判断 79">
          <a:extLst>
            <a:ext uri="{FF2B5EF4-FFF2-40B4-BE49-F238E27FC236}">
              <a16:creationId xmlns:a16="http://schemas.microsoft.com/office/drawing/2014/main" id="{B4F0A7E7-F23A-482B-AA7D-F97A7763F8A1}"/>
            </a:ext>
          </a:extLst>
        </xdr:cNvPr>
        <xdr:cNvSpPr/>
      </xdr:nvSpPr>
      <xdr:spPr>
        <a:xfrm>
          <a:off x="3746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36847</xdr:rowOff>
    </xdr:from>
    <xdr:ext cx="405111" cy="259045"/>
    <xdr:sp macro="" textlink="">
      <xdr:nvSpPr>
        <xdr:cNvPr id="81" name="n_1aveValue【体育館・プール】&#10;有形固定資産減価償却率">
          <a:extLst>
            <a:ext uri="{FF2B5EF4-FFF2-40B4-BE49-F238E27FC236}">
              <a16:creationId xmlns:a16="http://schemas.microsoft.com/office/drawing/2014/main" id="{2973BE6C-0760-4E70-9C5D-EC22F483C036}"/>
            </a:ext>
          </a:extLst>
        </xdr:cNvPr>
        <xdr:cNvSpPr txBox="1"/>
      </xdr:nvSpPr>
      <xdr:spPr>
        <a:xfrm>
          <a:off x="3582043" y="10495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2" name="テキスト ボックス 81">
          <a:extLst>
            <a:ext uri="{FF2B5EF4-FFF2-40B4-BE49-F238E27FC236}">
              <a16:creationId xmlns:a16="http://schemas.microsoft.com/office/drawing/2014/main" id="{5BC481D7-E930-4527-BFE6-B0DB0A31D6C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3" name="テキスト ボックス 82">
          <a:extLst>
            <a:ext uri="{FF2B5EF4-FFF2-40B4-BE49-F238E27FC236}">
              <a16:creationId xmlns:a16="http://schemas.microsoft.com/office/drawing/2014/main" id="{2BAA8E30-9D5B-4D25-914E-A6833E475D2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4" name="テキスト ボックス 83">
          <a:extLst>
            <a:ext uri="{FF2B5EF4-FFF2-40B4-BE49-F238E27FC236}">
              <a16:creationId xmlns:a16="http://schemas.microsoft.com/office/drawing/2014/main" id="{28CF7D0E-399C-4657-989F-7718E3DB6A6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5" name="テキスト ボックス 84">
          <a:extLst>
            <a:ext uri="{FF2B5EF4-FFF2-40B4-BE49-F238E27FC236}">
              <a16:creationId xmlns:a16="http://schemas.microsoft.com/office/drawing/2014/main" id="{A45000DA-35FD-40AD-8262-A6120D2A6DE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6" name="テキスト ボックス 85">
          <a:extLst>
            <a:ext uri="{FF2B5EF4-FFF2-40B4-BE49-F238E27FC236}">
              <a16:creationId xmlns:a16="http://schemas.microsoft.com/office/drawing/2014/main" id="{EFA7047E-53CD-4C58-84E4-71A17A6225C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62</xdr:row>
      <xdr:rowOff>29210</xdr:rowOff>
    </xdr:from>
    <xdr:to>
      <xdr:col>6</xdr:col>
      <xdr:colOff>561975</xdr:colOff>
      <xdr:row>62</xdr:row>
      <xdr:rowOff>130810</xdr:rowOff>
    </xdr:to>
    <xdr:sp macro="" textlink="">
      <xdr:nvSpPr>
        <xdr:cNvPr id="87" name="円/楕円 86">
          <a:extLst>
            <a:ext uri="{FF2B5EF4-FFF2-40B4-BE49-F238E27FC236}">
              <a16:creationId xmlns:a16="http://schemas.microsoft.com/office/drawing/2014/main" id="{08AB6D44-2629-4163-A61D-94C3F6977EF9}"/>
            </a:ext>
          </a:extLst>
        </xdr:cNvPr>
        <xdr:cNvSpPr/>
      </xdr:nvSpPr>
      <xdr:spPr>
        <a:xfrm>
          <a:off x="45847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62</xdr:row>
      <xdr:rowOff>7637</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FA8E0BA0-A0FD-47D1-A565-A5D7B5FBFD6F}"/>
            </a:ext>
          </a:extLst>
        </xdr:cNvPr>
        <xdr:cNvSpPr txBox="1"/>
      </xdr:nvSpPr>
      <xdr:spPr>
        <a:xfrm>
          <a:off x="4724400"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5</xdr:col>
      <xdr:colOff>307975</xdr:colOff>
      <xdr:row>62</xdr:row>
      <xdr:rowOff>109220</xdr:rowOff>
    </xdr:from>
    <xdr:to>
      <xdr:col>5</xdr:col>
      <xdr:colOff>409575</xdr:colOff>
      <xdr:row>63</xdr:row>
      <xdr:rowOff>39370</xdr:rowOff>
    </xdr:to>
    <xdr:sp macro="" textlink="">
      <xdr:nvSpPr>
        <xdr:cNvPr id="89" name="円/楕円 88">
          <a:extLst>
            <a:ext uri="{FF2B5EF4-FFF2-40B4-BE49-F238E27FC236}">
              <a16:creationId xmlns:a16="http://schemas.microsoft.com/office/drawing/2014/main" id="{BCA84098-4888-4154-804C-30D924AE226A}"/>
            </a:ext>
          </a:extLst>
        </xdr:cNvPr>
        <xdr:cNvSpPr/>
      </xdr:nvSpPr>
      <xdr:spPr>
        <a:xfrm>
          <a:off x="3746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62</xdr:row>
      <xdr:rowOff>80010</xdr:rowOff>
    </xdr:from>
    <xdr:to>
      <xdr:col>6</xdr:col>
      <xdr:colOff>511175</xdr:colOff>
      <xdr:row>62</xdr:row>
      <xdr:rowOff>160020</xdr:rowOff>
    </xdr:to>
    <xdr:cxnSp macro="">
      <xdr:nvCxnSpPr>
        <xdr:cNvPr id="90" name="直線コネクタ 89">
          <a:extLst>
            <a:ext uri="{FF2B5EF4-FFF2-40B4-BE49-F238E27FC236}">
              <a16:creationId xmlns:a16="http://schemas.microsoft.com/office/drawing/2014/main" id="{A7D952D5-F1D2-4378-A37A-76E20228EC7D}"/>
            </a:ext>
          </a:extLst>
        </xdr:cNvPr>
        <xdr:cNvCxnSpPr/>
      </xdr:nvCxnSpPr>
      <xdr:spPr>
        <a:xfrm flipV="1">
          <a:off x="3797300" y="1070991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63</xdr:row>
      <xdr:rowOff>30497</xdr:rowOff>
    </xdr:from>
    <xdr:ext cx="405111" cy="259045"/>
    <xdr:sp macro="" textlink="">
      <xdr:nvSpPr>
        <xdr:cNvPr id="91" name="n_1mainValue【体育館・プール】&#10;有形固定資産減価償却率">
          <a:extLst>
            <a:ext uri="{FF2B5EF4-FFF2-40B4-BE49-F238E27FC236}">
              <a16:creationId xmlns:a16="http://schemas.microsoft.com/office/drawing/2014/main" id="{04D40394-712D-4114-88D7-FA68C402541E}"/>
            </a:ext>
          </a:extLst>
        </xdr:cNvPr>
        <xdr:cNvSpPr txBox="1"/>
      </xdr:nvSpPr>
      <xdr:spPr>
        <a:xfrm>
          <a:off x="3582043"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2" name="正方形/長方形 91">
          <a:extLst>
            <a:ext uri="{FF2B5EF4-FFF2-40B4-BE49-F238E27FC236}">
              <a16:creationId xmlns:a16="http://schemas.microsoft.com/office/drawing/2014/main" id="{E378725A-EEFC-4D51-B202-9631C0D996A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3" name="正方形/長方形 92">
          <a:extLst>
            <a:ext uri="{FF2B5EF4-FFF2-40B4-BE49-F238E27FC236}">
              <a16:creationId xmlns:a16="http://schemas.microsoft.com/office/drawing/2014/main" id="{B2880DF8-840B-46E3-95D6-1D0DDC75F2A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4" name="正方形/長方形 93">
          <a:extLst>
            <a:ext uri="{FF2B5EF4-FFF2-40B4-BE49-F238E27FC236}">
              <a16:creationId xmlns:a16="http://schemas.microsoft.com/office/drawing/2014/main" id="{682963ED-6A99-4F12-B6FA-288191EB4BF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5" name="正方形/長方形 94">
          <a:extLst>
            <a:ext uri="{FF2B5EF4-FFF2-40B4-BE49-F238E27FC236}">
              <a16:creationId xmlns:a16="http://schemas.microsoft.com/office/drawing/2014/main" id="{EF3E0709-93A0-4971-A3DD-1CF90FED881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6" name="正方形/長方形 95">
          <a:extLst>
            <a:ext uri="{FF2B5EF4-FFF2-40B4-BE49-F238E27FC236}">
              <a16:creationId xmlns:a16="http://schemas.microsoft.com/office/drawing/2014/main" id="{591FD2B0-20B1-403E-8036-97F9FF08135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7" name="正方形/長方形 96">
          <a:extLst>
            <a:ext uri="{FF2B5EF4-FFF2-40B4-BE49-F238E27FC236}">
              <a16:creationId xmlns:a16="http://schemas.microsoft.com/office/drawing/2014/main" id="{25247356-57C9-4E34-A057-9AF3EF05FE7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8" name="正方形/長方形 97">
          <a:extLst>
            <a:ext uri="{FF2B5EF4-FFF2-40B4-BE49-F238E27FC236}">
              <a16:creationId xmlns:a16="http://schemas.microsoft.com/office/drawing/2014/main" id="{586BCCFC-CCDB-4E80-AAB0-1913374FA3D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9" name="正方形/長方形 98">
          <a:extLst>
            <a:ext uri="{FF2B5EF4-FFF2-40B4-BE49-F238E27FC236}">
              <a16:creationId xmlns:a16="http://schemas.microsoft.com/office/drawing/2014/main" id="{0C94B8A2-D344-401F-99D3-8AF992CC734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00" name="テキスト ボックス 99">
          <a:extLst>
            <a:ext uri="{FF2B5EF4-FFF2-40B4-BE49-F238E27FC236}">
              <a16:creationId xmlns:a16="http://schemas.microsoft.com/office/drawing/2014/main" id="{E2381F43-E0E9-4730-AE5A-D71AC2B8BCB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01" name="直線コネクタ 100">
          <a:extLst>
            <a:ext uri="{FF2B5EF4-FFF2-40B4-BE49-F238E27FC236}">
              <a16:creationId xmlns:a16="http://schemas.microsoft.com/office/drawing/2014/main" id="{815926CC-BB91-4356-B871-1643BF2104F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02" name="直線コネクタ 101">
          <a:extLst>
            <a:ext uri="{FF2B5EF4-FFF2-40B4-BE49-F238E27FC236}">
              <a16:creationId xmlns:a16="http://schemas.microsoft.com/office/drawing/2014/main" id="{545D94E7-9766-4689-A1BD-F6B4EA5BFB3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3" name="テキスト ボックス 102">
          <a:extLst>
            <a:ext uri="{FF2B5EF4-FFF2-40B4-BE49-F238E27FC236}">
              <a16:creationId xmlns:a16="http://schemas.microsoft.com/office/drawing/2014/main" id="{15E414A7-320E-4951-99B0-4C6BE0C86FF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4" name="直線コネクタ 103">
          <a:extLst>
            <a:ext uri="{FF2B5EF4-FFF2-40B4-BE49-F238E27FC236}">
              <a16:creationId xmlns:a16="http://schemas.microsoft.com/office/drawing/2014/main" id="{B06E371F-A44A-4086-8E01-1B5EB70BAAB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5" name="テキスト ボックス 104">
          <a:extLst>
            <a:ext uri="{FF2B5EF4-FFF2-40B4-BE49-F238E27FC236}">
              <a16:creationId xmlns:a16="http://schemas.microsoft.com/office/drawing/2014/main" id="{62A7ACBF-DE29-4DBD-98B9-6C3C10E641E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6" name="直線コネクタ 105">
          <a:extLst>
            <a:ext uri="{FF2B5EF4-FFF2-40B4-BE49-F238E27FC236}">
              <a16:creationId xmlns:a16="http://schemas.microsoft.com/office/drawing/2014/main" id="{3B94D1F3-161D-47CE-8CED-7ED9D201F14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7" name="テキスト ボックス 106">
          <a:extLst>
            <a:ext uri="{FF2B5EF4-FFF2-40B4-BE49-F238E27FC236}">
              <a16:creationId xmlns:a16="http://schemas.microsoft.com/office/drawing/2014/main" id="{0E68F2D2-06F4-489B-BC6D-F875EF274C2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8" name="直線コネクタ 107">
          <a:extLst>
            <a:ext uri="{FF2B5EF4-FFF2-40B4-BE49-F238E27FC236}">
              <a16:creationId xmlns:a16="http://schemas.microsoft.com/office/drawing/2014/main" id="{DA0D7A1A-0D8D-4F22-8D50-E14C30E4B19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09" name="テキスト ボックス 108">
          <a:extLst>
            <a:ext uri="{FF2B5EF4-FFF2-40B4-BE49-F238E27FC236}">
              <a16:creationId xmlns:a16="http://schemas.microsoft.com/office/drawing/2014/main" id="{092A1181-D952-4302-85CC-0C6278A6284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10" name="直線コネクタ 109">
          <a:extLst>
            <a:ext uri="{FF2B5EF4-FFF2-40B4-BE49-F238E27FC236}">
              <a16:creationId xmlns:a16="http://schemas.microsoft.com/office/drawing/2014/main" id="{85420060-DE2B-4476-9FE9-4F2B8FC6ABB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11" name="テキスト ボックス 110">
          <a:extLst>
            <a:ext uri="{FF2B5EF4-FFF2-40B4-BE49-F238E27FC236}">
              <a16:creationId xmlns:a16="http://schemas.microsoft.com/office/drawing/2014/main" id="{91BECA45-457F-433B-9F55-75C3491A55D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2" name="直線コネクタ 111">
          <a:extLst>
            <a:ext uri="{FF2B5EF4-FFF2-40B4-BE49-F238E27FC236}">
              <a16:creationId xmlns:a16="http://schemas.microsoft.com/office/drawing/2014/main" id="{613EB0E1-139C-4AEC-B726-FC21617BB3A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3" name="テキスト ボックス 112">
          <a:extLst>
            <a:ext uri="{FF2B5EF4-FFF2-40B4-BE49-F238E27FC236}">
              <a16:creationId xmlns:a16="http://schemas.microsoft.com/office/drawing/2014/main" id="{99598022-0175-422B-AFE4-D843D2F58EC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4" name="【体育館・プール】&#10;一人当たり面積グラフ枠">
          <a:extLst>
            <a:ext uri="{FF2B5EF4-FFF2-40B4-BE49-F238E27FC236}">
              <a16:creationId xmlns:a16="http://schemas.microsoft.com/office/drawing/2014/main" id="{7FD9432E-313D-486A-B460-E660A8B1B63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33020</xdr:rowOff>
    </xdr:from>
    <xdr:to>
      <xdr:col>15</xdr:col>
      <xdr:colOff>180340</xdr:colOff>
      <xdr:row>62</xdr:row>
      <xdr:rowOff>166370</xdr:rowOff>
    </xdr:to>
    <xdr:cxnSp macro="">
      <xdr:nvCxnSpPr>
        <xdr:cNvPr id="115" name="直線コネクタ 114">
          <a:extLst>
            <a:ext uri="{FF2B5EF4-FFF2-40B4-BE49-F238E27FC236}">
              <a16:creationId xmlns:a16="http://schemas.microsoft.com/office/drawing/2014/main" id="{A082A034-C71E-4878-83BF-BECF164227DE}"/>
            </a:ext>
          </a:extLst>
        </xdr:cNvPr>
        <xdr:cNvCxnSpPr/>
      </xdr:nvCxnSpPr>
      <xdr:spPr>
        <a:xfrm flipV="1">
          <a:off x="10476865" y="946277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170197</xdr:rowOff>
    </xdr:from>
    <xdr:ext cx="469744" cy="259045"/>
    <xdr:sp macro="" textlink="">
      <xdr:nvSpPr>
        <xdr:cNvPr id="116" name="【体育館・プール】&#10;一人当たり面積最小値テキスト">
          <a:extLst>
            <a:ext uri="{FF2B5EF4-FFF2-40B4-BE49-F238E27FC236}">
              <a16:creationId xmlns:a16="http://schemas.microsoft.com/office/drawing/2014/main" id="{E77C5035-5894-4951-84C3-FFC173E6000C}"/>
            </a:ext>
          </a:extLst>
        </xdr:cNvPr>
        <xdr:cNvSpPr txBox="1"/>
      </xdr:nvSpPr>
      <xdr:spPr>
        <a:xfrm>
          <a:off x="10566400" y="1080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0.199</a:t>
          </a:r>
          <a:endParaRPr kumimoji="1" lang="ja-JP" altLang="en-US" sz="1000" b="1">
            <a:latin typeface="ＭＳ Ｐゴシック"/>
          </a:endParaRPr>
        </a:p>
      </xdr:txBody>
    </xdr:sp>
    <xdr:clientData/>
  </xdr:oneCellAnchor>
  <xdr:twoCellAnchor>
    <xdr:from>
      <xdr:col>15</xdr:col>
      <xdr:colOff>92075</xdr:colOff>
      <xdr:row>62</xdr:row>
      <xdr:rowOff>166370</xdr:rowOff>
    </xdr:from>
    <xdr:to>
      <xdr:col>15</xdr:col>
      <xdr:colOff>269875</xdr:colOff>
      <xdr:row>62</xdr:row>
      <xdr:rowOff>166370</xdr:rowOff>
    </xdr:to>
    <xdr:cxnSp macro="">
      <xdr:nvCxnSpPr>
        <xdr:cNvPr id="117" name="直線コネクタ 116">
          <a:extLst>
            <a:ext uri="{FF2B5EF4-FFF2-40B4-BE49-F238E27FC236}">
              <a16:creationId xmlns:a16="http://schemas.microsoft.com/office/drawing/2014/main" id="{9C3510DC-9833-45F6-AB01-4FA533510D31}"/>
            </a:ext>
          </a:extLst>
        </xdr:cNvPr>
        <xdr:cNvCxnSpPr/>
      </xdr:nvCxnSpPr>
      <xdr:spPr>
        <a:xfrm>
          <a:off x="10388600" y="1079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151147</xdr:rowOff>
    </xdr:from>
    <xdr:ext cx="469744" cy="259045"/>
    <xdr:sp macro="" textlink="">
      <xdr:nvSpPr>
        <xdr:cNvPr id="118" name="【体育館・プール】&#10;一人当たり面積最大値テキスト">
          <a:extLst>
            <a:ext uri="{FF2B5EF4-FFF2-40B4-BE49-F238E27FC236}">
              <a16:creationId xmlns:a16="http://schemas.microsoft.com/office/drawing/2014/main" id="{891DB500-FB8A-4FC8-AD12-01B8CF51ED87}"/>
            </a:ext>
          </a:extLst>
        </xdr:cNvPr>
        <xdr:cNvSpPr txBox="1"/>
      </xdr:nvSpPr>
      <xdr:spPr>
        <a:xfrm>
          <a:off x="10566400" y="92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1.249</a:t>
          </a:r>
          <a:endParaRPr kumimoji="1" lang="ja-JP" altLang="en-US" sz="1000" b="1">
            <a:latin typeface="ＭＳ Ｐゴシック"/>
          </a:endParaRPr>
        </a:p>
      </xdr:txBody>
    </xdr:sp>
    <xdr:clientData/>
  </xdr:oneCellAnchor>
  <xdr:twoCellAnchor>
    <xdr:from>
      <xdr:col>15</xdr:col>
      <xdr:colOff>92075</xdr:colOff>
      <xdr:row>55</xdr:row>
      <xdr:rowOff>33020</xdr:rowOff>
    </xdr:from>
    <xdr:to>
      <xdr:col>15</xdr:col>
      <xdr:colOff>269875</xdr:colOff>
      <xdr:row>55</xdr:row>
      <xdr:rowOff>33020</xdr:rowOff>
    </xdr:to>
    <xdr:cxnSp macro="">
      <xdr:nvCxnSpPr>
        <xdr:cNvPr id="119" name="直線コネクタ 118">
          <a:extLst>
            <a:ext uri="{FF2B5EF4-FFF2-40B4-BE49-F238E27FC236}">
              <a16:creationId xmlns:a16="http://schemas.microsoft.com/office/drawing/2014/main" id="{8C540E50-072C-46AF-A9BA-54E0BD669ECE}"/>
            </a:ext>
          </a:extLst>
        </xdr:cNvPr>
        <xdr:cNvCxnSpPr/>
      </xdr:nvCxnSpPr>
      <xdr:spPr>
        <a:xfrm>
          <a:off x="10388600" y="946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168927</xdr:rowOff>
    </xdr:from>
    <xdr:ext cx="469744" cy="259045"/>
    <xdr:sp macro="" textlink="">
      <xdr:nvSpPr>
        <xdr:cNvPr id="120" name="【体育館・プール】&#10;一人当たり面積平均値テキスト">
          <a:extLst>
            <a:ext uri="{FF2B5EF4-FFF2-40B4-BE49-F238E27FC236}">
              <a16:creationId xmlns:a16="http://schemas.microsoft.com/office/drawing/2014/main" id="{F0FC5BCE-903E-453B-BFE2-CA6558CA9026}"/>
            </a:ext>
          </a:extLst>
        </xdr:cNvPr>
        <xdr:cNvSpPr txBox="1"/>
      </xdr:nvSpPr>
      <xdr:spPr>
        <a:xfrm>
          <a:off x="10566400" y="10113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0.580</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146050</xdr:rowOff>
    </xdr:from>
    <xdr:to>
      <xdr:col>15</xdr:col>
      <xdr:colOff>231775</xdr:colOff>
      <xdr:row>60</xdr:row>
      <xdr:rowOff>76200</xdr:rowOff>
    </xdr:to>
    <xdr:sp macro="" textlink="">
      <xdr:nvSpPr>
        <xdr:cNvPr id="121" name="フローチャート : 判断 120">
          <a:extLst>
            <a:ext uri="{FF2B5EF4-FFF2-40B4-BE49-F238E27FC236}">
              <a16:creationId xmlns:a16="http://schemas.microsoft.com/office/drawing/2014/main" id="{93AFB306-871E-4991-82E0-5C6B488BA6D4}"/>
            </a:ext>
          </a:extLst>
        </xdr:cNvPr>
        <xdr:cNvSpPr/>
      </xdr:nvSpPr>
      <xdr:spPr>
        <a:xfrm>
          <a:off x="104267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53340</xdr:rowOff>
    </xdr:from>
    <xdr:to>
      <xdr:col>14</xdr:col>
      <xdr:colOff>79375</xdr:colOff>
      <xdr:row>59</xdr:row>
      <xdr:rowOff>154940</xdr:rowOff>
    </xdr:to>
    <xdr:sp macro="" textlink="">
      <xdr:nvSpPr>
        <xdr:cNvPr id="122" name="フローチャート : 判断 121">
          <a:extLst>
            <a:ext uri="{FF2B5EF4-FFF2-40B4-BE49-F238E27FC236}">
              <a16:creationId xmlns:a16="http://schemas.microsoft.com/office/drawing/2014/main" id="{4251BB09-BE48-4871-AE8A-FB19434FE225}"/>
            </a:ext>
          </a:extLst>
        </xdr:cNvPr>
        <xdr:cNvSpPr/>
      </xdr:nvSpPr>
      <xdr:spPr>
        <a:xfrm>
          <a:off x="9588500" y="1016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17</xdr:rowOff>
    </xdr:from>
    <xdr:ext cx="469744" cy="259045"/>
    <xdr:sp macro="" textlink="">
      <xdr:nvSpPr>
        <xdr:cNvPr id="123" name="n_1aveValue【体育館・プール】&#10;一人当たり面積">
          <a:extLst>
            <a:ext uri="{FF2B5EF4-FFF2-40B4-BE49-F238E27FC236}">
              <a16:creationId xmlns:a16="http://schemas.microsoft.com/office/drawing/2014/main" id="{1CC34AA5-F1A0-49C8-BC82-BBFD8B8D40E7}"/>
            </a:ext>
          </a:extLst>
        </xdr:cNvPr>
        <xdr:cNvSpPr txBox="1"/>
      </xdr:nvSpPr>
      <xdr:spPr>
        <a:xfrm>
          <a:off x="9391727" y="994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4" name="テキスト ボックス 123">
          <a:extLst>
            <a:ext uri="{FF2B5EF4-FFF2-40B4-BE49-F238E27FC236}">
              <a16:creationId xmlns:a16="http://schemas.microsoft.com/office/drawing/2014/main" id="{04119F10-6346-44BC-AD9D-48CD2275693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5" name="テキスト ボックス 124">
          <a:extLst>
            <a:ext uri="{FF2B5EF4-FFF2-40B4-BE49-F238E27FC236}">
              <a16:creationId xmlns:a16="http://schemas.microsoft.com/office/drawing/2014/main" id="{60A9C30F-4903-41F5-B753-80ED7D69E93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6" name="テキスト ボックス 125">
          <a:extLst>
            <a:ext uri="{FF2B5EF4-FFF2-40B4-BE49-F238E27FC236}">
              <a16:creationId xmlns:a16="http://schemas.microsoft.com/office/drawing/2014/main" id="{7D81E948-91DB-4061-99D6-DD185393F7E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7" name="テキスト ボックス 126">
          <a:extLst>
            <a:ext uri="{FF2B5EF4-FFF2-40B4-BE49-F238E27FC236}">
              <a16:creationId xmlns:a16="http://schemas.microsoft.com/office/drawing/2014/main" id="{8DAD8CDC-F15E-4550-A203-41C13A1E219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8" name="テキスト ボックス 127">
          <a:extLst>
            <a:ext uri="{FF2B5EF4-FFF2-40B4-BE49-F238E27FC236}">
              <a16:creationId xmlns:a16="http://schemas.microsoft.com/office/drawing/2014/main" id="{B94E4B27-F0F1-48D7-854F-42E7544CC3F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16510</xdr:rowOff>
    </xdr:from>
    <xdr:to>
      <xdr:col>15</xdr:col>
      <xdr:colOff>231775</xdr:colOff>
      <xdr:row>62</xdr:row>
      <xdr:rowOff>118110</xdr:rowOff>
    </xdr:to>
    <xdr:sp macro="" textlink="">
      <xdr:nvSpPr>
        <xdr:cNvPr id="129" name="円/楕円 128">
          <a:extLst>
            <a:ext uri="{FF2B5EF4-FFF2-40B4-BE49-F238E27FC236}">
              <a16:creationId xmlns:a16="http://schemas.microsoft.com/office/drawing/2014/main" id="{4A406EB5-1F93-4951-9920-AE004EAF4202}"/>
            </a:ext>
          </a:extLst>
        </xdr:cNvPr>
        <xdr:cNvSpPr/>
      </xdr:nvSpPr>
      <xdr:spPr>
        <a:xfrm>
          <a:off x="10426700" y="1064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102887</xdr:rowOff>
    </xdr:from>
    <xdr:ext cx="469744" cy="259045"/>
    <xdr:sp macro="" textlink="">
      <xdr:nvSpPr>
        <xdr:cNvPr id="130" name="【体育館・プール】&#10;一人当たり面積該当値テキスト">
          <a:extLst>
            <a:ext uri="{FF2B5EF4-FFF2-40B4-BE49-F238E27FC236}">
              <a16:creationId xmlns:a16="http://schemas.microsoft.com/office/drawing/2014/main" id="{B507A275-BAAB-4BE7-B619-0D3176C3363E}"/>
            </a:ext>
          </a:extLst>
        </xdr:cNvPr>
        <xdr:cNvSpPr txBox="1"/>
      </xdr:nvSpPr>
      <xdr:spPr>
        <a:xfrm>
          <a:off x="10566400" y="1056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0.277</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20320</xdr:rowOff>
    </xdr:from>
    <xdr:to>
      <xdr:col>14</xdr:col>
      <xdr:colOff>79375</xdr:colOff>
      <xdr:row>62</xdr:row>
      <xdr:rowOff>121920</xdr:rowOff>
    </xdr:to>
    <xdr:sp macro="" textlink="">
      <xdr:nvSpPr>
        <xdr:cNvPr id="131" name="円/楕円 130">
          <a:extLst>
            <a:ext uri="{FF2B5EF4-FFF2-40B4-BE49-F238E27FC236}">
              <a16:creationId xmlns:a16="http://schemas.microsoft.com/office/drawing/2014/main" id="{4BF32DA3-FCEF-414F-A1F0-A41BF77F7439}"/>
            </a:ext>
          </a:extLst>
        </xdr:cNvPr>
        <xdr:cNvSpPr/>
      </xdr:nvSpPr>
      <xdr:spPr>
        <a:xfrm>
          <a:off x="9588500" y="1065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62</xdr:row>
      <xdr:rowOff>67310</xdr:rowOff>
    </xdr:from>
    <xdr:to>
      <xdr:col>15</xdr:col>
      <xdr:colOff>180975</xdr:colOff>
      <xdr:row>62</xdr:row>
      <xdr:rowOff>71120</xdr:rowOff>
    </xdr:to>
    <xdr:cxnSp macro="">
      <xdr:nvCxnSpPr>
        <xdr:cNvPr id="132" name="直線コネクタ 131">
          <a:extLst>
            <a:ext uri="{FF2B5EF4-FFF2-40B4-BE49-F238E27FC236}">
              <a16:creationId xmlns:a16="http://schemas.microsoft.com/office/drawing/2014/main" id="{57C6D635-12FF-4FB7-9FE7-79F6FD75ED37}"/>
            </a:ext>
          </a:extLst>
        </xdr:cNvPr>
        <xdr:cNvCxnSpPr/>
      </xdr:nvCxnSpPr>
      <xdr:spPr>
        <a:xfrm flipV="1">
          <a:off x="9639300" y="106972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62</xdr:row>
      <xdr:rowOff>113047</xdr:rowOff>
    </xdr:from>
    <xdr:ext cx="469744" cy="259045"/>
    <xdr:sp macro="" textlink="">
      <xdr:nvSpPr>
        <xdr:cNvPr id="133" name="n_1mainValue【体育館・プール】&#10;一人当たり面積">
          <a:extLst>
            <a:ext uri="{FF2B5EF4-FFF2-40B4-BE49-F238E27FC236}">
              <a16:creationId xmlns:a16="http://schemas.microsoft.com/office/drawing/2014/main" id="{69F102B5-BD1C-4D52-B107-AF49D13DB634}"/>
            </a:ext>
          </a:extLst>
        </xdr:cNvPr>
        <xdr:cNvSpPr txBox="1"/>
      </xdr:nvSpPr>
      <xdr:spPr>
        <a:xfrm>
          <a:off x="9391727" y="1074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0.274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4" name="正方形/長方形 133">
          <a:extLst>
            <a:ext uri="{FF2B5EF4-FFF2-40B4-BE49-F238E27FC236}">
              <a16:creationId xmlns:a16="http://schemas.microsoft.com/office/drawing/2014/main" id="{A6A8A07B-B734-485D-9E64-34E139BEFD2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5" name="正方形/長方形 134">
          <a:extLst>
            <a:ext uri="{FF2B5EF4-FFF2-40B4-BE49-F238E27FC236}">
              <a16:creationId xmlns:a16="http://schemas.microsoft.com/office/drawing/2014/main" id="{5F997498-6D38-4BDA-BB35-2E7BFF60E5D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6" name="正方形/長方形 135">
          <a:extLst>
            <a:ext uri="{FF2B5EF4-FFF2-40B4-BE49-F238E27FC236}">
              <a16:creationId xmlns:a16="http://schemas.microsoft.com/office/drawing/2014/main" id="{C69D852B-C381-48D8-B926-8A12733C570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7" name="正方形/長方形 136">
          <a:extLst>
            <a:ext uri="{FF2B5EF4-FFF2-40B4-BE49-F238E27FC236}">
              <a16:creationId xmlns:a16="http://schemas.microsoft.com/office/drawing/2014/main" id="{DE6DE0BB-6589-4F64-BF72-CC57F73AB2F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8" name="正方形/長方形 137">
          <a:extLst>
            <a:ext uri="{FF2B5EF4-FFF2-40B4-BE49-F238E27FC236}">
              <a16:creationId xmlns:a16="http://schemas.microsoft.com/office/drawing/2014/main" id="{C726567A-1788-4CCB-8C68-2F6F9056B21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9" name="正方形/長方形 138">
          <a:extLst>
            <a:ext uri="{FF2B5EF4-FFF2-40B4-BE49-F238E27FC236}">
              <a16:creationId xmlns:a16="http://schemas.microsoft.com/office/drawing/2014/main" id="{C52221EE-48D2-485A-B902-9F1F67403D0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40" name="正方形/長方形 139">
          <a:extLst>
            <a:ext uri="{FF2B5EF4-FFF2-40B4-BE49-F238E27FC236}">
              <a16:creationId xmlns:a16="http://schemas.microsoft.com/office/drawing/2014/main" id="{59628BC6-3AD5-4288-9195-7B9F4431D4C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41" name="正方形/長方形 140">
          <a:extLst>
            <a:ext uri="{FF2B5EF4-FFF2-40B4-BE49-F238E27FC236}">
              <a16:creationId xmlns:a16="http://schemas.microsoft.com/office/drawing/2014/main" id="{9AC3571C-E184-4687-BA76-4BEE777429C2}"/>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42" name="正方形/長方形 141">
          <a:extLst>
            <a:ext uri="{FF2B5EF4-FFF2-40B4-BE49-F238E27FC236}">
              <a16:creationId xmlns:a16="http://schemas.microsoft.com/office/drawing/2014/main" id="{23B48DDD-40C3-490F-99B0-7B1E0A5F3D0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43" name="正方形/長方形 142">
          <a:extLst>
            <a:ext uri="{FF2B5EF4-FFF2-40B4-BE49-F238E27FC236}">
              <a16:creationId xmlns:a16="http://schemas.microsoft.com/office/drawing/2014/main" id="{1BA7F97B-5615-4137-9DDA-8172E804131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44" name="正方形/長方形 143">
          <a:extLst>
            <a:ext uri="{FF2B5EF4-FFF2-40B4-BE49-F238E27FC236}">
              <a16:creationId xmlns:a16="http://schemas.microsoft.com/office/drawing/2014/main" id="{87F404A4-4F03-4C2A-B480-8FE72E81112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45" name="正方形/長方形 144">
          <a:extLst>
            <a:ext uri="{FF2B5EF4-FFF2-40B4-BE49-F238E27FC236}">
              <a16:creationId xmlns:a16="http://schemas.microsoft.com/office/drawing/2014/main" id="{13C0A61A-F11E-4886-A3FA-CEF0283ABBE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46" name="正方形/長方形 145">
          <a:extLst>
            <a:ext uri="{FF2B5EF4-FFF2-40B4-BE49-F238E27FC236}">
              <a16:creationId xmlns:a16="http://schemas.microsoft.com/office/drawing/2014/main" id="{89BD266A-C2D5-4CB6-A7F3-36A9D686F8F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47" name="正方形/長方形 146">
          <a:extLst>
            <a:ext uri="{FF2B5EF4-FFF2-40B4-BE49-F238E27FC236}">
              <a16:creationId xmlns:a16="http://schemas.microsoft.com/office/drawing/2014/main" id="{FA36CBEF-0585-48BD-A8B5-2B8D182DCDF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48" name="正方形/長方形 147">
          <a:extLst>
            <a:ext uri="{FF2B5EF4-FFF2-40B4-BE49-F238E27FC236}">
              <a16:creationId xmlns:a16="http://schemas.microsoft.com/office/drawing/2014/main" id="{638EFB3A-735E-4DAC-90E0-A491B36B5CA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49" name="正方形/長方形 148">
          <a:extLst>
            <a:ext uri="{FF2B5EF4-FFF2-40B4-BE49-F238E27FC236}">
              <a16:creationId xmlns:a16="http://schemas.microsoft.com/office/drawing/2014/main" id="{A73FD206-83B2-4B37-844C-1B5F54B8FCAD}"/>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150" name="正方形/長方形 149">
          <a:extLst>
            <a:ext uri="{FF2B5EF4-FFF2-40B4-BE49-F238E27FC236}">
              <a16:creationId xmlns:a16="http://schemas.microsoft.com/office/drawing/2014/main" id="{4DB8BC8A-D04D-4654-9DDE-14B259EEDC3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151" name="正方形/長方形 150">
          <a:extLst>
            <a:ext uri="{FF2B5EF4-FFF2-40B4-BE49-F238E27FC236}">
              <a16:creationId xmlns:a16="http://schemas.microsoft.com/office/drawing/2014/main" id="{999DD964-3FC7-4C33-B245-8964541EFF8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152" name="正方形/長方形 151">
          <a:extLst>
            <a:ext uri="{FF2B5EF4-FFF2-40B4-BE49-F238E27FC236}">
              <a16:creationId xmlns:a16="http://schemas.microsoft.com/office/drawing/2014/main" id="{9BAE8138-8097-4DFC-858C-7B3FF488CD4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153" name="正方形/長方形 152">
          <a:extLst>
            <a:ext uri="{FF2B5EF4-FFF2-40B4-BE49-F238E27FC236}">
              <a16:creationId xmlns:a16="http://schemas.microsoft.com/office/drawing/2014/main" id="{976D847D-E744-455F-BA03-62FC3615E65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154" name="正方形/長方形 153">
          <a:extLst>
            <a:ext uri="{FF2B5EF4-FFF2-40B4-BE49-F238E27FC236}">
              <a16:creationId xmlns:a16="http://schemas.microsoft.com/office/drawing/2014/main" id="{F2F21D38-2D2A-4D2A-AC45-6DDF3D06C36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155" name="正方形/長方形 154">
          <a:extLst>
            <a:ext uri="{FF2B5EF4-FFF2-40B4-BE49-F238E27FC236}">
              <a16:creationId xmlns:a16="http://schemas.microsoft.com/office/drawing/2014/main" id="{96AD2078-ECA1-45C0-9261-366D2C52ECC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156" name="正方形/長方形 155">
          <a:extLst>
            <a:ext uri="{FF2B5EF4-FFF2-40B4-BE49-F238E27FC236}">
              <a16:creationId xmlns:a16="http://schemas.microsoft.com/office/drawing/2014/main" id="{2AFAEE2A-A078-419F-B368-4A1D5A35B5A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157" name="正方形/長方形 156">
          <a:extLst>
            <a:ext uri="{FF2B5EF4-FFF2-40B4-BE49-F238E27FC236}">
              <a16:creationId xmlns:a16="http://schemas.microsoft.com/office/drawing/2014/main" id="{145F28C6-62A0-4148-9C87-5B3FAA920CC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158" name="正方形/長方形 157">
          <a:extLst>
            <a:ext uri="{FF2B5EF4-FFF2-40B4-BE49-F238E27FC236}">
              <a16:creationId xmlns:a16="http://schemas.microsoft.com/office/drawing/2014/main" id="{3A37C0E2-028C-414E-9685-2EE6B778AD9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159" name="正方形/長方形 158">
          <a:extLst>
            <a:ext uri="{FF2B5EF4-FFF2-40B4-BE49-F238E27FC236}">
              <a16:creationId xmlns:a16="http://schemas.microsoft.com/office/drawing/2014/main" id="{7E1D7C7A-792D-4D46-A8CD-96558A7F16D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160" name="正方形/長方形 159">
          <a:extLst>
            <a:ext uri="{FF2B5EF4-FFF2-40B4-BE49-F238E27FC236}">
              <a16:creationId xmlns:a16="http://schemas.microsoft.com/office/drawing/2014/main" id="{A528B14B-AB72-4168-83D5-2BA4CA2AC07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161" name="正方形/長方形 160">
          <a:extLst>
            <a:ext uri="{FF2B5EF4-FFF2-40B4-BE49-F238E27FC236}">
              <a16:creationId xmlns:a16="http://schemas.microsoft.com/office/drawing/2014/main" id="{80B89F66-4237-40C6-824D-0D4141DE85F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162" name="正方形/長方形 161">
          <a:extLst>
            <a:ext uri="{FF2B5EF4-FFF2-40B4-BE49-F238E27FC236}">
              <a16:creationId xmlns:a16="http://schemas.microsoft.com/office/drawing/2014/main" id="{0D52BB3B-70C9-48F0-8AFD-1CD1CFB4D4D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163" name="正方形/長方形 162">
          <a:extLst>
            <a:ext uri="{FF2B5EF4-FFF2-40B4-BE49-F238E27FC236}">
              <a16:creationId xmlns:a16="http://schemas.microsoft.com/office/drawing/2014/main" id="{B24AC213-6F78-46FC-89CF-231A01E1E8C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164" name="正方形/長方形 163">
          <a:extLst>
            <a:ext uri="{FF2B5EF4-FFF2-40B4-BE49-F238E27FC236}">
              <a16:creationId xmlns:a16="http://schemas.microsoft.com/office/drawing/2014/main" id="{7B689748-C328-4967-B81C-A7523D50103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165" name="正方形/長方形 164">
          <a:extLst>
            <a:ext uri="{FF2B5EF4-FFF2-40B4-BE49-F238E27FC236}">
              <a16:creationId xmlns:a16="http://schemas.microsoft.com/office/drawing/2014/main" id="{0EFC34F9-9E3C-40F0-8D6F-8993CA69931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166" name="正方形/長方形 165">
          <a:extLst>
            <a:ext uri="{FF2B5EF4-FFF2-40B4-BE49-F238E27FC236}">
              <a16:creationId xmlns:a16="http://schemas.microsoft.com/office/drawing/2014/main" id="{E3C3A08D-68E3-4838-B728-3720F139B49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167" name="正方形/長方形 166">
          <a:extLst>
            <a:ext uri="{FF2B5EF4-FFF2-40B4-BE49-F238E27FC236}">
              <a16:creationId xmlns:a16="http://schemas.microsoft.com/office/drawing/2014/main" id="{441197C6-75BF-40AC-AFDC-774D40B6326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168" name="正方形/長方形 167">
          <a:extLst>
            <a:ext uri="{FF2B5EF4-FFF2-40B4-BE49-F238E27FC236}">
              <a16:creationId xmlns:a16="http://schemas.microsoft.com/office/drawing/2014/main" id="{F667FF59-C829-4851-84B8-073003F11C7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169" name="正方形/長方形 168">
          <a:extLst>
            <a:ext uri="{FF2B5EF4-FFF2-40B4-BE49-F238E27FC236}">
              <a16:creationId xmlns:a16="http://schemas.microsoft.com/office/drawing/2014/main" id="{09915943-4A31-43AB-B4F7-3DE78500927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170" name="正方形/長方形 169">
          <a:extLst>
            <a:ext uri="{FF2B5EF4-FFF2-40B4-BE49-F238E27FC236}">
              <a16:creationId xmlns:a16="http://schemas.microsoft.com/office/drawing/2014/main" id="{8582907B-EF46-4806-8681-165B413FD92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171" name="正方形/長方形 170">
          <a:extLst>
            <a:ext uri="{FF2B5EF4-FFF2-40B4-BE49-F238E27FC236}">
              <a16:creationId xmlns:a16="http://schemas.microsoft.com/office/drawing/2014/main" id="{DA66B02A-1C65-4DC5-A9AF-24A11D4E6F4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172" name="正方形/長方形 171">
          <a:extLst>
            <a:ext uri="{FF2B5EF4-FFF2-40B4-BE49-F238E27FC236}">
              <a16:creationId xmlns:a16="http://schemas.microsoft.com/office/drawing/2014/main" id="{F690C84C-416D-4C12-A104-C4AC93EB392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173" name="正方形/長方形 172">
          <a:extLst>
            <a:ext uri="{FF2B5EF4-FFF2-40B4-BE49-F238E27FC236}">
              <a16:creationId xmlns:a16="http://schemas.microsoft.com/office/drawing/2014/main" id="{4555E6BC-58D7-4650-9BB9-BDB2B854C383}"/>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174" name="正方形/長方形 173">
          <a:extLst>
            <a:ext uri="{FF2B5EF4-FFF2-40B4-BE49-F238E27FC236}">
              <a16:creationId xmlns:a16="http://schemas.microsoft.com/office/drawing/2014/main" id="{093099E1-2C79-4828-994D-5C9E186858E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175" name="正方形/長方形 174">
          <a:extLst>
            <a:ext uri="{FF2B5EF4-FFF2-40B4-BE49-F238E27FC236}">
              <a16:creationId xmlns:a16="http://schemas.microsoft.com/office/drawing/2014/main" id="{E514C16C-9D3C-4AC0-9DC4-C24DD589C34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176" name="正方形/長方形 175">
          <a:extLst>
            <a:ext uri="{FF2B5EF4-FFF2-40B4-BE49-F238E27FC236}">
              <a16:creationId xmlns:a16="http://schemas.microsoft.com/office/drawing/2014/main" id="{8DEA8C12-6FDB-436A-9A37-74CDFDBF9A7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177" name="正方形/長方形 176">
          <a:extLst>
            <a:ext uri="{FF2B5EF4-FFF2-40B4-BE49-F238E27FC236}">
              <a16:creationId xmlns:a16="http://schemas.microsoft.com/office/drawing/2014/main" id="{1C347BFA-5060-4155-9106-446F8B92F64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178" name="正方形/長方形 177">
          <a:extLst>
            <a:ext uri="{FF2B5EF4-FFF2-40B4-BE49-F238E27FC236}">
              <a16:creationId xmlns:a16="http://schemas.microsoft.com/office/drawing/2014/main" id="{90A19418-91B4-4CBB-AF81-88520A20E9D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179" name="正方形/長方形 178">
          <a:extLst>
            <a:ext uri="{FF2B5EF4-FFF2-40B4-BE49-F238E27FC236}">
              <a16:creationId xmlns:a16="http://schemas.microsoft.com/office/drawing/2014/main" id="{C1C4E4ED-F2A3-48B9-8FE5-FB56ED4E161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180" name="正方形/長方形 179">
          <a:extLst>
            <a:ext uri="{FF2B5EF4-FFF2-40B4-BE49-F238E27FC236}">
              <a16:creationId xmlns:a16="http://schemas.microsoft.com/office/drawing/2014/main" id="{CB66AE17-E702-4A70-8656-A284CE4AC69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181" name="正方形/長方形 180">
          <a:extLst>
            <a:ext uri="{FF2B5EF4-FFF2-40B4-BE49-F238E27FC236}">
              <a16:creationId xmlns:a16="http://schemas.microsoft.com/office/drawing/2014/main" id="{4D3C7632-9E0D-4289-A183-E394881B6202}"/>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182" name="正方形/長方形 181">
          <a:extLst>
            <a:ext uri="{FF2B5EF4-FFF2-40B4-BE49-F238E27FC236}">
              <a16:creationId xmlns:a16="http://schemas.microsoft.com/office/drawing/2014/main" id="{8F289436-D053-4669-85F2-DBFAF0EFB2E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183" name="正方形/長方形 182">
          <a:extLst>
            <a:ext uri="{FF2B5EF4-FFF2-40B4-BE49-F238E27FC236}">
              <a16:creationId xmlns:a16="http://schemas.microsoft.com/office/drawing/2014/main" id="{12F630CE-AD0E-4D3B-BA98-EBA7F6D5E2D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184" name="正方形/長方形 183">
          <a:extLst>
            <a:ext uri="{FF2B5EF4-FFF2-40B4-BE49-F238E27FC236}">
              <a16:creationId xmlns:a16="http://schemas.microsoft.com/office/drawing/2014/main" id="{8055A3E2-D8EB-4935-AD2D-699542DD9DB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185" name="正方形/長方形 184">
          <a:extLst>
            <a:ext uri="{FF2B5EF4-FFF2-40B4-BE49-F238E27FC236}">
              <a16:creationId xmlns:a16="http://schemas.microsoft.com/office/drawing/2014/main" id="{58383693-8424-4F38-8D7A-9D094C29AF3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186" name="正方形/長方形 185">
          <a:extLst>
            <a:ext uri="{FF2B5EF4-FFF2-40B4-BE49-F238E27FC236}">
              <a16:creationId xmlns:a16="http://schemas.microsoft.com/office/drawing/2014/main" id="{2B094D54-FA4F-4254-8C6E-B420D7DDE1F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187" name="正方形/長方形 186">
          <a:extLst>
            <a:ext uri="{FF2B5EF4-FFF2-40B4-BE49-F238E27FC236}">
              <a16:creationId xmlns:a16="http://schemas.microsoft.com/office/drawing/2014/main" id="{D80229EE-1353-4FD1-AA8F-C497F014027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188" name="正方形/長方形 187">
          <a:extLst>
            <a:ext uri="{FF2B5EF4-FFF2-40B4-BE49-F238E27FC236}">
              <a16:creationId xmlns:a16="http://schemas.microsoft.com/office/drawing/2014/main" id="{0E60BE54-A21E-4FAB-B4D6-CE81B1900E3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189" name="正方形/長方形 188">
          <a:extLst>
            <a:ext uri="{FF2B5EF4-FFF2-40B4-BE49-F238E27FC236}">
              <a16:creationId xmlns:a16="http://schemas.microsoft.com/office/drawing/2014/main" id="{12FA41C1-AFA2-4BDE-9BDF-186DC82DA7C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190" name="テキスト ボックス 189">
          <a:extLst>
            <a:ext uri="{FF2B5EF4-FFF2-40B4-BE49-F238E27FC236}">
              <a16:creationId xmlns:a16="http://schemas.microsoft.com/office/drawing/2014/main" id="{5B2A38AE-CCDB-40A9-AD5B-F59217DEE9C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191" name="直線コネクタ 190">
          <a:extLst>
            <a:ext uri="{FF2B5EF4-FFF2-40B4-BE49-F238E27FC236}">
              <a16:creationId xmlns:a16="http://schemas.microsoft.com/office/drawing/2014/main" id="{BA8F894F-47C9-41C6-B35B-4A0C070A0C0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192" name="テキスト ボックス 191">
          <a:extLst>
            <a:ext uri="{FF2B5EF4-FFF2-40B4-BE49-F238E27FC236}">
              <a16:creationId xmlns:a16="http://schemas.microsoft.com/office/drawing/2014/main" id="{301709E3-5AD9-424F-BF94-BE31ACBD0D18}"/>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193" name="直線コネクタ 192">
          <a:extLst>
            <a:ext uri="{FF2B5EF4-FFF2-40B4-BE49-F238E27FC236}">
              <a16:creationId xmlns:a16="http://schemas.microsoft.com/office/drawing/2014/main" id="{A32FEB4C-FE50-4288-95BB-F619F354C1C6}"/>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194" name="テキスト ボックス 193">
          <a:extLst>
            <a:ext uri="{FF2B5EF4-FFF2-40B4-BE49-F238E27FC236}">
              <a16:creationId xmlns:a16="http://schemas.microsoft.com/office/drawing/2014/main" id="{65E547F6-D9A5-4DA8-8925-89128A582E8D}"/>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195" name="直線コネクタ 194">
          <a:extLst>
            <a:ext uri="{FF2B5EF4-FFF2-40B4-BE49-F238E27FC236}">
              <a16:creationId xmlns:a16="http://schemas.microsoft.com/office/drawing/2014/main" id="{3A9D020A-9210-4EE2-9945-23586BE75B0D}"/>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196" name="テキスト ボックス 195">
          <a:extLst>
            <a:ext uri="{FF2B5EF4-FFF2-40B4-BE49-F238E27FC236}">
              <a16:creationId xmlns:a16="http://schemas.microsoft.com/office/drawing/2014/main" id="{CCFF836C-992B-4722-9FFB-2E3E5953EC0A}"/>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197" name="直線コネクタ 196">
          <a:extLst>
            <a:ext uri="{FF2B5EF4-FFF2-40B4-BE49-F238E27FC236}">
              <a16:creationId xmlns:a16="http://schemas.microsoft.com/office/drawing/2014/main" id="{3DF745C5-C446-4E19-9856-B637A0119A73}"/>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198" name="テキスト ボックス 197">
          <a:extLst>
            <a:ext uri="{FF2B5EF4-FFF2-40B4-BE49-F238E27FC236}">
              <a16:creationId xmlns:a16="http://schemas.microsoft.com/office/drawing/2014/main" id="{753F24EE-7841-4AA2-B1AC-99B52A9BEC4B}"/>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199" name="直線コネクタ 198">
          <a:extLst>
            <a:ext uri="{FF2B5EF4-FFF2-40B4-BE49-F238E27FC236}">
              <a16:creationId xmlns:a16="http://schemas.microsoft.com/office/drawing/2014/main" id="{107695DE-7B98-4BDE-9E72-291EC5C8DCA9}"/>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200" name="テキスト ボックス 199">
          <a:extLst>
            <a:ext uri="{FF2B5EF4-FFF2-40B4-BE49-F238E27FC236}">
              <a16:creationId xmlns:a16="http://schemas.microsoft.com/office/drawing/2014/main" id="{3E07E012-17D9-464C-8D5E-A002259063BB}"/>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201" name="直線コネクタ 200">
          <a:extLst>
            <a:ext uri="{FF2B5EF4-FFF2-40B4-BE49-F238E27FC236}">
              <a16:creationId xmlns:a16="http://schemas.microsoft.com/office/drawing/2014/main" id="{FABFD3F2-C0BB-4192-9067-1D1456A583E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202" name="テキスト ボックス 201">
          <a:extLst>
            <a:ext uri="{FF2B5EF4-FFF2-40B4-BE49-F238E27FC236}">
              <a16:creationId xmlns:a16="http://schemas.microsoft.com/office/drawing/2014/main" id="{1FF86546-7F86-4ED4-A731-80B0786E36DC}"/>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203" name="【保健センター・保健所】&#10;有形固定資産減価償却率グラフ枠">
          <a:extLst>
            <a:ext uri="{FF2B5EF4-FFF2-40B4-BE49-F238E27FC236}">
              <a16:creationId xmlns:a16="http://schemas.microsoft.com/office/drawing/2014/main" id="{2EC518C6-F250-49D0-A83E-B7D1E50D509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61722</xdr:rowOff>
    </xdr:from>
    <xdr:to>
      <xdr:col>23</xdr:col>
      <xdr:colOff>516889</xdr:colOff>
      <xdr:row>64</xdr:row>
      <xdr:rowOff>0</xdr:rowOff>
    </xdr:to>
    <xdr:cxnSp macro="">
      <xdr:nvCxnSpPr>
        <xdr:cNvPr id="204" name="直線コネクタ 203">
          <a:extLst>
            <a:ext uri="{FF2B5EF4-FFF2-40B4-BE49-F238E27FC236}">
              <a16:creationId xmlns:a16="http://schemas.microsoft.com/office/drawing/2014/main" id="{47A97C87-85A9-40D1-BC30-390EB8AD6D25}"/>
            </a:ext>
          </a:extLst>
        </xdr:cNvPr>
        <xdr:cNvCxnSpPr/>
      </xdr:nvCxnSpPr>
      <xdr:spPr>
        <a:xfrm flipV="1">
          <a:off x="16318864" y="9834372"/>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3827</xdr:rowOff>
    </xdr:from>
    <xdr:ext cx="405111" cy="259045"/>
    <xdr:sp macro="" textlink="">
      <xdr:nvSpPr>
        <xdr:cNvPr id="205" name="【保健センター・保健所】&#10;有形固定資産減価償却率最小値テキスト">
          <a:extLst>
            <a:ext uri="{FF2B5EF4-FFF2-40B4-BE49-F238E27FC236}">
              <a16:creationId xmlns:a16="http://schemas.microsoft.com/office/drawing/2014/main" id="{0BE6E469-6240-4BA6-9729-9BA4EBB5E250}"/>
            </a:ext>
          </a:extLst>
        </xdr:cNvPr>
        <xdr:cNvSpPr txBox="1"/>
      </xdr:nvSpPr>
      <xdr:spPr>
        <a:xfrm>
          <a:off x="164084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23</xdr:col>
      <xdr:colOff>428625</xdr:colOff>
      <xdr:row>64</xdr:row>
      <xdr:rowOff>0</xdr:rowOff>
    </xdr:from>
    <xdr:to>
      <xdr:col>23</xdr:col>
      <xdr:colOff>606425</xdr:colOff>
      <xdr:row>64</xdr:row>
      <xdr:rowOff>0</xdr:rowOff>
    </xdr:to>
    <xdr:cxnSp macro="">
      <xdr:nvCxnSpPr>
        <xdr:cNvPr id="206" name="直線コネクタ 205">
          <a:extLst>
            <a:ext uri="{FF2B5EF4-FFF2-40B4-BE49-F238E27FC236}">
              <a16:creationId xmlns:a16="http://schemas.microsoft.com/office/drawing/2014/main" id="{C0630AED-9A5A-493D-882B-49A9AB928906}"/>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8399</xdr:rowOff>
    </xdr:from>
    <xdr:ext cx="405111" cy="259045"/>
    <xdr:sp macro="" textlink="">
      <xdr:nvSpPr>
        <xdr:cNvPr id="207" name="【保健センター・保健所】&#10;有形固定資産減価償却率最大値テキスト">
          <a:extLst>
            <a:ext uri="{FF2B5EF4-FFF2-40B4-BE49-F238E27FC236}">
              <a16:creationId xmlns:a16="http://schemas.microsoft.com/office/drawing/2014/main" id="{FCE3CC0D-2A6A-4CF0-ADFB-3067FB9E4D1D}"/>
            </a:ext>
          </a:extLst>
        </xdr:cNvPr>
        <xdr:cNvSpPr txBox="1"/>
      </xdr:nvSpPr>
      <xdr:spPr>
        <a:xfrm>
          <a:off x="16408400" y="960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64.9</a:t>
          </a:r>
          <a:endParaRPr kumimoji="1" lang="ja-JP" altLang="en-US" sz="1000" b="1">
            <a:latin typeface="ＭＳ Ｐゴシック"/>
          </a:endParaRPr>
        </a:p>
      </xdr:txBody>
    </xdr:sp>
    <xdr:clientData/>
  </xdr:oneCellAnchor>
  <xdr:twoCellAnchor>
    <xdr:from>
      <xdr:col>23</xdr:col>
      <xdr:colOff>428625</xdr:colOff>
      <xdr:row>57</xdr:row>
      <xdr:rowOff>61722</xdr:rowOff>
    </xdr:from>
    <xdr:to>
      <xdr:col>23</xdr:col>
      <xdr:colOff>606425</xdr:colOff>
      <xdr:row>57</xdr:row>
      <xdr:rowOff>61722</xdr:rowOff>
    </xdr:to>
    <xdr:cxnSp macro="">
      <xdr:nvCxnSpPr>
        <xdr:cNvPr id="208" name="直線コネクタ 207">
          <a:extLst>
            <a:ext uri="{FF2B5EF4-FFF2-40B4-BE49-F238E27FC236}">
              <a16:creationId xmlns:a16="http://schemas.microsoft.com/office/drawing/2014/main" id="{B02B1BAB-31DA-4902-88D8-741DB810D309}"/>
            </a:ext>
          </a:extLst>
        </xdr:cNvPr>
        <xdr:cNvCxnSpPr/>
      </xdr:nvCxnSpPr>
      <xdr:spPr>
        <a:xfrm>
          <a:off x="16230600" y="983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112793</xdr:rowOff>
    </xdr:from>
    <xdr:ext cx="405111" cy="259045"/>
    <xdr:sp macro="" textlink="">
      <xdr:nvSpPr>
        <xdr:cNvPr id="209" name="【保健センター・保健所】&#10;有形固定資産減価償却率平均値テキスト">
          <a:extLst>
            <a:ext uri="{FF2B5EF4-FFF2-40B4-BE49-F238E27FC236}">
              <a16:creationId xmlns:a16="http://schemas.microsoft.com/office/drawing/2014/main" id="{A2BF2739-F782-4F83-92DB-1817183DA080}"/>
            </a:ext>
          </a:extLst>
        </xdr:cNvPr>
        <xdr:cNvSpPr txBox="1"/>
      </xdr:nvSpPr>
      <xdr:spPr>
        <a:xfrm>
          <a:off x="16408400" y="10228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134366</xdr:rowOff>
    </xdr:from>
    <xdr:to>
      <xdr:col>23</xdr:col>
      <xdr:colOff>568325</xdr:colOff>
      <xdr:row>60</xdr:row>
      <xdr:rowOff>64516</xdr:rowOff>
    </xdr:to>
    <xdr:sp macro="" textlink="">
      <xdr:nvSpPr>
        <xdr:cNvPr id="210" name="フローチャート : 判断 209">
          <a:extLst>
            <a:ext uri="{FF2B5EF4-FFF2-40B4-BE49-F238E27FC236}">
              <a16:creationId xmlns:a16="http://schemas.microsoft.com/office/drawing/2014/main" id="{A734E281-1364-41D4-AAE3-C9F2CDC1D954}"/>
            </a:ext>
          </a:extLst>
        </xdr:cNvPr>
        <xdr:cNvSpPr/>
      </xdr:nvSpPr>
      <xdr:spPr>
        <a:xfrm>
          <a:off x="162687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62</xdr:row>
      <xdr:rowOff>49784</xdr:rowOff>
    </xdr:from>
    <xdr:to>
      <xdr:col>22</xdr:col>
      <xdr:colOff>415925</xdr:colOff>
      <xdr:row>62</xdr:row>
      <xdr:rowOff>151384</xdr:rowOff>
    </xdr:to>
    <xdr:sp macro="" textlink="">
      <xdr:nvSpPr>
        <xdr:cNvPr id="211" name="フローチャート : 判断 210">
          <a:extLst>
            <a:ext uri="{FF2B5EF4-FFF2-40B4-BE49-F238E27FC236}">
              <a16:creationId xmlns:a16="http://schemas.microsoft.com/office/drawing/2014/main" id="{E474883F-9F49-4805-9FF1-D967837EDC57}"/>
            </a:ext>
          </a:extLst>
        </xdr:cNvPr>
        <xdr:cNvSpPr/>
      </xdr:nvSpPr>
      <xdr:spPr>
        <a:xfrm>
          <a:off x="15430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142511</xdr:rowOff>
    </xdr:from>
    <xdr:ext cx="405111" cy="259045"/>
    <xdr:sp macro="" textlink="">
      <xdr:nvSpPr>
        <xdr:cNvPr id="212" name="n_1aveValue【保健センター・保健所】&#10;有形固定資産減価償却率">
          <a:extLst>
            <a:ext uri="{FF2B5EF4-FFF2-40B4-BE49-F238E27FC236}">
              <a16:creationId xmlns:a16="http://schemas.microsoft.com/office/drawing/2014/main" id="{F811603D-0162-4F74-83C2-67BA3DC45540}"/>
            </a:ext>
          </a:extLst>
        </xdr:cNvPr>
        <xdr:cNvSpPr txBox="1"/>
      </xdr:nvSpPr>
      <xdr:spPr>
        <a:xfrm>
          <a:off x="15266043" y="1077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E5E7206E-C78E-4D69-B44D-3FEEA8BAB32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0C645627-B0CA-4331-8505-9F7CB76D81B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1F95CB44-CE60-41E5-A03E-5522F818384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7D16DE4C-D1D3-47DE-AAD1-7D121861EBA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FB507703-AA8A-4237-A9A6-DBD3E991D40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88646</xdr:rowOff>
    </xdr:from>
    <xdr:to>
      <xdr:col>23</xdr:col>
      <xdr:colOff>568325</xdr:colOff>
      <xdr:row>58</xdr:row>
      <xdr:rowOff>18796</xdr:rowOff>
    </xdr:to>
    <xdr:sp macro="" textlink="">
      <xdr:nvSpPr>
        <xdr:cNvPr id="218" name="円/楕円 217">
          <a:extLst>
            <a:ext uri="{FF2B5EF4-FFF2-40B4-BE49-F238E27FC236}">
              <a16:creationId xmlns:a16="http://schemas.microsoft.com/office/drawing/2014/main" id="{ED73D90D-BD93-4CB3-9026-F6052316609D}"/>
            </a:ext>
          </a:extLst>
        </xdr:cNvPr>
        <xdr:cNvSpPr/>
      </xdr:nvSpPr>
      <xdr:spPr>
        <a:xfrm>
          <a:off x="16268700" y="986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57</xdr:row>
      <xdr:rowOff>3573</xdr:rowOff>
    </xdr:from>
    <xdr:ext cx="405111" cy="259045"/>
    <xdr:sp macro="" textlink="">
      <xdr:nvSpPr>
        <xdr:cNvPr id="219" name="【保健センター・保健所】&#10;有形固定資産減価償却率該当値テキスト">
          <a:extLst>
            <a:ext uri="{FF2B5EF4-FFF2-40B4-BE49-F238E27FC236}">
              <a16:creationId xmlns:a16="http://schemas.microsoft.com/office/drawing/2014/main" id="{D2E72289-3737-4854-AB68-3D9295BC2394}"/>
            </a:ext>
          </a:extLst>
        </xdr:cNvPr>
        <xdr:cNvSpPr txBox="1"/>
      </xdr:nvSpPr>
      <xdr:spPr>
        <a:xfrm>
          <a:off x="16408400" y="9776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148082</xdr:rowOff>
    </xdr:from>
    <xdr:to>
      <xdr:col>22</xdr:col>
      <xdr:colOff>415925</xdr:colOff>
      <xdr:row>58</xdr:row>
      <xdr:rowOff>78232</xdr:rowOff>
    </xdr:to>
    <xdr:sp macro="" textlink="">
      <xdr:nvSpPr>
        <xdr:cNvPr id="220" name="円/楕円 219">
          <a:extLst>
            <a:ext uri="{FF2B5EF4-FFF2-40B4-BE49-F238E27FC236}">
              <a16:creationId xmlns:a16="http://schemas.microsoft.com/office/drawing/2014/main" id="{302A4F08-6C7C-4503-BFF9-E5C9ECC9CB56}"/>
            </a:ext>
          </a:extLst>
        </xdr:cNvPr>
        <xdr:cNvSpPr/>
      </xdr:nvSpPr>
      <xdr:spPr>
        <a:xfrm>
          <a:off x="15430500" y="992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57</xdr:row>
      <xdr:rowOff>139446</xdr:rowOff>
    </xdr:from>
    <xdr:to>
      <xdr:col>23</xdr:col>
      <xdr:colOff>517525</xdr:colOff>
      <xdr:row>58</xdr:row>
      <xdr:rowOff>27432</xdr:rowOff>
    </xdr:to>
    <xdr:cxnSp macro="">
      <xdr:nvCxnSpPr>
        <xdr:cNvPr id="221" name="直線コネクタ 220">
          <a:extLst>
            <a:ext uri="{FF2B5EF4-FFF2-40B4-BE49-F238E27FC236}">
              <a16:creationId xmlns:a16="http://schemas.microsoft.com/office/drawing/2014/main" id="{24AB241C-26D2-410B-8107-45267FB16379}"/>
            </a:ext>
          </a:extLst>
        </xdr:cNvPr>
        <xdr:cNvCxnSpPr/>
      </xdr:nvCxnSpPr>
      <xdr:spPr>
        <a:xfrm flipV="1">
          <a:off x="15481300" y="991209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56</xdr:row>
      <xdr:rowOff>94759</xdr:rowOff>
    </xdr:from>
    <xdr:ext cx="405111" cy="259045"/>
    <xdr:sp macro="" textlink="">
      <xdr:nvSpPr>
        <xdr:cNvPr id="222" name="n_1mainValue【保健センター・保健所】&#10;有形固定資産減価償却率">
          <a:extLst>
            <a:ext uri="{FF2B5EF4-FFF2-40B4-BE49-F238E27FC236}">
              <a16:creationId xmlns:a16="http://schemas.microsoft.com/office/drawing/2014/main" id="{E59E2543-EB4B-4C15-850C-FAD047A82FE6}"/>
            </a:ext>
          </a:extLst>
        </xdr:cNvPr>
        <xdr:cNvSpPr txBox="1"/>
      </xdr:nvSpPr>
      <xdr:spPr>
        <a:xfrm>
          <a:off x="15266043" y="969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223" name="正方形/長方形 222">
          <a:extLst>
            <a:ext uri="{FF2B5EF4-FFF2-40B4-BE49-F238E27FC236}">
              <a16:creationId xmlns:a16="http://schemas.microsoft.com/office/drawing/2014/main" id="{FCB7D23B-94C0-4200-AD4D-DD0EC33A9AA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24" name="正方形/長方形 223">
          <a:extLst>
            <a:ext uri="{FF2B5EF4-FFF2-40B4-BE49-F238E27FC236}">
              <a16:creationId xmlns:a16="http://schemas.microsoft.com/office/drawing/2014/main" id="{309415B4-4E33-433B-A3EF-14FE7A04A37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25" name="正方形/長方形 224">
          <a:extLst>
            <a:ext uri="{FF2B5EF4-FFF2-40B4-BE49-F238E27FC236}">
              <a16:creationId xmlns:a16="http://schemas.microsoft.com/office/drawing/2014/main" id="{1E8565E6-986B-447B-9CB3-239E693C3A9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26" name="正方形/長方形 225">
          <a:extLst>
            <a:ext uri="{FF2B5EF4-FFF2-40B4-BE49-F238E27FC236}">
              <a16:creationId xmlns:a16="http://schemas.microsoft.com/office/drawing/2014/main" id="{19949B16-E9EC-4277-BF5B-7A7DBC754CC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27" name="正方形/長方形 226">
          <a:extLst>
            <a:ext uri="{FF2B5EF4-FFF2-40B4-BE49-F238E27FC236}">
              <a16:creationId xmlns:a16="http://schemas.microsoft.com/office/drawing/2014/main" id="{00B04FD1-D7EF-4BDC-9C90-C867FDBBE79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28" name="正方形/長方形 227">
          <a:extLst>
            <a:ext uri="{FF2B5EF4-FFF2-40B4-BE49-F238E27FC236}">
              <a16:creationId xmlns:a16="http://schemas.microsoft.com/office/drawing/2014/main" id="{7D2B2A2C-54D8-474A-8A0C-4482C512E95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29" name="正方形/長方形 228">
          <a:extLst>
            <a:ext uri="{FF2B5EF4-FFF2-40B4-BE49-F238E27FC236}">
              <a16:creationId xmlns:a16="http://schemas.microsoft.com/office/drawing/2014/main" id="{06561615-618B-4C0E-85A5-CB38E53D3C1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230" name="正方形/長方形 229">
          <a:extLst>
            <a:ext uri="{FF2B5EF4-FFF2-40B4-BE49-F238E27FC236}">
              <a16:creationId xmlns:a16="http://schemas.microsoft.com/office/drawing/2014/main" id="{807DA379-7463-4FF1-AD8F-EE934BFF2AC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231" name="テキスト ボックス 230">
          <a:extLst>
            <a:ext uri="{FF2B5EF4-FFF2-40B4-BE49-F238E27FC236}">
              <a16:creationId xmlns:a16="http://schemas.microsoft.com/office/drawing/2014/main" id="{FBC96772-503D-4F4E-9D00-8EB1DF9E7DF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232" name="直線コネクタ 231">
          <a:extLst>
            <a:ext uri="{FF2B5EF4-FFF2-40B4-BE49-F238E27FC236}">
              <a16:creationId xmlns:a16="http://schemas.microsoft.com/office/drawing/2014/main" id="{622AAFBF-0089-4FC5-AB21-65840236EA1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233" name="直線コネクタ 232">
          <a:extLst>
            <a:ext uri="{FF2B5EF4-FFF2-40B4-BE49-F238E27FC236}">
              <a16:creationId xmlns:a16="http://schemas.microsoft.com/office/drawing/2014/main" id="{03A35293-7F04-4B8E-B662-7CD6BBB6184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234" name="テキスト ボックス 233">
          <a:extLst>
            <a:ext uri="{FF2B5EF4-FFF2-40B4-BE49-F238E27FC236}">
              <a16:creationId xmlns:a16="http://schemas.microsoft.com/office/drawing/2014/main" id="{4AAF7044-9F5B-4F58-9D86-1EA5262AAB5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235" name="直線コネクタ 234">
          <a:extLst>
            <a:ext uri="{FF2B5EF4-FFF2-40B4-BE49-F238E27FC236}">
              <a16:creationId xmlns:a16="http://schemas.microsoft.com/office/drawing/2014/main" id="{B53B568C-D521-43DB-8DFE-C1B171D0BD02}"/>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236" name="テキスト ボックス 235">
          <a:extLst>
            <a:ext uri="{FF2B5EF4-FFF2-40B4-BE49-F238E27FC236}">
              <a16:creationId xmlns:a16="http://schemas.microsoft.com/office/drawing/2014/main" id="{7F693235-1186-4AB6-B836-2BE1D4C03A1C}"/>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237" name="直線コネクタ 236">
          <a:extLst>
            <a:ext uri="{FF2B5EF4-FFF2-40B4-BE49-F238E27FC236}">
              <a16:creationId xmlns:a16="http://schemas.microsoft.com/office/drawing/2014/main" id="{1DB74A4A-E35D-4A37-A506-8E48ED2222B5}"/>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238" name="テキスト ボックス 237">
          <a:extLst>
            <a:ext uri="{FF2B5EF4-FFF2-40B4-BE49-F238E27FC236}">
              <a16:creationId xmlns:a16="http://schemas.microsoft.com/office/drawing/2014/main" id="{7790C714-5D43-4460-BF2B-6DC4031AE161}"/>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239" name="直線コネクタ 238">
          <a:extLst>
            <a:ext uri="{FF2B5EF4-FFF2-40B4-BE49-F238E27FC236}">
              <a16:creationId xmlns:a16="http://schemas.microsoft.com/office/drawing/2014/main" id="{2719E112-BC06-4F29-8DE8-5F7BF24EC0DA}"/>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240" name="テキスト ボックス 239">
          <a:extLst>
            <a:ext uri="{FF2B5EF4-FFF2-40B4-BE49-F238E27FC236}">
              <a16:creationId xmlns:a16="http://schemas.microsoft.com/office/drawing/2014/main" id="{ACE36E6E-1E28-49BE-8CB1-678F587E1841}"/>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241" name="直線コネクタ 240">
          <a:extLst>
            <a:ext uri="{FF2B5EF4-FFF2-40B4-BE49-F238E27FC236}">
              <a16:creationId xmlns:a16="http://schemas.microsoft.com/office/drawing/2014/main" id="{B355C184-B1A3-46F8-996E-692374D3124B}"/>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242" name="テキスト ボックス 241">
          <a:extLst>
            <a:ext uri="{FF2B5EF4-FFF2-40B4-BE49-F238E27FC236}">
              <a16:creationId xmlns:a16="http://schemas.microsoft.com/office/drawing/2014/main" id="{2E351F5E-CBF3-4262-916D-EC6DB49677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243" name="直線コネクタ 242">
          <a:extLst>
            <a:ext uri="{FF2B5EF4-FFF2-40B4-BE49-F238E27FC236}">
              <a16:creationId xmlns:a16="http://schemas.microsoft.com/office/drawing/2014/main" id="{113666E8-F555-46B9-88B6-5B418E780F87}"/>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244" name="テキスト ボックス 243">
          <a:extLst>
            <a:ext uri="{FF2B5EF4-FFF2-40B4-BE49-F238E27FC236}">
              <a16:creationId xmlns:a16="http://schemas.microsoft.com/office/drawing/2014/main" id="{BAC48C50-1660-4E84-B501-75A7326F073B}"/>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245" name="直線コネクタ 244">
          <a:extLst>
            <a:ext uri="{FF2B5EF4-FFF2-40B4-BE49-F238E27FC236}">
              <a16:creationId xmlns:a16="http://schemas.microsoft.com/office/drawing/2014/main" id="{CF19BD17-22B5-4A71-B0DA-750922E006D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246" name="テキスト ボックス 245">
          <a:extLst>
            <a:ext uri="{FF2B5EF4-FFF2-40B4-BE49-F238E27FC236}">
              <a16:creationId xmlns:a16="http://schemas.microsoft.com/office/drawing/2014/main" id="{DD087FC1-546F-4B95-839F-BF4C37A9DC0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247" name="【保健センター・保健所】&#10;一人当たり面積グラフ枠">
          <a:extLst>
            <a:ext uri="{FF2B5EF4-FFF2-40B4-BE49-F238E27FC236}">
              <a16:creationId xmlns:a16="http://schemas.microsoft.com/office/drawing/2014/main" id="{66FAB34B-96B1-4D0B-A200-6A8A173B1FE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3266</xdr:rowOff>
    </xdr:from>
    <xdr:to>
      <xdr:col>32</xdr:col>
      <xdr:colOff>186689</xdr:colOff>
      <xdr:row>63</xdr:row>
      <xdr:rowOff>70213</xdr:rowOff>
    </xdr:to>
    <xdr:cxnSp macro="">
      <xdr:nvCxnSpPr>
        <xdr:cNvPr id="248" name="直線コネクタ 247">
          <a:extLst>
            <a:ext uri="{FF2B5EF4-FFF2-40B4-BE49-F238E27FC236}">
              <a16:creationId xmlns:a16="http://schemas.microsoft.com/office/drawing/2014/main" id="{1F103056-4DD9-4CDC-840C-1E18921D6AA6}"/>
            </a:ext>
          </a:extLst>
        </xdr:cNvPr>
        <xdr:cNvCxnSpPr/>
      </xdr:nvCxnSpPr>
      <xdr:spPr>
        <a:xfrm flipV="1">
          <a:off x="22160864" y="9604466"/>
          <a:ext cx="0" cy="126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74040</xdr:rowOff>
    </xdr:from>
    <xdr:ext cx="469744" cy="259045"/>
    <xdr:sp macro="" textlink="">
      <xdr:nvSpPr>
        <xdr:cNvPr id="249" name="【保健センター・保健所】&#10;一人当たり面積最小値テキスト">
          <a:extLst>
            <a:ext uri="{FF2B5EF4-FFF2-40B4-BE49-F238E27FC236}">
              <a16:creationId xmlns:a16="http://schemas.microsoft.com/office/drawing/2014/main" id="{002E7B90-52D2-4EFD-9C82-112155447194}"/>
            </a:ext>
          </a:extLst>
        </xdr:cNvPr>
        <xdr:cNvSpPr txBox="1"/>
      </xdr:nvSpPr>
      <xdr:spPr>
        <a:xfrm>
          <a:off x="22250400" y="1087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0.071</a:t>
          </a:r>
          <a:endParaRPr kumimoji="1" lang="ja-JP" altLang="en-US" sz="1000" b="1">
            <a:latin typeface="ＭＳ Ｐゴシック"/>
          </a:endParaRPr>
        </a:p>
      </xdr:txBody>
    </xdr:sp>
    <xdr:clientData/>
  </xdr:oneCellAnchor>
  <xdr:twoCellAnchor>
    <xdr:from>
      <xdr:col>32</xdr:col>
      <xdr:colOff>98425</xdr:colOff>
      <xdr:row>63</xdr:row>
      <xdr:rowOff>70213</xdr:rowOff>
    </xdr:from>
    <xdr:to>
      <xdr:col>32</xdr:col>
      <xdr:colOff>276225</xdr:colOff>
      <xdr:row>63</xdr:row>
      <xdr:rowOff>70213</xdr:rowOff>
    </xdr:to>
    <xdr:cxnSp macro="">
      <xdr:nvCxnSpPr>
        <xdr:cNvPr id="250" name="直線コネクタ 249">
          <a:extLst>
            <a:ext uri="{FF2B5EF4-FFF2-40B4-BE49-F238E27FC236}">
              <a16:creationId xmlns:a16="http://schemas.microsoft.com/office/drawing/2014/main" id="{DDE02F19-C0D2-4714-9A2E-E7E23D7A54A0}"/>
            </a:ext>
          </a:extLst>
        </xdr:cNvPr>
        <xdr:cNvCxnSpPr/>
      </xdr:nvCxnSpPr>
      <xdr:spPr>
        <a:xfrm>
          <a:off x="22072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121393</xdr:rowOff>
    </xdr:from>
    <xdr:ext cx="469744" cy="259045"/>
    <xdr:sp macro="" textlink="">
      <xdr:nvSpPr>
        <xdr:cNvPr id="251" name="【保健センター・保健所】&#10;一人当たり面積最大値テキスト">
          <a:extLst>
            <a:ext uri="{FF2B5EF4-FFF2-40B4-BE49-F238E27FC236}">
              <a16:creationId xmlns:a16="http://schemas.microsoft.com/office/drawing/2014/main" id="{1D35BAB6-02BC-4D69-821E-4187AAC95728}"/>
            </a:ext>
          </a:extLst>
        </xdr:cNvPr>
        <xdr:cNvSpPr txBox="1"/>
      </xdr:nvSpPr>
      <xdr:spPr>
        <a:xfrm>
          <a:off x="22250400" y="937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0.459</a:t>
          </a:r>
          <a:endParaRPr kumimoji="1" lang="ja-JP" altLang="en-US" sz="1000" b="1">
            <a:latin typeface="ＭＳ Ｐゴシック"/>
          </a:endParaRPr>
        </a:p>
      </xdr:txBody>
    </xdr:sp>
    <xdr:clientData/>
  </xdr:oneCellAnchor>
  <xdr:twoCellAnchor>
    <xdr:from>
      <xdr:col>32</xdr:col>
      <xdr:colOff>98425</xdr:colOff>
      <xdr:row>56</xdr:row>
      <xdr:rowOff>3266</xdr:rowOff>
    </xdr:from>
    <xdr:to>
      <xdr:col>32</xdr:col>
      <xdr:colOff>276225</xdr:colOff>
      <xdr:row>56</xdr:row>
      <xdr:rowOff>3266</xdr:rowOff>
    </xdr:to>
    <xdr:cxnSp macro="">
      <xdr:nvCxnSpPr>
        <xdr:cNvPr id="252" name="直線コネクタ 251">
          <a:extLst>
            <a:ext uri="{FF2B5EF4-FFF2-40B4-BE49-F238E27FC236}">
              <a16:creationId xmlns:a16="http://schemas.microsoft.com/office/drawing/2014/main" id="{15610CFA-4277-438A-8168-43447B488E7C}"/>
            </a:ext>
          </a:extLst>
        </xdr:cNvPr>
        <xdr:cNvCxnSpPr/>
      </xdr:nvCxnSpPr>
      <xdr:spPr>
        <a:xfrm>
          <a:off x="22072600" y="960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46826</xdr:rowOff>
    </xdr:from>
    <xdr:ext cx="469744" cy="259045"/>
    <xdr:sp macro="" textlink="">
      <xdr:nvSpPr>
        <xdr:cNvPr id="253" name="【保健センター・保健所】&#10;一人当たり面積平均値テキスト">
          <a:extLst>
            <a:ext uri="{FF2B5EF4-FFF2-40B4-BE49-F238E27FC236}">
              <a16:creationId xmlns:a16="http://schemas.microsoft.com/office/drawing/2014/main" id="{80274DB4-D8EB-4E9A-92DB-A37B5ADF9829}"/>
            </a:ext>
          </a:extLst>
        </xdr:cNvPr>
        <xdr:cNvSpPr txBox="1"/>
      </xdr:nvSpPr>
      <xdr:spPr>
        <a:xfrm>
          <a:off x="22250400" y="1016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0.266</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68399</xdr:rowOff>
    </xdr:from>
    <xdr:to>
      <xdr:col>32</xdr:col>
      <xdr:colOff>238125</xdr:colOff>
      <xdr:row>59</xdr:row>
      <xdr:rowOff>169999</xdr:rowOff>
    </xdr:to>
    <xdr:sp macro="" textlink="">
      <xdr:nvSpPr>
        <xdr:cNvPr id="254" name="フローチャート : 判断 253">
          <a:extLst>
            <a:ext uri="{FF2B5EF4-FFF2-40B4-BE49-F238E27FC236}">
              <a16:creationId xmlns:a16="http://schemas.microsoft.com/office/drawing/2014/main" id="{0A266C5D-3301-46B5-82D3-23407FA2FCC4}"/>
            </a:ext>
          </a:extLst>
        </xdr:cNvPr>
        <xdr:cNvSpPr/>
      </xdr:nvSpPr>
      <xdr:spPr>
        <a:xfrm>
          <a:off x="221107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148409</xdr:rowOff>
    </xdr:from>
    <xdr:to>
      <xdr:col>31</xdr:col>
      <xdr:colOff>85725</xdr:colOff>
      <xdr:row>61</xdr:row>
      <xdr:rowOff>78559</xdr:rowOff>
    </xdr:to>
    <xdr:sp macro="" textlink="">
      <xdr:nvSpPr>
        <xdr:cNvPr id="255" name="フローチャート : 判断 254">
          <a:extLst>
            <a:ext uri="{FF2B5EF4-FFF2-40B4-BE49-F238E27FC236}">
              <a16:creationId xmlns:a16="http://schemas.microsoft.com/office/drawing/2014/main" id="{E5AAF4A1-7406-43FD-B273-638118AF91F2}"/>
            </a:ext>
          </a:extLst>
        </xdr:cNvPr>
        <xdr:cNvSpPr/>
      </xdr:nvSpPr>
      <xdr:spPr>
        <a:xfrm>
          <a:off x="21272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69686</xdr:rowOff>
    </xdr:from>
    <xdr:ext cx="469744" cy="259045"/>
    <xdr:sp macro="" textlink="">
      <xdr:nvSpPr>
        <xdr:cNvPr id="256" name="n_1aveValue【保健センター・保健所】&#10;一人当たり面積">
          <a:extLst>
            <a:ext uri="{FF2B5EF4-FFF2-40B4-BE49-F238E27FC236}">
              <a16:creationId xmlns:a16="http://schemas.microsoft.com/office/drawing/2014/main" id="{724252D9-AFFD-407C-A089-18F6FB325CD5}"/>
            </a:ext>
          </a:extLst>
        </xdr:cNvPr>
        <xdr:cNvSpPr txBox="1"/>
      </xdr:nvSpPr>
      <xdr:spPr>
        <a:xfrm>
          <a:off x="21075727" y="1052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0.189</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257" name="テキスト ボックス 256">
          <a:extLst>
            <a:ext uri="{FF2B5EF4-FFF2-40B4-BE49-F238E27FC236}">
              <a16:creationId xmlns:a16="http://schemas.microsoft.com/office/drawing/2014/main" id="{B1849FFF-C955-4BB7-A00D-44DE45983CB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258" name="テキスト ボックス 257">
          <a:extLst>
            <a:ext uri="{FF2B5EF4-FFF2-40B4-BE49-F238E27FC236}">
              <a16:creationId xmlns:a16="http://schemas.microsoft.com/office/drawing/2014/main" id="{F65675CE-0DB5-49D7-8765-D15603A46DF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259" name="テキスト ボックス 258">
          <a:extLst>
            <a:ext uri="{FF2B5EF4-FFF2-40B4-BE49-F238E27FC236}">
              <a16:creationId xmlns:a16="http://schemas.microsoft.com/office/drawing/2014/main" id="{5AA89691-6912-49CC-BCB0-F1091C868CC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260" name="テキスト ボックス 259">
          <a:extLst>
            <a:ext uri="{FF2B5EF4-FFF2-40B4-BE49-F238E27FC236}">
              <a16:creationId xmlns:a16="http://schemas.microsoft.com/office/drawing/2014/main" id="{D17E87A2-7829-4499-92DB-67EF3AEEA18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261" name="テキスト ボックス 260">
          <a:extLst>
            <a:ext uri="{FF2B5EF4-FFF2-40B4-BE49-F238E27FC236}">
              <a16:creationId xmlns:a16="http://schemas.microsoft.com/office/drawing/2014/main" id="{D993211F-CBCA-44E7-A754-6C7FA0A845E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1451</xdr:rowOff>
    </xdr:from>
    <xdr:to>
      <xdr:col>32</xdr:col>
      <xdr:colOff>238125</xdr:colOff>
      <xdr:row>58</xdr:row>
      <xdr:rowOff>103051</xdr:rowOff>
    </xdr:to>
    <xdr:sp macro="" textlink="">
      <xdr:nvSpPr>
        <xdr:cNvPr id="262" name="円/楕円 261">
          <a:extLst>
            <a:ext uri="{FF2B5EF4-FFF2-40B4-BE49-F238E27FC236}">
              <a16:creationId xmlns:a16="http://schemas.microsoft.com/office/drawing/2014/main" id="{94E8480F-59C7-44F0-B970-36B18F7A6E89}"/>
            </a:ext>
          </a:extLst>
        </xdr:cNvPr>
        <xdr:cNvSpPr/>
      </xdr:nvSpPr>
      <xdr:spPr>
        <a:xfrm>
          <a:off x="22110700" y="99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57</xdr:row>
      <xdr:rowOff>24328</xdr:rowOff>
    </xdr:from>
    <xdr:ext cx="469744" cy="259045"/>
    <xdr:sp macro="" textlink="">
      <xdr:nvSpPr>
        <xdr:cNvPr id="263" name="【保健センター・保健所】&#10;一人当たり面積該当値テキスト">
          <a:extLst>
            <a:ext uri="{FF2B5EF4-FFF2-40B4-BE49-F238E27FC236}">
              <a16:creationId xmlns:a16="http://schemas.microsoft.com/office/drawing/2014/main" id="{F4D55A08-B4E2-4E47-8FAB-71CA04AA7B3A}"/>
            </a:ext>
          </a:extLst>
        </xdr:cNvPr>
        <xdr:cNvSpPr txBox="1"/>
      </xdr:nvSpPr>
      <xdr:spPr>
        <a:xfrm>
          <a:off x="22250400" y="979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0.339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14515</xdr:rowOff>
    </xdr:from>
    <xdr:to>
      <xdr:col>31</xdr:col>
      <xdr:colOff>85725</xdr:colOff>
      <xdr:row>58</xdr:row>
      <xdr:rowOff>116115</xdr:rowOff>
    </xdr:to>
    <xdr:sp macro="" textlink="">
      <xdr:nvSpPr>
        <xdr:cNvPr id="264" name="円/楕円 263">
          <a:extLst>
            <a:ext uri="{FF2B5EF4-FFF2-40B4-BE49-F238E27FC236}">
              <a16:creationId xmlns:a16="http://schemas.microsoft.com/office/drawing/2014/main" id="{A29981AA-7622-4467-A361-78409979BDC5}"/>
            </a:ext>
          </a:extLst>
        </xdr:cNvPr>
        <xdr:cNvSpPr/>
      </xdr:nvSpPr>
      <xdr:spPr>
        <a:xfrm>
          <a:off x="21272500" y="99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58</xdr:row>
      <xdr:rowOff>52251</xdr:rowOff>
    </xdr:from>
    <xdr:to>
      <xdr:col>32</xdr:col>
      <xdr:colOff>187325</xdr:colOff>
      <xdr:row>58</xdr:row>
      <xdr:rowOff>65315</xdr:rowOff>
    </xdr:to>
    <xdr:cxnSp macro="">
      <xdr:nvCxnSpPr>
        <xdr:cNvPr id="265" name="直線コネクタ 264">
          <a:extLst>
            <a:ext uri="{FF2B5EF4-FFF2-40B4-BE49-F238E27FC236}">
              <a16:creationId xmlns:a16="http://schemas.microsoft.com/office/drawing/2014/main" id="{B1953961-CE55-409E-ABA4-39BDEEDB94B3}"/>
            </a:ext>
          </a:extLst>
        </xdr:cNvPr>
        <xdr:cNvCxnSpPr/>
      </xdr:nvCxnSpPr>
      <xdr:spPr>
        <a:xfrm flipV="1">
          <a:off x="21323300" y="9996351"/>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56</xdr:row>
      <xdr:rowOff>132642</xdr:rowOff>
    </xdr:from>
    <xdr:ext cx="469744" cy="259045"/>
    <xdr:sp macro="" textlink="">
      <xdr:nvSpPr>
        <xdr:cNvPr id="266" name="n_1mainValue【保健センター・保健所】&#10;一人当たり面積">
          <a:extLst>
            <a:ext uri="{FF2B5EF4-FFF2-40B4-BE49-F238E27FC236}">
              <a16:creationId xmlns:a16="http://schemas.microsoft.com/office/drawing/2014/main" id="{5DD701B1-0E37-4977-B375-021973C6697F}"/>
            </a:ext>
          </a:extLst>
        </xdr:cNvPr>
        <xdr:cNvSpPr txBox="1"/>
      </xdr:nvSpPr>
      <xdr:spPr>
        <a:xfrm>
          <a:off x="21075727" y="973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0.335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267" name="正方形/長方形 266">
          <a:extLst>
            <a:ext uri="{FF2B5EF4-FFF2-40B4-BE49-F238E27FC236}">
              <a16:creationId xmlns:a16="http://schemas.microsoft.com/office/drawing/2014/main" id="{EB2B6338-DA6E-4892-B81B-38714B4888F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268" name="正方形/長方形 267">
          <a:extLst>
            <a:ext uri="{FF2B5EF4-FFF2-40B4-BE49-F238E27FC236}">
              <a16:creationId xmlns:a16="http://schemas.microsoft.com/office/drawing/2014/main" id="{88DF2911-24BC-4D8C-B5FA-62B51CAB799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269" name="正方形/長方形 268">
          <a:extLst>
            <a:ext uri="{FF2B5EF4-FFF2-40B4-BE49-F238E27FC236}">
              <a16:creationId xmlns:a16="http://schemas.microsoft.com/office/drawing/2014/main" id="{C72FF048-2DA7-4A18-9E22-6632792ECDA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270" name="正方形/長方形 269">
          <a:extLst>
            <a:ext uri="{FF2B5EF4-FFF2-40B4-BE49-F238E27FC236}">
              <a16:creationId xmlns:a16="http://schemas.microsoft.com/office/drawing/2014/main" id="{5F3238FF-0FFE-4232-9DD5-9E8F5F14014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271" name="正方形/長方形 270">
          <a:extLst>
            <a:ext uri="{FF2B5EF4-FFF2-40B4-BE49-F238E27FC236}">
              <a16:creationId xmlns:a16="http://schemas.microsoft.com/office/drawing/2014/main" id="{C9A9EEF1-A12E-484F-A36D-1DB9472D712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272" name="正方形/長方形 271">
          <a:extLst>
            <a:ext uri="{FF2B5EF4-FFF2-40B4-BE49-F238E27FC236}">
              <a16:creationId xmlns:a16="http://schemas.microsoft.com/office/drawing/2014/main" id="{208FDB09-3191-4003-8385-63E31B4AF8E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273" name="正方形/長方形 272">
          <a:extLst>
            <a:ext uri="{FF2B5EF4-FFF2-40B4-BE49-F238E27FC236}">
              <a16:creationId xmlns:a16="http://schemas.microsoft.com/office/drawing/2014/main" id="{1FEA6693-70F6-45FC-9124-D7F9EE51637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274" name="正方形/長方形 273">
          <a:extLst>
            <a:ext uri="{FF2B5EF4-FFF2-40B4-BE49-F238E27FC236}">
              <a16:creationId xmlns:a16="http://schemas.microsoft.com/office/drawing/2014/main" id="{87259AD4-CA43-491A-BD82-31DBA55E7E9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84D92A51-96B7-4EE1-86EB-9265DDEBF26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276" name="直線コネクタ 275">
          <a:extLst>
            <a:ext uri="{FF2B5EF4-FFF2-40B4-BE49-F238E27FC236}">
              <a16:creationId xmlns:a16="http://schemas.microsoft.com/office/drawing/2014/main" id="{976E6C4F-3969-4398-8CA0-5A9D94D798F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277" name="テキスト ボックス 276">
          <a:extLst>
            <a:ext uri="{FF2B5EF4-FFF2-40B4-BE49-F238E27FC236}">
              <a16:creationId xmlns:a16="http://schemas.microsoft.com/office/drawing/2014/main" id="{6F2CAD84-4372-493B-B686-E85EE4BE6E5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278" name="直線コネクタ 277">
          <a:extLst>
            <a:ext uri="{FF2B5EF4-FFF2-40B4-BE49-F238E27FC236}">
              <a16:creationId xmlns:a16="http://schemas.microsoft.com/office/drawing/2014/main" id="{6CE3867E-804D-45AC-969A-4AACF80C3586}"/>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279" name="テキスト ボックス 278">
          <a:extLst>
            <a:ext uri="{FF2B5EF4-FFF2-40B4-BE49-F238E27FC236}">
              <a16:creationId xmlns:a16="http://schemas.microsoft.com/office/drawing/2014/main" id="{27F580CA-4A68-4185-BE49-F462E712C776}"/>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280" name="直線コネクタ 279">
          <a:extLst>
            <a:ext uri="{FF2B5EF4-FFF2-40B4-BE49-F238E27FC236}">
              <a16:creationId xmlns:a16="http://schemas.microsoft.com/office/drawing/2014/main" id="{9FBE42ED-A49D-4A2D-A5CE-F7B3FEEAAEDC}"/>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281" name="テキスト ボックス 280">
          <a:extLst>
            <a:ext uri="{FF2B5EF4-FFF2-40B4-BE49-F238E27FC236}">
              <a16:creationId xmlns:a16="http://schemas.microsoft.com/office/drawing/2014/main" id="{E574ED99-EA23-441D-9326-D3D8997D470F}"/>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282" name="直線コネクタ 281">
          <a:extLst>
            <a:ext uri="{FF2B5EF4-FFF2-40B4-BE49-F238E27FC236}">
              <a16:creationId xmlns:a16="http://schemas.microsoft.com/office/drawing/2014/main" id="{DE620C92-BB67-41D8-82E7-15C31AE72D4C}"/>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283" name="テキスト ボックス 282">
          <a:extLst>
            <a:ext uri="{FF2B5EF4-FFF2-40B4-BE49-F238E27FC236}">
              <a16:creationId xmlns:a16="http://schemas.microsoft.com/office/drawing/2014/main" id="{109D86A7-B414-4E68-8DF8-0C3390BB098C}"/>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284" name="直線コネクタ 283">
          <a:extLst>
            <a:ext uri="{FF2B5EF4-FFF2-40B4-BE49-F238E27FC236}">
              <a16:creationId xmlns:a16="http://schemas.microsoft.com/office/drawing/2014/main" id="{F481E6D0-EF67-41BA-A957-7ABF2FD06705}"/>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285" name="テキスト ボックス 284">
          <a:extLst>
            <a:ext uri="{FF2B5EF4-FFF2-40B4-BE49-F238E27FC236}">
              <a16:creationId xmlns:a16="http://schemas.microsoft.com/office/drawing/2014/main" id="{85A6EC38-4773-4A01-AC0E-FCCA17C65D6F}"/>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286" name="直線コネクタ 285">
          <a:extLst>
            <a:ext uri="{FF2B5EF4-FFF2-40B4-BE49-F238E27FC236}">
              <a16:creationId xmlns:a16="http://schemas.microsoft.com/office/drawing/2014/main" id="{C0173249-899B-497C-B9FD-24656EA9A75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287" name="テキスト ボックス 286">
          <a:extLst>
            <a:ext uri="{FF2B5EF4-FFF2-40B4-BE49-F238E27FC236}">
              <a16:creationId xmlns:a16="http://schemas.microsoft.com/office/drawing/2014/main" id="{ECD4F394-019A-4EF2-B819-1D96B0EAFCF1}"/>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288" name="【消防施設】&#10;有形固定資産減価償却率グラフ枠">
          <a:extLst>
            <a:ext uri="{FF2B5EF4-FFF2-40B4-BE49-F238E27FC236}">
              <a16:creationId xmlns:a16="http://schemas.microsoft.com/office/drawing/2014/main" id="{AE60C34F-4252-4B4C-B445-E264BE931C8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26670</xdr:rowOff>
    </xdr:from>
    <xdr:to>
      <xdr:col>23</xdr:col>
      <xdr:colOff>516889</xdr:colOff>
      <xdr:row>86</xdr:row>
      <xdr:rowOff>140970</xdr:rowOff>
    </xdr:to>
    <xdr:cxnSp macro="">
      <xdr:nvCxnSpPr>
        <xdr:cNvPr id="289" name="直線コネクタ 288">
          <a:extLst>
            <a:ext uri="{FF2B5EF4-FFF2-40B4-BE49-F238E27FC236}">
              <a16:creationId xmlns:a16="http://schemas.microsoft.com/office/drawing/2014/main" id="{C46D4E0F-E815-4830-B881-95E878CFE243}"/>
            </a:ext>
          </a:extLst>
        </xdr:cNvPr>
        <xdr:cNvCxnSpPr/>
      </xdr:nvCxnSpPr>
      <xdr:spPr>
        <a:xfrm flipV="1">
          <a:off x="16318864" y="1339977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144797</xdr:rowOff>
    </xdr:from>
    <xdr:ext cx="405111" cy="259045"/>
    <xdr:sp macro="" textlink="">
      <xdr:nvSpPr>
        <xdr:cNvPr id="290" name="【消防施設】&#10;有形固定資産減価償却率最小値テキスト">
          <a:extLst>
            <a:ext uri="{FF2B5EF4-FFF2-40B4-BE49-F238E27FC236}">
              <a16:creationId xmlns:a16="http://schemas.microsoft.com/office/drawing/2014/main" id="{8587BEEA-77B9-4665-AE77-4E5B9E5F13BD}"/>
            </a:ext>
          </a:extLst>
        </xdr:cNvPr>
        <xdr:cNvSpPr txBox="1"/>
      </xdr:nvSpPr>
      <xdr:spPr>
        <a:xfrm>
          <a:off x="164084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23</xdr:col>
      <xdr:colOff>428625</xdr:colOff>
      <xdr:row>86</xdr:row>
      <xdr:rowOff>140970</xdr:rowOff>
    </xdr:from>
    <xdr:to>
      <xdr:col>23</xdr:col>
      <xdr:colOff>606425</xdr:colOff>
      <xdr:row>86</xdr:row>
      <xdr:rowOff>140970</xdr:rowOff>
    </xdr:to>
    <xdr:cxnSp macro="">
      <xdr:nvCxnSpPr>
        <xdr:cNvPr id="291" name="直線コネクタ 290">
          <a:extLst>
            <a:ext uri="{FF2B5EF4-FFF2-40B4-BE49-F238E27FC236}">
              <a16:creationId xmlns:a16="http://schemas.microsoft.com/office/drawing/2014/main" id="{28406D77-9271-46D5-9012-29D2966B9323}"/>
            </a:ext>
          </a:extLst>
        </xdr:cNvPr>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144797</xdr:rowOff>
    </xdr:from>
    <xdr:ext cx="405111" cy="259045"/>
    <xdr:sp macro="" textlink="">
      <xdr:nvSpPr>
        <xdr:cNvPr id="292" name="【消防施設】&#10;有形固定資産減価償却率最大値テキスト">
          <a:extLst>
            <a:ext uri="{FF2B5EF4-FFF2-40B4-BE49-F238E27FC236}">
              <a16:creationId xmlns:a16="http://schemas.microsoft.com/office/drawing/2014/main" id="{F2107D8C-9154-4ECA-81C7-A9A7B0F8D03B}"/>
            </a:ext>
          </a:extLst>
        </xdr:cNvPr>
        <xdr:cNvSpPr txBox="1"/>
      </xdr:nvSpPr>
      <xdr:spPr>
        <a:xfrm>
          <a:off x="164084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428625</xdr:colOff>
      <xdr:row>78</xdr:row>
      <xdr:rowOff>26670</xdr:rowOff>
    </xdr:from>
    <xdr:to>
      <xdr:col>23</xdr:col>
      <xdr:colOff>606425</xdr:colOff>
      <xdr:row>78</xdr:row>
      <xdr:rowOff>26670</xdr:rowOff>
    </xdr:to>
    <xdr:cxnSp macro="">
      <xdr:nvCxnSpPr>
        <xdr:cNvPr id="293" name="直線コネクタ 292">
          <a:extLst>
            <a:ext uri="{FF2B5EF4-FFF2-40B4-BE49-F238E27FC236}">
              <a16:creationId xmlns:a16="http://schemas.microsoft.com/office/drawing/2014/main" id="{95AA68EC-5403-4854-80A2-87C10B472708}"/>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45738</xdr:rowOff>
    </xdr:from>
    <xdr:ext cx="405111" cy="259045"/>
    <xdr:sp macro="" textlink="">
      <xdr:nvSpPr>
        <xdr:cNvPr id="294" name="【消防施設】&#10;有形固定資産減価償却率平均値テキスト">
          <a:extLst>
            <a:ext uri="{FF2B5EF4-FFF2-40B4-BE49-F238E27FC236}">
              <a16:creationId xmlns:a16="http://schemas.microsoft.com/office/drawing/2014/main" id="{2E3494F4-CC2F-4800-9921-B7DFF775406B}"/>
            </a:ext>
          </a:extLst>
        </xdr:cNvPr>
        <xdr:cNvSpPr txBox="1"/>
      </xdr:nvSpPr>
      <xdr:spPr>
        <a:xfrm>
          <a:off x="16408400" y="14276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67311</xdr:rowOff>
    </xdr:from>
    <xdr:to>
      <xdr:col>23</xdr:col>
      <xdr:colOff>568325</xdr:colOff>
      <xdr:row>83</xdr:row>
      <xdr:rowOff>168911</xdr:rowOff>
    </xdr:to>
    <xdr:sp macro="" textlink="">
      <xdr:nvSpPr>
        <xdr:cNvPr id="295" name="フローチャート : 判断 294">
          <a:extLst>
            <a:ext uri="{FF2B5EF4-FFF2-40B4-BE49-F238E27FC236}">
              <a16:creationId xmlns:a16="http://schemas.microsoft.com/office/drawing/2014/main" id="{892C692F-5DFE-41C8-85AC-025A4CDC9057}"/>
            </a:ext>
          </a:extLst>
        </xdr:cNvPr>
        <xdr:cNvSpPr/>
      </xdr:nvSpPr>
      <xdr:spPr>
        <a:xfrm>
          <a:off x="16268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119887</xdr:rowOff>
    </xdr:from>
    <xdr:to>
      <xdr:col>22</xdr:col>
      <xdr:colOff>415925</xdr:colOff>
      <xdr:row>81</xdr:row>
      <xdr:rowOff>50037</xdr:rowOff>
    </xdr:to>
    <xdr:sp macro="" textlink="">
      <xdr:nvSpPr>
        <xdr:cNvPr id="296" name="フローチャート : 判断 295">
          <a:extLst>
            <a:ext uri="{FF2B5EF4-FFF2-40B4-BE49-F238E27FC236}">
              <a16:creationId xmlns:a16="http://schemas.microsoft.com/office/drawing/2014/main" id="{8D9328E8-E475-43CA-A66D-D2BBB3878A3D}"/>
            </a:ext>
          </a:extLst>
        </xdr:cNvPr>
        <xdr:cNvSpPr/>
      </xdr:nvSpPr>
      <xdr:spPr>
        <a:xfrm>
          <a:off x="15430500" y="1383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41164</xdr:rowOff>
    </xdr:from>
    <xdr:ext cx="405111" cy="259045"/>
    <xdr:sp macro="" textlink="">
      <xdr:nvSpPr>
        <xdr:cNvPr id="297" name="n_1aveValue【消防施設】&#10;有形固定資産減価償却率">
          <a:extLst>
            <a:ext uri="{FF2B5EF4-FFF2-40B4-BE49-F238E27FC236}">
              <a16:creationId xmlns:a16="http://schemas.microsoft.com/office/drawing/2014/main" id="{E0BC8EFF-EF6B-4866-A6D9-572453F63CDB}"/>
            </a:ext>
          </a:extLst>
        </xdr:cNvPr>
        <xdr:cNvSpPr txBox="1"/>
      </xdr:nvSpPr>
      <xdr:spPr>
        <a:xfrm>
          <a:off x="15266043" y="13928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4BB8C9F-5CBE-4B71-9D36-387AD97160B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E5F86D5-E5FC-47A2-86CA-3C4CD718418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EBB8A15-9379-41B4-8CD6-5808DD1A4A7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EBFC470-7BDF-4417-9449-EE1DDA8FC77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F166731-EF45-4D44-BFD2-AB7F2DEF6DF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163322</xdr:rowOff>
    </xdr:from>
    <xdr:to>
      <xdr:col>23</xdr:col>
      <xdr:colOff>568325</xdr:colOff>
      <xdr:row>79</xdr:row>
      <xdr:rowOff>93472</xdr:rowOff>
    </xdr:to>
    <xdr:sp macro="" textlink="">
      <xdr:nvSpPr>
        <xdr:cNvPr id="303" name="円/楕円 302">
          <a:extLst>
            <a:ext uri="{FF2B5EF4-FFF2-40B4-BE49-F238E27FC236}">
              <a16:creationId xmlns:a16="http://schemas.microsoft.com/office/drawing/2014/main" id="{D080A2B2-512F-4B72-B1B4-0BA398B60976}"/>
            </a:ext>
          </a:extLst>
        </xdr:cNvPr>
        <xdr:cNvSpPr/>
      </xdr:nvSpPr>
      <xdr:spPr>
        <a:xfrm>
          <a:off x="16268700" y="1353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78</xdr:row>
      <xdr:rowOff>14749</xdr:rowOff>
    </xdr:from>
    <xdr:ext cx="405111" cy="259045"/>
    <xdr:sp macro="" textlink="">
      <xdr:nvSpPr>
        <xdr:cNvPr id="304" name="【消防施設】&#10;有形固定資産減価償却率該当値テキスト">
          <a:extLst>
            <a:ext uri="{FF2B5EF4-FFF2-40B4-BE49-F238E27FC236}">
              <a16:creationId xmlns:a16="http://schemas.microsoft.com/office/drawing/2014/main" id="{F03431B5-9255-4A20-8FE5-4F8BF7AF6DC6}"/>
            </a:ext>
          </a:extLst>
        </xdr:cNvPr>
        <xdr:cNvSpPr txBox="1"/>
      </xdr:nvSpPr>
      <xdr:spPr>
        <a:xfrm>
          <a:off x="16408400" y="13387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85598</xdr:rowOff>
    </xdr:from>
    <xdr:to>
      <xdr:col>22</xdr:col>
      <xdr:colOff>415925</xdr:colOff>
      <xdr:row>80</xdr:row>
      <xdr:rowOff>15748</xdr:rowOff>
    </xdr:to>
    <xdr:sp macro="" textlink="">
      <xdr:nvSpPr>
        <xdr:cNvPr id="305" name="円/楕円 304">
          <a:extLst>
            <a:ext uri="{FF2B5EF4-FFF2-40B4-BE49-F238E27FC236}">
              <a16:creationId xmlns:a16="http://schemas.microsoft.com/office/drawing/2014/main" id="{B3BB6C20-100D-4613-AB60-7473C808C2FA}"/>
            </a:ext>
          </a:extLst>
        </xdr:cNvPr>
        <xdr:cNvSpPr/>
      </xdr:nvSpPr>
      <xdr:spPr>
        <a:xfrm>
          <a:off x="15430500" y="1363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79</xdr:row>
      <xdr:rowOff>42672</xdr:rowOff>
    </xdr:from>
    <xdr:to>
      <xdr:col>23</xdr:col>
      <xdr:colOff>517525</xdr:colOff>
      <xdr:row>79</xdr:row>
      <xdr:rowOff>136398</xdr:rowOff>
    </xdr:to>
    <xdr:cxnSp macro="">
      <xdr:nvCxnSpPr>
        <xdr:cNvPr id="306" name="直線コネクタ 305">
          <a:extLst>
            <a:ext uri="{FF2B5EF4-FFF2-40B4-BE49-F238E27FC236}">
              <a16:creationId xmlns:a16="http://schemas.microsoft.com/office/drawing/2014/main" id="{FF347A84-45E0-44C2-8A3B-C179FC4CF7B9}"/>
            </a:ext>
          </a:extLst>
        </xdr:cNvPr>
        <xdr:cNvCxnSpPr/>
      </xdr:nvCxnSpPr>
      <xdr:spPr>
        <a:xfrm flipV="1">
          <a:off x="15481300" y="13587222"/>
          <a:ext cx="8382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78</xdr:row>
      <xdr:rowOff>32275</xdr:rowOff>
    </xdr:from>
    <xdr:ext cx="405111" cy="259045"/>
    <xdr:sp macro="" textlink="">
      <xdr:nvSpPr>
        <xdr:cNvPr id="307" name="n_1mainValue【消防施設】&#10;有形固定資産減価償却率">
          <a:extLst>
            <a:ext uri="{FF2B5EF4-FFF2-40B4-BE49-F238E27FC236}">
              <a16:creationId xmlns:a16="http://schemas.microsoft.com/office/drawing/2014/main" id="{349157D5-7084-4008-A51F-34209861DCFA}"/>
            </a:ext>
          </a:extLst>
        </xdr:cNvPr>
        <xdr:cNvSpPr txBox="1"/>
      </xdr:nvSpPr>
      <xdr:spPr>
        <a:xfrm>
          <a:off x="15266043" y="1340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08" name="正方形/長方形 307">
          <a:extLst>
            <a:ext uri="{FF2B5EF4-FFF2-40B4-BE49-F238E27FC236}">
              <a16:creationId xmlns:a16="http://schemas.microsoft.com/office/drawing/2014/main" id="{E0DCBBB9-3E1A-4961-A73F-F82DF78754F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09" name="正方形/長方形 308">
          <a:extLst>
            <a:ext uri="{FF2B5EF4-FFF2-40B4-BE49-F238E27FC236}">
              <a16:creationId xmlns:a16="http://schemas.microsoft.com/office/drawing/2014/main" id="{881A92CF-8D2D-4FCE-92D8-08E80EF5418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10" name="正方形/長方形 309">
          <a:extLst>
            <a:ext uri="{FF2B5EF4-FFF2-40B4-BE49-F238E27FC236}">
              <a16:creationId xmlns:a16="http://schemas.microsoft.com/office/drawing/2014/main" id="{82BA3EF9-E559-4912-B35A-AE5C9EF98E4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11" name="正方形/長方形 310">
          <a:extLst>
            <a:ext uri="{FF2B5EF4-FFF2-40B4-BE49-F238E27FC236}">
              <a16:creationId xmlns:a16="http://schemas.microsoft.com/office/drawing/2014/main" id="{DDBF33ED-8552-4665-882E-D9983A7A4B2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12" name="正方形/長方形 311">
          <a:extLst>
            <a:ext uri="{FF2B5EF4-FFF2-40B4-BE49-F238E27FC236}">
              <a16:creationId xmlns:a16="http://schemas.microsoft.com/office/drawing/2014/main" id="{3A7CE37F-77F7-4B99-9189-6E10928D10C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13" name="正方形/長方形 312">
          <a:extLst>
            <a:ext uri="{FF2B5EF4-FFF2-40B4-BE49-F238E27FC236}">
              <a16:creationId xmlns:a16="http://schemas.microsoft.com/office/drawing/2014/main" id="{6B0AB033-D070-4063-8188-F295931B86D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14" name="正方形/長方形 313">
          <a:extLst>
            <a:ext uri="{FF2B5EF4-FFF2-40B4-BE49-F238E27FC236}">
              <a16:creationId xmlns:a16="http://schemas.microsoft.com/office/drawing/2014/main" id="{6D78CF98-8D2A-40C3-849C-8658AE67FF6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15" name="正方形/長方形 314">
          <a:extLst>
            <a:ext uri="{FF2B5EF4-FFF2-40B4-BE49-F238E27FC236}">
              <a16:creationId xmlns:a16="http://schemas.microsoft.com/office/drawing/2014/main" id="{2536B6F4-ADF3-4891-B5F4-AFFA94297E3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16" name="テキスト ボックス 315">
          <a:extLst>
            <a:ext uri="{FF2B5EF4-FFF2-40B4-BE49-F238E27FC236}">
              <a16:creationId xmlns:a16="http://schemas.microsoft.com/office/drawing/2014/main" id="{36DC8A98-0362-41A5-8101-10AC1FDF6E5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17" name="直線コネクタ 316">
          <a:extLst>
            <a:ext uri="{FF2B5EF4-FFF2-40B4-BE49-F238E27FC236}">
              <a16:creationId xmlns:a16="http://schemas.microsoft.com/office/drawing/2014/main" id="{75638F76-F1EB-4DC7-AEA3-C8FD6AA3340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318" name="直線コネクタ 317">
          <a:extLst>
            <a:ext uri="{FF2B5EF4-FFF2-40B4-BE49-F238E27FC236}">
              <a16:creationId xmlns:a16="http://schemas.microsoft.com/office/drawing/2014/main" id="{58851D4C-3F2F-4401-9E42-5A67ABCAE022}"/>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319" name="テキスト ボックス 318">
          <a:extLst>
            <a:ext uri="{FF2B5EF4-FFF2-40B4-BE49-F238E27FC236}">
              <a16:creationId xmlns:a16="http://schemas.microsoft.com/office/drawing/2014/main" id="{9BF605A8-1B88-4ED5-9E5D-E821076C56FD}"/>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320" name="直線コネクタ 319">
          <a:extLst>
            <a:ext uri="{FF2B5EF4-FFF2-40B4-BE49-F238E27FC236}">
              <a16:creationId xmlns:a16="http://schemas.microsoft.com/office/drawing/2014/main" id="{8B9B555E-9948-4DF8-8BE4-32EAF07DB86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321" name="テキスト ボックス 320">
          <a:extLst>
            <a:ext uri="{FF2B5EF4-FFF2-40B4-BE49-F238E27FC236}">
              <a16:creationId xmlns:a16="http://schemas.microsoft.com/office/drawing/2014/main" id="{AADEC702-780D-4696-8EA8-D4FB8002E241}"/>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322" name="直線コネクタ 321">
          <a:extLst>
            <a:ext uri="{FF2B5EF4-FFF2-40B4-BE49-F238E27FC236}">
              <a16:creationId xmlns:a16="http://schemas.microsoft.com/office/drawing/2014/main" id="{6E6833FA-DEFF-4281-9615-D954F6D46507}"/>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323" name="テキスト ボックス 322">
          <a:extLst>
            <a:ext uri="{FF2B5EF4-FFF2-40B4-BE49-F238E27FC236}">
              <a16:creationId xmlns:a16="http://schemas.microsoft.com/office/drawing/2014/main" id="{5EB61144-F146-41B8-90D2-B57DFA97F0F5}"/>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324" name="直線コネクタ 323">
          <a:extLst>
            <a:ext uri="{FF2B5EF4-FFF2-40B4-BE49-F238E27FC236}">
              <a16:creationId xmlns:a16="http://schemas.microsoft.com/office/drawing/2014/main" id="{1CE4954D-DE4A-430A-961B-0F329AFAA707}"/>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325" name="テキスト ボックス 324">
          <a:extLst>
            <a:ext uri="{FF2B5EF4-FFF2-40B4-BE49-F238E27FC236}">
              <a16:creationId xmlns:a16="http://schemas.microsoft.com/office/drawing/2014/main" id="{55E44DE1-AA12-4861-A430-8304E53ADAAF}"/>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326" name="直線コネクタ 325">
          <a:extLst>
            <a:ext uri="{FF2B5EF4-FFF2-40B4-BE49-F238E27FC236}">
              <a16:creationId xmlns:a16="http://schemas.microsoft.com/office/drawing/2014/main" id="{1A78ADA0-A231-436A-816C-30CE3CD897AA}"/>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327" name="テキスト ボックス 326">
          <a:extLst>
            <a:ext uri="{FF2B5EF4-FFF2-40B4-BE49-F238E27FC236}">
              <a16:creationId xmlns:a16="http://schemas.microsoft.com/office/drawing/2014/main" id="{9C097063-0F6F-4961-BE43-2D391F414E82}"/>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328" name="直線コネクタ 327">
          <a:extLst>
            <a:ext uri="{FF2B5EF4-FFF2-40B4-BE49-F238E27FC236}">
              <a16:creationId xmlns:a16="http://schemas.microsoft.com/office/drawing/2014/main" id="{C62E1D62-4895-4DF2-A21F-F7EEE861ABAF}"/>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329" name="テキスト ボックス 328">
          <a:extLst>
            <a:ext uri="{FF2B5EF4-FFF2-40B4-BE49-F238E27FC236}">
              <a16:creationId xmlns:a16="http://schemas.microsoft.com/office/drawing/2014/main" id="{A79F0389-FAD2-4C83-8165-756B9182590C}"/>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30" name="直線コネクタ 329">
          <a:extLst>
            <a:ext uri="{FF2B5EF4-FFF2-40B4-BE49-F238E27FC236}">
              <a16:creationId xmlns:a16="http://schemas.microsoft.com/office/drawing/2014/main" id="{DEC1A0E3-941B-46F3-B423-8F51F8189C8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31" name="テキスト ボックス 330">
          <a:extLst>
            <a:ext uri="{FF2B5EF4-FFF2-40B4-BE49-F238E27FC236}">
              <a16:creationId xmlns:a16="http://schemas.microsoft.com/office/drawing/2014/main" id="{E06AC3B8-D3A5-4D40-ADF3-CFC16C767EB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332" name="【消防施設】&#10;一人当たり面積グラフ枠">
          <a:extLst>
            <a:ext uri="{FF2B5EF4-FFF2-40B4-BE49-F238E27FC236}">
              <a16:creationId xmlns:a16="http://schemas.microsoft.com/office/drawing/2014/main" id="{FEDEB7AC-315B-4B78-9C10-82FB372E3D7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5443</xdr:rowOff>
    </xdr:from>
    <xdr:to>
      <xdr:col>32</xdr:col>
      <xdr:colOff>186689</xdr:colOff>
      <xdr:row>86</xdr:row>
      <xdr:rowOff>38100</xdr:rowOff>
    </xdr:to>
    <xdr:cxnSp macro="">
      <xdr:nvCxnSpPr>
        <xdr:cNvPr id="333" name="直線コネクタ 332">
          <a:extLst>
            <a:ext uri="{FF2B5EF4-FFF2-40B4-BE49-F238E27FC236}">
              <a16:creationId xmlns:a16="http://schemas.microsoft.com/office/drawing/2014/main" id="{6EFEC15B-66E9-419A-93BF-875758A5D750}"/>
            </a:ext>
          </a:extLst>
        </xdr:cNvPr>
        <xdr:cNvCxnSpPr/>
      </xdr:nvCxnSpPr>
      <xdr:spPr>
        <a:xfrm flipV="1">
          <a:off x="22160864" y="133785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41927</xdr:rowOff>
    </xdr:from>
    <xdr:ext cx="469744" cy="259045"/>
    <xdr:sp macro="" textlink="">
      <xdr:nvSpPr>
        <xdr:cNvPr id="334" name="【消防施設】&#10;一人当たり面積最小値テキスト">
          <a:extLst>
            <a:ext uri="{FF2B5EF4-FFF2-40B4-BE49-F238E27FC236}">
              <a16:creationId xmlns:a16="http://schemas.microsoft.com/office/drawing/2014/main" id="{69355786-4336-47BE-BE4C-1EC4266EC796}"/>
            </a:ext>
          </a:extLst>
        </xdr:cNvPr>
        <xdr:cNvSpPr txBox="1"/>
      </xdr:nvSpPr>
      <xdr:spPr>
        <a:xfrm>
          <a:off x="22250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32</xdr:col>
      <xdr:colOff>98425</xdr:colOff>
      <xdr:row>86</xdr:row>
      <xdr:rowOff>38100</xdr:rowOff>
    </xdr:from>
    <xdr:to>
      <xdr:col>32</xdr:col>
      <xdr:colOff>276225</xdr:colOff>
      <xdr:row>86</xdr:row>
      <xdr:rowOff>38100</xdr:rowOff>
    </xdr:to>
    <xdr:cxnSp macro="">
      <xdr:nvCxnSpPr>
        <xdr:cNvPr id="335" name="直線コネクタ 334">
          <a:extLst>
            <a:ext uri="{FF2B5EF4-FFF2-40B4-BE49-F238E27FC236}">
              <a16:creationId xmlns:a16="http://schemas.microsoft.com/office/drawing/2014/main" id="{26A428EC-F557-4091-909B-0D8DF43290A7}"/>
            </a:ext>
          </a:extLst>
        </xdr:cNvPr>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123570</xdr:rowOff>
    </xdr:from>
    <xdr:ext cx="469744" cy="259045"/>
    <xdr:sp macro="" textlink="">
      <xdr:nvSpPr>
        <xdr:cNvPr id="336" name="【消防施設】&#10;一人当たり面積最大値テキスト">
          <a:extLst>
            <a:ext uri="{FF2B5EF4-FFF2-40B4-BE49-F238E27FC236}">
              <a16:creationId xmlns:a16="http://schemas.microsoft.com/office/drawing/2014/main" id="{C583DA42-8098-4630-9D8C-7331269D0E33}"/>
            </a:ext>
          </a:extLst>
        </xdr:cNvPr>
        <xdr:cNvSpPr txBox="1"/>
      </xdr:nvSpPr>
      <xdr:spPr>
        <a:xfrm>
          <a:off x="222504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0.470</a:t>
          </a:r>
          <a:endParaRPr kumimoji="1" lang="ja-JP" altLang="en-US" sz="1000" b="1">
            <a:latin typeface="ＭＳ Ｐゴシック"/>
          </a:endParaRPr>
        </a:p>
      </xdr:txBody>
    </xdr:sp>
    <xdr:clientData/>
  </xdr:oneCellAnchor>
  <xdr:twoCellAnchor>
    <xdr:from>
      <xdr:col>32</xdr:col>
      <xdr:colOff>98425</xdr:colOff>
      <xdr:row>78</xdr:row>
      <xdr:rowOff>5443</xdr:rowOff>
    </xdr:from>
    <xdr:to>
      <xdr:col>32</xdr:col>
      <xdr:colOff>276225</xdr:colOff>
      <xdr:row>78</xdr:row>
      <xdr:rowOff>5443</xdr:rowOff>
    </xdr:to>
    <xdr:cxnSp macro="">
      <xdr:nvCxnSpPr>
        <xdr:cNvPr id="337" name="直線コネクタ 336">
          <a:extLst>
            <a:ext uri="{FF2B5EF4-FFF2-40B4-BE49-F238E27FC236}">
              <a16:creationId xmlns:a16="http://schemas.microsoft.com/office/drawing/2014/main" id="{A1FD0F9B-9840-40B3-AC1B-A08A697DC9BC}"/>
            </a:ext>
          </a:extLst>
        </xdr:cNvPr>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168564</xdr:rowOff>
    </xdr:from>
    <xdr:ext cx="469744" cy="259045"/>
    <xdr:sp macro="" textlink="">
      <xdr:nvSpPr>
        <xdr:cNvPr id="338" name="【消防施設】&#10;一人当たり面積平均値テキスト">
          <a:extLst>
            <a:ext uri="{FF2B5EF4-FFF2-40B4-BE49-F238E27FC236}">
              <a16:creationId xmlns:a16="http://schemas.microsoft.com/office/drawing/2014/main" id="{4CEB19E7-ECE4-401D-9774-D374882536D3}"/>
            </a:ext>
          </a:extLst>
        </xdr:cNvPr>
        <xdr:cNvSpPr txBox="1"/>
      </xdr:nvSpPr>
      <xdr:spPr>
        <a:xfrm>
          <a:off x="22250400" y="14227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145687</xdr:rowOff>
    </xdr:from>
    <xdr:to>
      <xdr:col>32</xdr:col>
      <xdr:colOff>238125</xdr:colOff>
      <xdr:row>84</xdr:row>
      <xdr:rowOff>75837</xdr:rowOff>
    </xdr:to>
    <xdr:sp macro="" textlink="">
      <xdr:nvSpPr>
        <xdr:cNvPr id="339" name="フローチャート : 判断 338">
          <a:extLst>
            <a:ext uri="{FF2B5EF4-FFF2-40B4-BE49-F238E27FC236}">
              <a16:creationId xmlns:a16="http://schemas.microsoft.com/office/drawing/2014/main" id="{2ACAF9AF-6DCE-440F-A5DC-D2634DC31DAA}"/>
            </a:ext>
          </a:extLst>
        </xdr:cNvPr>
        <xdr:cNvSpPr/>
      </xdr:nvSpPr>
      <xdr:spPr>
        <a:xfrm>
          <a:off x="221107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1995</xdr:rowOff>
    </xdr:from>
    <xdr:to>
      <xdr:col>31</xdr:col>
      <xdr:colOff>85725</xdr:colOff>
      <xdr:row>83</xdr:row>
      <xdr:rowOff>103595</xdr:rowOff>
    </xdr:to>
    <xdr:sp macro="" textlink="">
      <xdr:nvSpPr>
        <xdr:cNvPr id="340" name="フローチャート : 判断 339">
          <a:extLst>
            <a:ext uri="{FF2B5EF4-FFF2-40B4-BE49-F238E27FC236}">
              <a16:creationId xmlns:a16="http://schemas.microsoft.com/office/drawing/2014/main" id="{B2825694-F9D2-47CB-AB52-020EAED5E994}"/>
            </a:ext>
          </a:extLst>
        </xdr:cNvPr>
        <xdr:cNvSpPr/>
      </xdr:nvSpPr>
      <xdr:spPr>
        <a:xfrm>
          <a:off x="2127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120122</xdr:rowOff>
    </xdr:from>
    <xdr:ext cx="469744" cy="259045"/>
    <xdr:sp macro="" textlink="">
      <xdr:nvSpPr>
        <xdr:cNvPr id="341" name="n_1aveValue【消防施設】&#10;一人当たり面積">
          <a:extLst>
            <a:ext uri="{FF2B5EF4-FFF2-40B4-BE49-F238E27FC236}">
              <a16:creationId xmlns:a16="http://schemas.microsoft.com/office/drawing/2014/main" id="{5564553E-C846-4569-B7C6-7EEA990D2115}"/>
            </a:ext>
          </a:extLst>
        </xdr:cNvPr>
        <xdr:cNvSpPr txBox="1"/>
      </xdr:nvSpPr>
      <xdr:spPr>
        <a:xfrm>
          <a:off x="21075727" y="1400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0.193</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A94F1C6F-509D-469A-A7D0-651FEC80D94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9DA15192-C1B5-43E5-BB60-6D66F1F91DE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6DF6E8DA-089B-4F4D-9726-DD51F32033C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F2D9A663-DF0C-4A8D-97A8-B3C68A65F0B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1CD20BFC-3535-4553-A593-DEB45B831E1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84</xdr:row>
      <xdr:rowOff>39551</xdr:rowOff>
    </xdr:from>
    <xdr:to>
      <xdr:col>32</xdr:col>
      <xdr:colOff>238125</xdr:colOff>
      <xdr:row>84</xdr:row>
      <xdr:rowOff>141151</xdr:rowOff>
    </xdr:to>
    <xdr:sp macro="" textlink="">
      <xdr:nvSpPr>
        <xdr:cNvPr id="347" name="円/楕円 346">
          <a:extLst>
            <a:ext uri="{FF2B5EF4-FFF2-40B4-BE49-F238E27FC236}">
              <a16:creationId xmlns:a16="http://schemas.microsoft.com/office/drawing/2014/main" id="{9516548A-F99F-4327-9B2F-4FFDDF110619}"/>
            </a:ext>
          </a:extLst>
        </xdr:cNvPr>
        <xdr:cNvSpPr/>
      </xdr:nvSpPr>
      <xdr:spPr>
        <a:xfrm>
          <a:off x="221107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17978</xdr:rowOff>
    </xdr:from>
    <xdr:ext cx="469744" cy="259045"/>
    <xdr:sp macro="" textlink="">
      <xdr:nvSpPr>
        <xdr:cNvPr id="348" name="【消防施設】&#10;一人当たり面積該当値テキスト">
          <a:extLst>
            <a:ext uri="{FF2B5EF4-FFF2-40B4-BE49-F238E27FC236}">
              <a16:creationId xmlns:a16="http://schemas.microsoft.com/office/drawing/2014/main" id="{34BFCA24-EF80-47D2-92D2-11BE7EBB65B3}"/>
            </a:ext>
          </a:extLst>
        </xdr:cNvPr>
        <xdr:cNvSpPr txBox="1"/>
      </xdr:nvSpPr>
      <xdr:spPr>
        <a:xfrm>
          <a:off x="22250400" y="1441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0.129</a:t>
          </a:r>
          <a:endParaRPr kumimoji="1" lang="ja-JP" altLang="en-US" sz="1000" b="1">
            <a:solidFill>
              <a:srgbClr val="FF0000"/>
            </a:solidFill>
            <a:latin typeface="ＭＳ Ｐゴシック"/>
          </a:endParaRPr>
        </a:p>
      </xdr:txBody>
    </xdr:sp>
    <xdr:clientData/>
  </xdr:oneCellAnchor>
  <xdr:twoCellAnchor>
    <xdr:from>
      <xdr:col>30</xdr:col>
      <xdr:colOff>669925</xdr:colOff>
      <xdr:row>84</xdr:row>
      <xdr:rowOff>46082</xdr:rowOff>
    </xdr:from>
    <xdr:to>
      <xdr:col>31</xdr:col>
      <xdr:colOff>85725</xdr:colOff>
      <xdr:row>84</xdr:row>
      <xdr:rowOff>147682</xdr:rowOff>
    </xdr:to>
    <xdr:sp macro="" textlink="">
      <xdr:nvSpPr>
        <xdr:cNvPr id="349" name="円/楕円 348">
          <a:extLst>
            <a:ext uri="{FF2B5EF4-FFF2-40B4-BE49-F238E27FC236}">
              <a16:creationId xmlns:a16="http://schemas.microsoft.com/office/drawing/2014/main" id="{F57DEB8F-8BE8-4F7C-9545-56C1D5A066E3}"/>
            </a:ext>
          </a:extLst>
        </xdr:cNvPr>
        <xdr:cNvSpPr/>
      </xdr:nvSpPr>
      <xdr:spPr>
        <a:xfrm>
          <a:off x="21272500" y="144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84</xdr:row>
      <xdr:rowOff>90351</xdr:rowOff>
    </xdr:from>
    <xdr:to>
      <xdr:col>32</xdr:col>
      <xdr:colOff>187325</xdr:colOff>
      <xdr:row>84</xdr:row>
      <xdr:rowOff>96882</xdr:rowOff>
    </xdr:to>
    <xdr:cxnSp macro="">
      <xdr:nvCxnSpPr>
        <xdr:cNvPr id="350" name="直線コネクタ 349">
          <a:extLst>
            <a:ext uri="{FF2B5EF4-FFF2-40B4-BE49-F238E27FC236}">
              <a16:creationId xmlns:a16="http://schemas.microsoft.com/office/drawing/2014/main" id="{1930805E-31CA-4A2A-8FC1-2EA86FCD8DFD}"/>
            </a:ext>
          </a:extLst>
        </xdr:cNvPr>
        <xdr:cNvCxnSpPr/>
      </xdr:nvCxnSpPr>
      <xdr:spPr>
        <a:xfrm flipV="1">
          <a:off x="21323300" y="1449215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84</xdr:row>
      <xdr:rowOff>138809</xdr:rowOff>
    </xdr:from>
    <xdr:ext cx="469744" cy="259045"/>
    <xdr:sp macro="" textlink="">
      <xdr:nvSpPr>
        <xdr:cNvPr id="351" name="n_1mainValue【消防施設】&#10;一人当たり面積">
          <a:extLst>
            <a:ext uri="{FF2B5EF4-FFF2-40B4-BE49-F238E27FC236}">
              <a16:creationId xmlns:a16="http://schemas.microsoft.com/office/drawing/2014/main" id="{A8F8986C-6BA0-4F28-BAC3-3272FA7C4343}"/>
            </a:ext>
          </a:extLst>
        </xdr:cNvPr>
        <xdr:cNvSpPr txBox="1"/>
      </xdr:nvSpPr>
      <xdr:spPr>
        <a:xfrm>
          <a:off x="21075727" y="1454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352" name="正方形/長方形 351">
          <a:extLst>
            <a:ext uri="{FF2B5EF4-FFF2-40B4-BE49-F238E27FC236}">
              <a16:creationId xmlns:a16="http://schemas.microsoft.com/office/drawing/2014/main" id="{830AAFF9-16A6-469A-B5F3-6D4530D8202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53" name="正方形/長方形 352">
          <a:extLst>
            <a:ext uri="{FF2B5EF4-FFF2-40B4-BE49-F238E27FC236}">
              <a16:creationId xmlns:a16="http://schemas.microsoft.com/office/drawing/2014/main" id="{FDC040EE-F5CD-41DB-8581-518338ACE02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54" name="正方形/長方形 353">
          <a:extLst>
            <a:ext uri="{FF2B5EF4-FFF2-40B4-BE49-F238E27FC236}">
              <a16:creationId xmlns:a16="http://schemas.microsoft.com/office/drawing/2014/main" id="{CE5F725F-819A-4BA7-909A-2FE6D59409B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55" name="正方形/長方形 354">
          <a:extLst>
            <a:ext uri="{FF2B5EF4-FFF2-40B4-BE49-F238E27FC236}">
              <a16:creationId xmlns:a16="http://schemas.microsoft.com/office/drawing/2014/main" id="{C71CCD1F-DFDC-4088-A40F-C5949B3AD97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56" name="正方形/長方形 355">
          <a:extLst>
            <a:ext uri="{FF2B5EF4-FFF2-40B4-BE49-F238E27FC236}">
              <a16:creationId xmlns:a16="http://schemas.microsoft.com/office/drawing/2014/main" id="{0E135A57-B671-4D70-B0F0-91CA718B0D4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57" name="正方形/長方形 356">
          <a:extLst>
            <a:ext uri="{FF2B5EF4-FFF2-40B4-BE49-F238E27FC236}">
              <a16:creationId xmlns:a16="http://schemas.microsoft.com/office/drawing/2014/main" id="{B1B5B2CB-1EB2-4178-AE1C-3787D1047BE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58" name="正方形/長方形 357">
          <a:extLst>
            <a:ext uri="{FF2B5EF4-FFF2-40B4-BE49-F238E27FC236}">
              <a16:creationId xmlns:a16="http://schemas.microsoft.com/office/drawing/2014/main" id="{73938638-3412-46EB-AECB-D54C099D0C8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59" name="正方形/長方形 358">
          <a:extLst>
            <a:ext uri="{FF2B5EF4-FFF2-40B4-BE49-F238E27FC236}">
              <a16:creationId xmlns:a16="http://schemas.microsoft.com/office/drawing/2014/main" id="{D28B6523-FECE-40D1-9AA0-0444639ED7D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60" name="テキスト ボックス 359">
          <a:extLst>
            <a:ext uri="{FF2B5EF4-FFF2-40B4-BE49-F238E27FC236}">
              <a16:creationId xmlns:a16="http://schemas.microsoft.com/office/drawing/2014/main" id="{0879CDA0-F15D-4D31-A4BD-4CA53A6FD5B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61" name="直線コネクタ 360">
          <a:extLst>
            <a:ext uri="{FF2B5EF4-FFF2-40B4-BE49-F238E27FC236}">
              <a16:creationId xmlns:a16="http://schemas.microsoft.com/office/drawing/2014/main" id="{74425AB5-68AA-48B8-B149-4D4B03533A5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362" name="テキスト ボックス 361">
          <a:extLst>
            <a:ext uri="{FF2B5EF4-FFF2-40B4-BE49-F238E27FC236}">
              <a16:creationId xmlns:a16="http://schemas.microsoft.com/office/drawing/2014/main" id="{350D31EC-501E-402D-9891-03F11C6AFCA1}"/>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363" name="直線コネクタ 362">
          <a:extLst>
            <a:ext uri="{FF2B5EF4-FFF2-40B4-BE49-F238E27FC236}">
              <a16:creationId xmlns:a16="http://schemas.microsoft.com/office/drawing/2014/main" id="{10E5EAF2-FF6D-43D9-9F7B-D43EECE78F5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364" name="テキスト ボックス 363">
          <a:extLst>
            <a:ext uri="{FF2B5EF4-FFF2-40B4-BE49-F238E27FC236}">
              <a16:creationId xmlns:a16="http://schemas.microsoft.com/office/drawing/2014/main" id="{8A10BA81-E4C7-4A72-8E7E-42A7E0BB5F29}"/>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365" name="直線コネクタ 364">
          <a:extLst>
            <a:ext uri="{FF2B5EF4-FFF2-40B4-BE49-F238E27FC236}">
              <a16:creationId xmlns:a16="http://schemas.microsoft.com/office/drawing/2014/main" id="{346EFA3C-E263-4ACE-9324-A0DE46440A9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366" name="テキスト ボックス 365">
          <a:extLst>
            <a:ext uri="{FF2B5EF4-FFF2-40B4-BE49-F238E27FC236}">
              <a16:creationId xmlns:a16="http://schemas.microsoft.com/office/drawing/2014/main" id="{8C7CCCCC-A16B-45C6-A5A0-6EE3C084A95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367" name="直線コネクタ 366">
          <a:extLst>
            <a:ext uri="{FF2B5EF4-FFF2-40B4-BE49-F238E27FC236}">
              <a16:creationId xmlns:a16="http://schemas.microsoft.com/office/drawing/2014/main" id="{136214F0-9522-4320-A94F-5CD651C4A10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368" name="テキスト ボックス 367">
          <a:extLst>
            <a:ext uri="{FF2B5EF4-FFF2-40B4-BE49-F238E27FC236}">
              <a16:creationId xmlns:a16="http://schemas.microsoft.com/office/drawing/2014/main" id="{88534A76-7070-4704-A109-DDBCDFE8ACC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369" name="直線コネクタ 368">
          <a:extLst>
            <a:ext uri="{FF2B5EF4-FFF2-40B4-BE49-F238E27FC236}">
              <a16:creationId xmlns:a16="http://schemas.microsoft.com/office/drawing/2014/main" id="{D9E5B277-2E76-4B78-9D1D-760D81FF0F0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370" name="テキスト ボックス 369">
          <a:extLst>
            <a:ext uri="{FF2B5EF4-FFF2-40B4-BE49-F238E27FC236}">
              <a16:creationId xmlns:a16="http://schemas.microsoft.com/office/drawing/2014/main" id="{34F5D925-0542-4D58-9EB2-9712047D755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371" name="直線コネクタ 370">
          <a:extLst>
            <a:ext uri="{FF2B5EF4-FFF2-40B4-BE49-F238E27FC236}">
              <a16:creationId xmlns:a16="http://schemas.microsoft.com/office/drawing/2014/main" id="{FE6BBDF4-F9DE-49B6-AB6B-BF5AB78A5A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372" name="テキスト ボックス 371">
          <a:extLst>
            <a:ext uri="{FF2B5EF4-FFF2-40B4-BE49-F238E27FC236}">
              <a16:creationId xmlns:a16="http://schemas.microsoft.com/office/drawing/2014/main" id="{0DA34BD0-3DAB-4493-84BA-040E8CDEB051}"/>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373" name="直線コネクタ 372">
          <a:extLst>
            <a:ext uri="{FF2B5EF4-FFF2-40B4-BE49-F238E27FC236}">
              <a16:creationId xmlns:a16="http://schemas.microsoft.com/office/drawing/2014/main" id="{56DAD421-C66E-44DB-B3B0-1CB225FF204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374" name="テキスト ボックス 373">
          <a:extLst>
            <a:ext uri="{FF2B5EF4-FFF2-40B4-BE49-F238E27FC236}">
              <a16:creationId xmlns:a16="http://schemas.microsoft.com/office/drawing/2014/main" id="{0BBAD14B-DB58-450B-B591-0BB438AE602D}"/>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375" name="【庁舎】&#10;有形固定資産減価償却率グラフ枠">
          <a:extLst>
            <a:ext uri="{FF2B5EF4-FFF2-40B4-BE49-F238E27FC236}">
              <a16:creationId xmlns:a16="http://schemas.microsoft.com/office/drawing/2014/main" id="{633F7FB0-3CA1-43C5-A814-941051212E1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53339</xdr:rowOff>
    </xdr:from>
    <xdr:to>
      <xdr:col>23</xdr:col>
      <xdr:colOff>516889</xdr:colOff>
      <xdr:row>109</xdr:row>
      <xdr:rowOff>3811</xdr:rowOff>
    </xdr:to>
    <xdr:cxnSp macro="">
      <xdr:nvCxnSpPr>
        <xdr:cNvPr id="376" name="直線コネクタ 375">
          <a:extLst>
            <a:ext uri="{FF2B5EF4-FFF2-40B4-BE49-F238E27FC236}">
              <a16:creationId xmlns:a16="http://schemas.microsoft.com/office/drawing/2014/main" id="{EA772E95-7F28-45AC-B74B-1CD27D69DDA0}"/>
            </a:ext>
          </a:extLst>
        </xdr:cNvPr>
        <xdr:cNvCxnSpPr/>
      </xdr:nvCxnSpPr>
      <xdr:spPr>
        <a:xfrm flipV="1">
          <a:off x="16318864" y="17198339"/>
          <a:ext cx="0" cy="149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7638</xdr:rowOff>
    </xdr:from>
    <xdr:ext cx="405111" cy="259045"/>
    <xdr:sp macro="" textlink="">
      <xdr:nvSpPr>
        <xdr:cNvPr id="377" name="【庁舎】&#10;有形固定資産減価償却率最小値テキスト">
          <a:extLst>
            <a:ext uri="{FF2B5EF4-FFF2-40B4-BE49-F238E27FC236}">
              <a16:creationId xmlns:a16="http://schemas.microsoft.com/office/drawing/2014/main" id="{1C07AD5A-A2C3-4444-8C0F-076DBD27F4E7}"/>
            </a:ext>
          </a:extLst>
        </xdr:cNvPr>
        <xdr:cNvSpPr txBox="1"/>
      </xdr:nvSpPr>
      <xdr:spPr>
        <a:xfrm>
          <a:off x="16408400" y="1869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109</xdr:row>
      <xdr:rowOff>3811</xdr:rowOff>
    </xdr:from>
    <xdr:to>
      <xdr:col>23</xdr:col>
      <xdr:colOff>606425</xdr:colOff>
      <xdr:row>109</xdr:row>
      <xdr:rowOff>3811</xdr:rowOff>
    </xdr:to>
    <xdr:cxnSp macro="">
      <xdr:nvCxnSpPr>
        <xdr:cNvPr id="378" name="直線コネクタ 377">
          <a:extLst>
            <a:ext uri="{FF2B5EF4-FFF2-40B4-BE49-F238E27FC236}">
              <a16:creationId xmlns:a16="http://schemas.microsoft.com/office/drawing/2014/main" id="{0B473B4E-EADB-49CF-B21C-7E2BE2953226}"/>
            </a:ext>
          </a:extLst>
        </xdr:cNvPr>
        <xdr:cNvCxnSpPr/>
      </xdr:nvCxnSpPr>
      <xdr:spPr>
        <a:xfrm>
          <a:off x="16230600" y="18691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16</xdr:rowOff>
    </xdr:from>
    <xdr:ext cx="405111" cy="259045"/>
    <xdr:sp macro="" textlink="">
      <xdr:nvSpPr>
        <xdr:cNvPr id="379" name="【庁舎】&#10;有形固定資産減価償却率最大値テキスト">
          <a:extLst>
            <a:ext uri="{FF2B5EF4-FFF2-40B4-BE49-F238E27FC236}">
              <a16:creationId xmlns:a16="http://schemas.microsoft.com/office/drawing/2014/main" id="{B377DA3E-CBB1-43CA-9380-9C5BA2603E34}"/>
            </a:ext>
          </a:extLst>
        </xdr:cNvPr>
        <xdr:cNvSpPr txBox="1"/>
      </xdr:nvSpPr>
      <xdr:spPr>
        <a:xfrm>
          <a:off x="16408400"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a:t>
          </a:r>
          <a:endParaRPr kumimoji="1" lang="ja-JP" altLang="en-US" sz="1000" b="1">
            <a:latin typeface="ＭＳ Ｐゴシック"/>
          </a:endParaRPr>
        </a:p>
      </xdr:txBody>
    </xdr:sp>
    <xdr:clientData/>
  </xdr:oneCellAnchor>
  <xdr:twoCellAnchor>
    <xdr:from>
      <xdr:col>23</xdr:col>
      <xdr:colOff>428625</xdr:colOff>
      <xdr:row>100</xdr:row>
      <xdr:rowOff>53339</xdr:rowOff>
    </xdr:from>
    <xdr:to>
      <xdr:col>23</xdr:col>
      <xdr:colOff>606425</xdr:colOff>
      <xdr:row>100</xdr:row>
      <xdr:rowOff>53339</xdr:rowOff>
    </xdr:to>
    <xdr:cxnSp macro="">
      <xdr:nvCxnSpPr>
        <xdr:cNvPr id="380" name="直線コネクタ 379">
          <a:extLst>
            <a:ext uri="{FF2B5EF4-FFF2-40B4-BE49-F238E27FC236}">
              <a16:creationId xmlns:a16="http://schemas.microsoft.com/office/drawing/2014/main" id="{3EF39C56-9AFC-42B0-AE47-9F3F06107CF2}"/>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76216</xdr:rowOff>
    </xdr:from>
    <xdr:ext cx="405111" cy="259045"/>
    <xdr:sp macro="" textlink="">
      <xdr:nvSpPr>
        <xdr:cNvPr id="381" name="【庁舎】&#10;有形固定資産減価償却率平均値テキスト">
          <a:extLst>
            <a:ext uri="{FF2B5EF4-FFF2-40B4-BE49-F238E27FC236}">
              <a16:creationId xmlns:a16="http://schemas.microsoft.com/office/drawing/2014/main" id="{03065B6E-A12B-4B69-84CF-F501A02F1C9F}"/>
            </a:ext>
          </a:extLst>
        </xdr:cNvPr>
        <xdr:cNvSpPr txBox="1"/>
      </xdr:nvSpPr>
      <xdr:spPr>
        <a:xfrm>
          <a:off x="16408400" y="17907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97789</xdr:rowOff>
    </xdr:from>
    <xdr:to>
      <xdr:col>23</xdr:col>
      <xdr:colOff>568325</xdr:colOff>
      <xdr:row>105</xdr:row>
      <xdr:rowOff>27939</xdr:rowOff>
    </xdr:to>
    <xdr:sp macro="" textlink="">
      <xdr:nvSpPr>
        <xdr:cNvPr id="382" name="フローチャート : 判断 381">
          <a:extLst>
            <a:ext uri="{FF2B5EF4-FFF2-40B4-BE49-F238E27FC236}">
              <a16:creationId xmlns:a16="http://schemas.microsoft.com/office/drawing/2014/main" id="{E167B50E-C367-47AD-9103-55BA8B58802D}"/>
            </a:ext>
          </a:extLst>
        </xdr:cNvPr>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67311</xdr:rowOff>
    </xdr:from>
    <xdr:to>
      <xdr:col>22</xdr:col>
      <xdr:colOff>415925</xdr:colOff>
      <xdr:row>104</xdr:row>
      <xdr:rowOff>168911</xdr:rowOff>
    </xdr:to>
    <xdr:sp macro="" textlink="">
      <xdr:nvSpPr>
        <xdr:cNvPr id="383" name="フローチャート : 判断 382">
          <a:extLst>
            <a:ext uri="{FF2B5EF4-FFF2-40B4-BE49-F238E27FC236}">
              <a16:creationId xmlns:a16="http://schemas.microsoft.com/office/drawing/2014/main" id="{8864D035-B19A-4742-AB89-A056EDD4E219}"/>
            </a:ext>
          </a:extLst>
        </xdr:cNvPr>
        <xdr:cNvSpPr/>
      </xdr:nvSpPr>
      <xdr:spPr>
        <a:xfrm>
          <a:off x="15430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160038</xdr:rowOff>
    </xdr:from>
    <xdr:ext cx="405111" cy="259045"/>
    <xdr:sp macro="" textlink="">
      <xdr:nvSpPr>
        <xdr:cNvPr id="384" name="n_1aveValue【庁舎】&#10;有形固定資産減価償却率">
          <a:extLst>
            <a:ext uri="{FF2B5EF4-FFF2-40B4-BE49-F238E27FC236}">
              <a16:creationId xmlns:a16="http://schemas.microsoft.com/office/drawing/2014/main" id="{36107ACA-1723-4915-A2AC-854E068192D5}"/>
            </a:ext>
          </a:extLst>
        </xdr:cNvPr>
        <xdr:cNvSpPr txBox="1"/>
      </xdr:nvSpPr>
      <xdr:spPr>
        <a:xfrm>
          <a:off x="15266043"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F301FFB7-E5C8-4DC4-8CB2-4E7799B19CE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B0F826E6-353E-4229-B43A-BF8A67FEF2F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FDF55C19-BA85-4CED-9F42-A9A0177DA1C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388" name="テキスト ボックス 387">
          <a:extLst>
            <a:ext uri="{FF2B5EF4-FFF2-40B4-BE49-F238E27FC236}">
              <a16:creationId xmlns:a16="http://schemas.microsoft.com/office/drawing/2014/main" id="{0A442213-0FA3-487F-8200-3FABAA879D7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389" name="テキスト ボックス 388">
          <a:extLst>
            <a:ext uri="{FF2B5EF4-FFF2-40B4-BE49-F238E27FC236}">
              <a16:creationId xmlns:a16="http://schemas.microsoft.com/office/drawing/2014/main" id="{84044F39-40B9-4298-9269-DBFF03C394F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100</xdr:row>
      <xdr:rowOff>2539</xdr:rowOff>
    </xdr:from>
    <xdr:to>
      <xdr:col>23</xdr:col>
      <xdr:colOff>568325</xdr:colOff>
      <xdr:row>100</xdr:row>
      <xdr:rowOff>104139</xdr:rowOff>
    </xdr:to>
    <xdr:sp macro="" textlink="">
      <xdr:nvSpPr>
        <xdr:cNvPr id="390" name="円/楕円 389">
          <a:extLst>
            <a:ext uri="{FF2B5EF4-FFF2-40B4-BE49-F238E27FC236}">
              <a16:creationId xmlns:a16="http://schemas.microsoft.com/office/drawing/2014/main" id="{6B797F42-8D51-4626-965B-9BE7C50A0276}"/>
            </a:ext>
          </a:extLst>
        </xdr:cNvPr>
        <xdr:cNvSpPr/>
      </xdr:nvSpPr>
      <xdr:spPr>
        <a:xfrm>
          <a:off x="16268700" y="171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99</xdr:row>
      <xdr:rowOff>127016</xdr:rowOff>
    </xdr:from>
    <xdr:ext cx="405111" cy="259045"/>
    <xdr:sp macro="" textlink="">
      <xdr:nvSpPr>
        <xdr:cNvPr id="391" name="【庁舎】&#10;有形固定資産減価償却率該当値テキスト">
          <a:extLst>
            <a:ext uri="{FF2B5EF4-FFF2-40B4-BE49-F238E27FC236}">
              <a16:creationId xmlns:a16="http://schemas.microsoft.com/office/drawing/2014/main" id="{0A3C7683-E620-4EEF-9A0E-8F51C71C91C6}"/>
            </a:ext>
          </a:extLst>
        </xdr:cNvPr>
        <xdr:cNvSpPr txBox="1"/>
      </xdr:nvSpPr>
      <xdr:spPr>
        <a:xfrm>
          <a:off x="16408400" y="17100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22</xdr:col>
      <xdr:colOff>314325</xdr:colOff>
      <xdr:row>100</xdr:row>
      <xdr:rowOff>13970</xdr:rowOff>
    </xdr:from>
    <xdr:to>
      <xdr:col>22</xdr:col>
      <xdr:colOff>415925</xdr:colOff>
      <xdr:row>100</xdr:row>
      <xdr:rowOff>115570</xdr:rowOff>
    </xdr:to>
    <xdr:sp macro="" textlink="">
      <xdr:nvSpPr>
        <xdr:cNvPr id="392" name="円/楕円 391">
          <a:extLst>
            <a:ext uri="{FF2B5EF4-FFF2-40B4-BE49-F238E27FC236}">
              <a16:creationId xmlns:a16="http://schemas.microsoft.com/office/drawing/2014/main" id="{439F13B6-C33F-4721-B26F-88AD83AD052D}"/>
            </a:ext>
          </a:extLst>
        </xdr:cNvPr>
        <xdr:cNvSpPr/>
      </xdr:nvSpPr>
      <xdr:spPr>
        <a:xfrm>
          <a:off x="15430500" y="1715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100</xdr:row>
      <xdr:rowOff>53339</xdr:rowOff>
    </xdr:from>
    <xdr:to>
      <xdr:col>23</xdr:col>
      <xdr:colOff>517525</xdr:colOff>
      <xdr:row>100</xdr:row>
      <xdr:rowOff>64770</xdr:rowOff>
    </xdr:to>
    <xdr:cxnSp macro="">
      <xdr:nvCxnSpPr>
        <xdr:cNvPr id="393" name="直線コネクタ 392">
          <a:extLst>
            <a:ext uri="{FF2B5EF4-FFF2-40B4-BE49-F238E27FC236}">
              <a16:creationId xmlns:a16="http://schemas.microsoft.com/office/drawing/2014/main" id="{BC11E7A0-9CEE-4C9D-B011-36105D1AB259}"/>
            </a:ext>
          </a:extLst>
        </xdr:cNvPr>
        <xdr:cNvCxnSpPr/>
      </xdr:nvCxnSpPr>
      <xdr:spPr>
        <a:xfrm flipV="1">
          <a:off x="15481300" y="1719833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98</xdr:row>
      <xdr:rowOff>132097</xdr:rowOff>
    </xdr:from>
    <xdr:ext cx="405111" cy="259045"/>
    <xdr:sp macro="" textlink="">
      <xdr:nvSpPr>
        <xdr:cNvPr id="394" name="n_1mainValue【庁舎】&#10;有形固定資産減価償却率">
          <a:extLst>
            <a:ext uri="{FF2B5EF4-FFF2-40B4-BE49-F238E27FC236}">
              <a16:creationId xmlns:a16="http://schemas.microsoft.com/office/drawing/2014/main" id="{9E836C3D-AECA-40F3-939D-7A78506A7136}"/>
            </a:ext>
          </a:extLst>
        </xdr:cNvPr>
        <xdr:cNvSpPr txBox="1"/>
      </xdr:nvSpPr>
      <xdr:spPr>
        <a:xfrm>
          <a:off x="15266043" y="1693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395" name="正方形/長方形 394">
          <a:extLst>
            <a:ext uri="{FF2B5EF4-FFF2-40B4-BE49-F238E27FC236}">
              <a16:creationId xmlns:a16="http://schemas.microsoft.com/office/drawing/2014/main" id="{51E511B8-A480-4333-BBE9-F824D698AE6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96" name="正方形/長方形 395">
          <a:extLst>
            <a:ext uri="{FF2B5EF4-FFF2-40B4-BE49-F238E27FC236}">
              <a16:creationId xmlns:a16="http://schemas.microsoft.com/office/drawing/2014/main" id="{C2207153-126D-4E32-B615-26DF99474D1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97" name="正方形/長方形 396">
          <a:extLst>
            <a:ext uri="{FF2B5EF4-FFF2-40B4-BE49-F238E27FC236}">
              <a16:creationId xmlns:a16="http://schemas.microsoft.com/office/drawing/2014/main" id="{D014A473-5FE6-4D13-A73E-CEA05E15D92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98" name="正方形/長方形 397">
          <a:extLst>
            <a:ext uri="{FF2B5EF4-FFF2-40B4-BE49-F238E27FC236}">
              <a16:creationId xmlns:a16="http://schemas.microsoft.com/office/drawing/2014/main" id="{1CE43B9C-7147-4526-A49A-A9DE56F2846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399" name="正方形/長方形 398">
          <a:extLst>
            <a:ext uri="{FF2B5EF4-FFF2-40B4-BE49-F238E27FC236}">
              <a16:creationId xmlns:a16="http://schemas.microsoft.com/office/drawing/2014/main" id="{5BAE4757-E4DB-440D-95B7-C4C3A1394CB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00" name="正方形/長方形 399">
          <a:extLst>
            <a:ext uri="{FF2B5EF4-FFF2-40B4-BE49-F238E27FC236}">
              <a16:creationId xmlns:a16="http://schemas.microsoft.com/office/drawing/2014/main" id="{0C269C3D-AC88-45CB-BE1C-1E81B922EDD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01" name="正方形/長方形 400">
          <a:extLst>
            <a:ext uri="{FF2B5EF4-FFF2-40B4-BE49-F238E27FC236}">
              <a16:creationId xmlns:a16="http://schemas.microsoft.com/office/drawing/2014/main" id="{5067E6CC-4B62-46B8-96D9-6CD5C438DC5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02" name="正方形/長方形 401">
          <a:extLst>
            <a:ext uri="{FF2B5EF4-FFF2-40B4-BE49-F238E27FC236}">
              <a16:creationId xmlns:a16="http://schemas.microsoft.com/office/drawing/2014/main" id="{7422837B-B157-4E2B-87B9-583559840BD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03" name="テキスト ボックス 402">
          <a:extLst>
            <a:ext uri="{FF2B5EF4-FFF2-40B4-BE49-F238E27FC236}">
              <a16:creationId xmlns:a16="http://schemas.microsoft.com/office/drawing/2014/main" id="{B96B211E-9806-4D6E-9B86-C6CBCD48A08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04" name="直線コネクタ 403">
          <a:extLst>
            <a:ext uri="{FF2B5EF4-FFF2-40B4-BE49-F238E27FC236}">
              <a16:creationId xmlns:a16="http://schemas.microsoft.com/office/drawing/2014/main" id="{6CB4BD24-C1E7-4462-8D2A-FE8CF1BAE2B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05" name="テキスト ボックス 404">
          <a:extLst>
            <a:ext uri="{FF2B5EF4-FFF2-40B4-BE49-F238E27FC236}">
              <a16:creationId xmlns:a16="http://schemas.microsoft.com/office/drawing/2014/main" id="{15C99FBE-D450-4119-93BB-EB5D41F2899F}"/>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406" name="直線コネクタ 405">
          <a:extLst>
            <a:ext uri="{FF2B5EF4-FFF2-40B4-BE49-F238E27FC236}">
              <a16:creationId xmlns:a16="http://schemas.microsoft.com/office/drawing/2014/main" id="{FE8CF619-C44E-43AF-8BE8-356D31CA7B9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407" name="テキスト ボックス 406">
          <a:extLst>
            <a:ext uri="{FF2B5EF4-FFF2-40B4-BE49-F238E27FC236}">
              <a16:creationId xmlns:a16="http://schemas.microsoft.com/office/drawing/2014/main" id="{CCA14649-2306-4462-8395-FCC6EA0E417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408" name="直線コネクタ 407">
          <a:extLst>
            <a:ext uri="{FF2B5EF4-FFF2-40B4-BE49-F238E27FC236}">
              <a16:creationId xmlns:a16="http://schemas.microsoft.com/office/drawing/2014/main" id="{A89EC405-3AF4-4A4B-9D16-8B866553DAC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409" name="テキスト ボックス 408">
          <a:extLst>
            <a:ext uri="{FF2B5EF4-FFF2-40B4-BE49-F238E27FC236}">
              <a16:creationId xmlns:a16="http://schemas.microsoft.com/office/drawing/2014/main" id="{E4B21C49-05D7-4BA4-9368-F43CA848AA6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410" name="直線コネクタ 409">
          <a:extLst>
            <a:ext uri="{FF2B5EF4-FFF2-40B4-BE49-F238E27FC236}">
              <a16:creationId xmlns:a16="http://schemas.microsoft.com/office/drawing/2014/main" id="{A19617B1-6B04-49E1-AE00-0103EDE0324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411" name="テキスト ボックス 410">
          <a:extLst>
            <a:ext uri="{FF2B5EF4-FFF2-40B4-BE49-F238E27FC236}">
              <a16:creationId xmlns:a16="http://schemas.microsoft.com/office/drawing/2014/main" id="{BED2F779-5C3A-4122-9AE4-72111CA0CEA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412" name="直線コネクタ 411">
          <a:extLst>
            <a:ext uri="{FF2B5EF4-FFF2-40B4-BE49-F238E27FC236}">
              <a16:creationId xmlns:a16="http://schemas.microsoft.com/office/drawing/2014/main" id="{9550DF3C-1F08-4AAB-8112-6EE9908C16E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413" name="テキスト ボックス 412">
          <a:extLst>
            <a:ext uri="{FF2B5EF4-FFF2-40B4-BE49-F238E27FC236}">
              <a16:creationId xmlns:a16="http://schemas.microsoft.com/office/drawing/2014/main" id="{E9A28384-8382-4760-8A3D-4D31205E302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414" name="直線コネクタ 413">
          <a:extLst>
            <a:ext uri="{FF2B5EF4-FFF2-40B4-BE49-F238E27FC236}">
              <a16:creationId xmlns:a16="http://schemas.microsoft.com/office/drawing/2014/main" id="{A21170AD-5ACA-4428-89AE-04C6D56EFE3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415" name="テキスト ボックス 414">
          <a:extLst>
            <a:ext uri="{FF2B5EF4-FFF2-40B4-BE49-F238E27FC236}">
              <a16:creationId xmlns:a16="http://schemas.microsoft.com/office/drawing/2014/main" id="{54C5D986-D6A9-4AE6-9A4A-A3F828AD384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416" name="直線コネクタ 415">
          <a:extLst>
            <a:ext uri="{FF2B5EF4-FFF2-40B4-BE49-F238E27FC236}">
              <a16:creationId xmlns:a16="http://schemas.microsoft.com/office/drawing/2014/main" id="{29B0438A-8AE8-4932-A748-6C3EDB7001A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417" name="テキスト ボックス 416">
          <a:extLst>
            <a:ext uri="{FF2B5EF4-FFF2-40B4-BE49-F238E27FC236}">
              <a16:creationId xmlns:a16="http://schemas.microsoft.com/office/drawing/2014/main" id="{13994362-FFB2-4F6A-9061-C709C20A357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18" name="直線コネクタ 417">
          <a:extLst>
            <a:ext uri="{FF2B5EF4-FFF2-40B4-BE49-F238E27FC236}">
              <a16:creationId xmlns:a16="http://schemas.microsoft.com/office/drawing/2014/main" id="{4100CF92-C2E9-4110-AD66-9F565B00F86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19" name="テキスト ボックス 418">
          <a:extLst>
            <a:ext uri="{FF2B5EF4-FFF2-40B4-BE49-F238E27FC236}">
              <a16:creationId xmlns:a16="http://schemas.microsoft.com/office/drawing/2014/main" id="{AE4B4CC7-6B1C-4573-97EE-E31B985F1E6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20" name="【庁舎】&#10;一人当たり面積グラフ枠">
          <a:extLst>
            <a:ext uri="{FF2B5EF4-FFF2-40B4-BE49-F238E27FC236}">
              <a16:creationId xmlns:a16="http://schemas.microsoft.com/office/drawing/2014/main" id="{7BF29EFD-4627-406B-8CEC-547DBB28F2B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4355</xdr:rowOff>
    </xdr:from>
    <xdr:to>
      <xdr:col>32</xdr:col>
      <xdr:colOff>186689</xdr:colOff>
      <xdr:row>109</xdr:row>
      <xdr:rowOff>48442</xdr:rowOff>
    </xdr:to>
    <xdr:cxnSp macro="">
      <xdr:nvCxnSpPr>
        <xdr:cNvPr id="421" name="直線コネクタ 420">
          <a:extLst>
            <a:ext uri="{FF2B5EF4-FFF2-40B4-BE49-F238E27FC236}">
              <a16:creationId xmlns:a16="http://schemas.microsoft.com/office/drawing/2014/main" id="{AD1BC125-65BC-4BEA-AFC7-AD700B1EE58A}"/>
            </a:ext>
          </a:extLst>
        </xdr:cNvPr>
        <xdr:cNvCxnSpPr/>
      </xdr:nvCxnSpPr>
      <xdr:spPr>
        <a:xfrm flipV="1">
          <a:off x="22160864" y="17149355"/>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52269</xdr:rowOff>
    </xdr:from>
    <xdr:ext cx="469744" cy="259045"/>
    <xdr:sp macro="" textlink="">
      <xdr:nvSpPr>
        <xdr:cNvPr id="422" name="【庁舎】&#10;一人当たり面積最小値テキスト">
          <a:extLst>
            <a:ext uri="{FF2B5EF4-FFF2-40B4-BE49-F238E27FC236}">
              <a16:creationId xmlns:a16="http://schemas.microsoft.com/office/drawing/2014/main" id="{FFB83D46-29AC-4E7B-B171-0625AA12127C}"/>
            </a:ext>
          </a:extLst>
        </xdr:cNvPr>
        <xdr:cNvSpPr txBox="1"/>
      </xdr:nvSpPr>
      <xdr:spPr>
        <a:xfrm>
          <a:off x="22250400" y="1874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0.192</a:t>
          </a:r>
          <a:endParaRPr kumimoji="1" lang="ja-JP" altLang="en-US" sz="1000" b="1">
            <a:latin typeface="ＭＳ Ｐゴシック"/>
          </a:endParaRPr>
        </a:p>
      </xdr:txBody>
    </xdr:sp>
    <xdr:clientData/>
  </xdr:oneCellAnchor>
  <xdr:twoCellAnchor>
    <xdr:from>
      <xdr:col>32</xdr:col>
      <xdr:colOff>98425</xdr:colOff>
      <xdr:row>109</xdr:row>
      <xdr:rowOff>48442</xdr:rowOff>
    </xdr:from>
    <xdr:to>
      <xdr:col>32</xdr:col>
      <xdr:colOff>276225</xdr:colOff>
      <xdr:row>109</xdr:row>
      <xdr:rowOff>48442</xdr:rowOff>
    </xdr:to>
    <xdr:cxnSp macro="">
      <xdr:nvCxnSpPr>
        <xdr:cNvPr id="423" name="直線コネクタ 422">
          <a:extLst>
            <a:ext uri="{FF2B5EF4-FFF2-40B4-BE49-F238E27FC236}">
              <a16:creationId xmlns:a16="http://schemas.microsoft.com/office/drawing/2014/main" id="{FDFB26C3-1F7B-48BF-9083-4E53ACB6C64B}"/>
            </a:ext>
          </a:extLst>
        </xdr:cNvPr>
        <xdr:cNvCxnSpPr/>
      </xdr:nvCxnSpPr>
      <xdr:spPr>
        <a:xfrm>
          <a:off x="22072600" y="1873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122482</xdr:rowOff>
    </xdr:from>
    <xdr:ext cx="469744" cy="259045"/>
    <xdr:sp macro="" textlink="">
      <xdr:nvSpPr>
        <xdr:cNvPr id="424" name="【庁舎】&#10;一人当たり面積最大値テキスト">
          <a:extLst>
            <a:ext uri="{FF2B5EF4-FFF2-40B4-BE49-F238E27FC236}">
              <a16:creationId xmlns:a16="http://schemas.microsoft.com/office/drawing/2014/main" id="{96D43B37-0E5B-4BDB-9290-74A6AF0BBDD2}"/>
            </a:ext>
          </a:extLst>
        </xdr:cNvPr>
        <xdr:cNvSpPr txBox="1"/>
      </xdr:nvSpPr>
      <xdr:spPr>
        <a:xfrm>
          <a:off x="22250400" y="1692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1.164</a:t>
          </a:r>
          <a:endParaRPr kumimoji="1" lang="ja-JP" altLang="en-US" sz="1000" b="1">
            <a:latin typeface="ＭＳ Ｐゴシック"/>
          </a:endParaRPr>
        </a:p>
      </xdr:txBody>
    </xdr:sp>
    <xdr:clientData/>
  </xdr:oneCellAnchor>
  <xdr:twoCellAnchor>
    <xdr:from>
      <xdr:col>32</xdr:col>
      <xdr:colOff>98425</xdr:colOff>
      <xdr:row>100</xdr:row>
      <xdr:rowOff>4355</xdr:rowOff>
    </xdr:from>
    <xdr:to>
      <xdr:col>32</xdr:col>
      <xdr:colOff>276225</xdr:colOff>
      <xdr:row>100</xdr:row>
      <xdr:rowOff>4355</xdr:rowOff>
    </xdr:to>
    <xdr:cxnSp macro="">
      <xdr:nvCxnSpPr>
        <xdr:cNvPr id="425" name="直線コネクタ 424">
          <a:extLst>
            <a:ext uri="{FF2B5EF4-FFF2-40B4-BE49-F238E27FC236}">
              <a16:creationId xmlns:a16="http://schemas.microsoft.com/office/drawing/2014/main" id="{AD83D321-D6CC-4C25-AFF0-C8B0E6201E6F}"/>
            </a:ext>
          </a:extLst>
        </xdr:cNvPr>
        <xdr:cNvCxnSpPr/>
      </xdr:nvCxnSpPr>
      <xdr:spPr>
        <a:xfrm>
          <a:off x="22072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7456</xdr:rowOff>
    </xdr:from>
    <xdr:ext cx="469744" cy="259045"/>
    <xdr:sp macro="" textlink="">
      <xdr:nvSpPr>
        <xdr:cNvPr id="426" name="【庁舎】&#10;一人当たり面積平均値テキスト">
          <a:extLst>
            <a:ext uri="{FF2B5EF4-FFF2-40B4-BE49-F238E27FC236}">
              <a16:creationId xmlns:a16="http://schemas.microsoft.com/office/drawing/2014/main" id="{02FD0F11-ACCD-48D7-B4F3-98A9BB58F818}"/>
            </a:ext>
          </a:extLst>
        </xdr:cNvPr>
        <xdr:cNvSpPr txBox="1"/>
      </xdr:nvSpPr>
      <xdr:spPr>
        <a:xfrm>
          <a:off x="22250400" y="17838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0.620</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156029</xdr:rowOff>
    </xdr:from>
    <xdr:to>
      <xdr:col>32</xdr:col>
      <xdr:colOff>238125</xdr:colOff>
      <xdr:row>105</xdr:row>
      <xdr:rowOff>86179</xdr:rowOff>
    </xdr:to>
    <xdr:sp macro="" textlink="">
      <xdr:nvSpPr>
        <xdr:cNvPr id="427" name="フローチャート : 判断 426">
          <a:extLst>
            <a:ext uri="{FF2B5EF4-FFF2-40B4-BE49-F238E27FC236}">
              <a16:creationId xmlns:a16="http://schemas.microsoft.com/office/drawing/2014/main" id="{3C484CA9-5F0F-48D0-9172-836C223D133C}"/>
            </a:ext>
          </a:extLst>
        </xdr:cNvPr>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116839</xdr:rowOff>
    </xdr:from>
    <xdr:to>
      <xdr:col>31</xdr:col>
      <xdr:colOff>85725</xdr:colOff>
      <xdr:row>105</xdr:row>
      <xdr:rowOff>46989</xdr:rowOff>
    </xdr:to>
    <xdr:sp macro="" textlink="">
      <xdr:nvSpPr>
        <xdr:cNvPr id="428" name="フローチャート : 判断 427">
          <a:extLst>
            <a:ext uri="{FF2B5EF4-FFF2-40B4-BE49-F238E27FC236}">
              <a16:creationId xmlns:a16="http://schemas.microsoft.com/office/drawing/2014/main" id="{C3192B51-5150-491F-A1BC-B48D7EA8072E}"/>
            </a:ext>
          </a:extLst>
        </xdr:cNvPr>
        <xdr:cNvSpPr/>
      </xdr:nvSpPr>
      <xdr:spPr>
        <a:xfrm>
          <a:off x="2127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63516</xdr:rowOff>
    </xdr:from>
    <xdr:ext cx="469744" cy="259045"/>
    <xdr:sp macro="" textlink="">
      <xdr:nvSpPr>
        <xdr:cNvPr id="429" name="n_1aveValue【庁舎】&#10;一人当たり面積">
          <a:extLst>
            <a:ext uri="{FF2B5EF4-FFF2-40B4-BE49-F238E27FC236}">
              <a16:creationId xmlns:a16="http://schemas.microsoft.com/office/drawing/2014/main" id="{A37BAF1C-C305-4876-8476-CCAF16108BEB}"/>
            </a:ext>
          </a:extLst>
        </xdr:cNvPr>
        <xdr:cNvSpPr txBox="1"/>
      </xdr:nvSpPr>
      <xdr:spPr>
        <a:xfrm>
          <a:off x="21075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0.644</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92D50EBE-4573-452B-8358-28CE86E5FF9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2E34B43C-EAE7-4E92-B5F0-E9EDE5A57C7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5F8F3272-2137-4901-9FC7-6B48B667A05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4212BB4C-F559-4547-ADC4-06E068D3175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34" name="テキスト ボックス 433">
          <a:extLst>
            <a:ext uri="{FF2B5EF4-FFF2-40B4-BE49-F238E27FC236}">
              <a16:creationId xmlns:a16="http://schemas.microsoft.com/office/drawing/2014/main" id="{CFFB3CA5-002F-4C1F-9FA6-38C2BCCD22F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108</xdr:row>
      <xdr:rowOff>169092</xdr:rowOff>
    </xdr:from>
    <xdr:to>
      <xdr:col>32</xdr:col>
      <xdr:colOff>238125</xdr:colOff>
      <xdr:row>109</xdr:row>
      <xdr:rowOff>99242</xdr:rowOff>
    </xdr:to>
    <xdr:sp macro="" textlink="">
      <xdr:nvSpPr>
        <xdr:cNvPr id="435" name="円/楕円 434">
          <a:extLst>
            <a:ext uri="{FF2B5EF4-FFF2-40B4-BE49-F238E27FC236}">
              <a16:creationId xmlns:a16="http://schemas.microsoft.com/office/drawing/2014/main" id="{DC443190-AD87-42E5-887F-9EC06BE93B57}"/>
            </a:ext>
          </a:extLst>
        </xdr:cNvPr>
        <xdr:cNvSpPr/>
      </xdr:nvSpPr>
      <xdr:spPr>
        <a:xfrm>
          <a:off x="22110700" y="1868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108</xdr:row>
      <xdr:rowOff>84019</xdr:rowOff>
    </xdr:from>
    <xdr:ext cx="469744" cy="259045"/>
    <xdr:sp macro="" textlink="">
      <xdr:nvSpPr>
        <xdr:cNvPr id="436" name="【庁舎】&#10;一人当たり面積該当値テキスト">
          <a:extLst>
            <a:ext uri="{FF2B5EF4-FFF2-40B4-BE49-F238E27FC236}">
              <a16:creationId xmlns:a16="http://schemas.microsoft.com/office/drawing/2014/main" id="{CCC24423-BA0F-49B5-A47D-3677F7844478}"/>
            </a:ext>
          </a:extLst>
        </xdr:cNvPr>
        <xdr:cNvSpPr txBox="1"/>
      </xdr:nvSpPr>
      <xdr:spPr>
        <a:xfrm>
          <a:off x="22250400" y="1860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0.192</a:t>
          </a:r>
          <a:endParaRPr kumimoji="1" lang="ja-JP" altLang="en-US" sz="1000" b="1">
            <a:solidFill>
              <a:srgbClr val="FF0000"/>
            </a:solidFill>
            <a:latin typeface="ＭＳ Ｐゴシック"/>
          </a:endParaRPr>
        </a:p>
      </xdr:txBody>
    </xdr:sp>
    <xdr:clientData/>
  </xdr:oneCellAnchor>
  <xdr:twoCellAnchor>
    <xdr:from>
      <xdr:col>30</xdr:col>
      <xdr:colOff>669925</xdr:colOff>
      <xdr:row>109</xdr:row>
      <xdr:rowOff>907</xdr:rowOff>
    </xdr:from>
    <xdr:to>
      <xdr:col>31</xdr:col>
      <xdr:colOff>85725</xdr:colOff>
      <xdr:row>109</xdr:row>
      <xdr:rowOff>102507</xdr:rowOff>
    </xdr:to>
    <xdr:sp macro="" textlink="">
      <xdr:nvSpPr>
        <xdr:cNvPr id="437" name="円/楕円 436">
          <a:extLst>
            <a:ext uri="{FF2B5EF4-FFF2-40B4-BE49-F238E27FC236}">
              <a16:creationId xmlns:a16="http://schemas.microsoft.com/office/drawing/2014/main" id="{8661B64D-BEDF-4271-866E-94257F2E0684}"/>
            </a:ext>
          </a:extLst>
        </xdr:cNvPr>
        <xdr:cNvSpPr/>
      </xdr:nvSpPr>
      <xdr:spPr>
        <a:xfrm>
          <a:off x="21272500" y="1868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109</xdr:row>
      <xdr:rowOff>48442</xdr:rowOff>
    </xdr:from>
    <xdr:to>
      <xdr:col>32</xdr:col>
      <xdr:colOff>187325</xdr:colOff>
      <xdr:row>109</xdr:row>
      <xdr:rowOff>51707</xdr:rowOff>
    </xdr:to>
    <xdr:cxnSp macro="">
      <xdr:nvCxnSpPr>
        <xdr:cNvPr id="438" name="直線コネクタ 437">
          <a:extLst>
            <a:ext uri="{FF2B5EF4-FFF2-40B4-BE49-F238E27FC236}">
              <a16:creationId xmlns:a16="http://schemas.microsoft.com/office/drawing/2014/main" id="{12121789-BE50-45A5-8132-457883C2439F}"/>
            </a:ext>
          </a:extLst>
        </xdr:cNvPr>
        <xdr:cNvCxnSpPr/>
      </xdr:nvCxnSpPr>
      <xdr:spPr>
        <a:xfrm flipV="1">
          <a:off x="21323300" y="1873649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109</xdr:row>
      <xdr:rowOff>93634</xdr:rowOff>
    </xdr:from>
    <xdr:ext cx="469744" cy="259045"/>
    <xdr:sp macro="" textlink="">
      <xdr:nvSpPr>
        <xdr:cNvPr id="439" name="n_1mainValue【庁舎】&#10;一人当たり面積">
          <a:extLst>
            <a:ext uri="{FF2B5EF4-FFF2-40B4-BE49-F238E27FC236}">
              <a16:creationId xmlns:a16="http://schemas.microsoft.com/office/drawing/2014/main" id="{B1700A69-D34B-43FD-B0A3-AD2C580999AA}"/>
            </a:ext>
          </a:extLst>
        </xdr:cNvPr>
        <xdr:cNvSpPr txBox="1"/>
      </xdr:nvSpPr>
      <xdr:spPr>
        <a:xfrm>
          <a:off x="21075727" y="1878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40" name="正方形/長方形 439">
          <a:extLst>
            <a:ext uri="{FF2B5EF4-FFF2-40B4-BE49-F238E27FC236}">
              <a16:creationId xmlns:a16="http://schemas.microsoft.com/office/drawing/2014/main" id="{873BDD3B-5EB2-4B40-A32B-71CF3F9EE54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41" name="正方形/長方形 440">
          <a:extLst>
            <a:ext uri="{FF2B5EF4-FFF2-40B4-BE49-F238E27FC236}">
              <a16:creationId xmlns:a16="http://schemas.microsoft.com/office/drawing/2014/main" id="{DCF157B1-12BC-47E6-A8F1-2A39A15D194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42" name="テキスト ボックス 441">
          <a:extLst>
            <a:ext uri="{FF2B5EF4-FFF2-40B4-BE49-F238E27FC236}">
              <a16:creationId xmlns:a16="http://schemas.microsoft.com/office/drawing/2014/main" id="{1DF014D4-D523-4E7F-8B69-67F220F545D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体育館については、玉東中学校の体育館を平成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年に建替えたため、有形固定資産減価償却率が低くなっている。</a:t>
          </a:r>
          <a:endParaRPr lang="ja-JP" altLang="ja-JP" sz="1400">
            <a:effectLst/>
          </a:endParaRPr>
        </a:p>
        <a:p>
          <a:r>
            <a:rPr kumimoji="1" lang="ja-JP" altLang="ja-JP" sz="1100">
              <a:solidFill>
                <a:schemeClr val="dk1"/>
              </a:solidFill>
              <a:effectLst/>
              <a:latin typeface="+mn-lt"/>
              <a:ea typeface="+mn-ea"/>
              <a:cs typeface="+mn-cs"/>
            </a:rPr>
            <a:t>類似団体と比較して特に有形固定資産減価償却率が高くなっているのは庁舎で、一人当たり面積も小さく、築</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年以上経過した木造建築のため、老朽化が著しい。耐震性も有しておらず長期使用は難しい状態であるため、平成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年度より建替えの検討を行っており、準備段階にある。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熊本県玉東町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5,397
5,382
24.33
3,276,663
3,036,837
155,865
1,900,948
2,199,508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昨年度から</a:t>
          </a:r>
          <a:r>
            <a:rPr kumimoji="1" lang="en-US" altLang="ja-JP" sz="1300">
              <a:latin typeface="ＭＳ Ｐゴシック"/>
            </a:rPr>
            <a:t>0.02</a:t>
          </a:r>
          <a:r>
            <a:rPr kumimoji="1" lang="ja-JP" altLang="en-US" sz="1300">
              <a:latin typeface="ＭＳ Ｐゴシック"/>
            </a:rPr>
            <a:t>ポイント増加している。これは町が実施する定住促進事業が安定的な税収の確保に繋がっていることや、個人所得の増加及び事業所数の増加による市町村民税の増加（</a:t>
          </a:r>
          <a:r>
            <a:rPr kumimoji="1" lang="en-US" altLang="ja-JP" sz="1300">
              <a:latin typeface="ＭＳ Ｐゴシック"/>
            </a:rPr>
            <a:t>3</a:t>
          </a:r>
          <a:r>
            <a:rPr kumimoji="1" lang="ja-JP" altLang="en-US" sz="1300">
              <a:latin typeface="ＭＳ Ｐゴシック"/>
            </a:rPr>
            <a:t>百万円）が影響しており、基準財政収入額が</a:t>
          </a:r>
          <a:r>
            <a:rPr kumimoji="1" lang="en-US" altLang="ja-JP" sz="1300">
              <a:latin typeface="ＭＳ Ｐゴシック"/>
            </a:rPr>
            <a:t>10,078</a:t>
          </a:r>
          <a:r>
            <a:rPr kumimoji="1" lang="ja-JP" altLang="en-US" sz="1300">
              <a:latin typeface="ＭＳ Ｐゴシック"/>
            </a:rPr>
            <a:t>千円増加している。今後も地域の活性化を図るとともに、行政の効率化、財政の健全化に努める。</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70757</xdr:rowOff>
    </xdr:from>
    <xdr:to>
      <xdr:col>7</xdr:col>
      <xdr:colOff>152400</xdr:colOff>
      <xdr:row>44</xdr:row>
      <xdr:rowOff>96157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7150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68234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0.12</a:t>
          </a:r>
          <a:endParaRPr kumimoji="1" lang="ja-JP" altLang="en-US" sz="1000" b="1">
            <a:latin typeface="ＭＳ Ｐゴシック"/>
          </a:endParaRPr>
        </a:p>
      </xdr:txBody>
    </xdr:sp>
    <xdr:clientData/>
  </xdr:oneCellAnchor>
  <xdr:twoCellAnchor>
    <xdr:from>
      <xdr:col>7</xdr:col>
      <xdr:colOff>63500</xdr:colOff>
      <xdr:row>44</xdr:row>
      <xdr:rowOff>96157</xdr:rowOff>
    </xdr:from>
    <xdr:to>
      <xdr:col>7</xdr:col>
      <xdr:colOff>241300</xdr:colOff>
      <xdr:row>44</xdr:row>
      <xdr:rowOff>96157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157134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1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7</xdr:col>
      <xdr:colOff>63500</xdr:colOff>
      <xdr:row>35</xdr:row>
      <xdr:rowOff>70757</xdr:rowOff>
    </xdr:from>
    <xdr:to>
      <xdr:col>7</xdr:col>
      <xdr:colOff>241300</xdr:colOff>
      <xdr:row>35</xdr:row>
      <xdr:rowOff>70757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7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9072</xdr:rowOff>
    </xdr:from>
    <xdr:to>
      <xdr:col>7</xdr:col>
      <xdr:colOff>152400</xdr:colOff>
      <xdr:row>43</xdr:row>
      <xdr:rowOff>43543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8142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119034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19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a:extLst>
            <a:ext uri="{FF2B5EF4-FFF2-40B4-BE49-F238E27FC236}">
              <a16:creationId xmlns:a16="http://schemas.microsoft.com/office/drawing/2014/main" id="{00000000-0008-0000-0300-000047000000}"/>
            </a:ext>
          </a:extLst>
        </xdr:cNvPr>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43543</xdr:rowOff>
    </xdr:from>
    <xdr:to>
      <xdr:col>6</xdr:col>
      <xdr:colOff>0</xdr:colOff>
      <xdr:row>43</xdr:row>
      <xdr:rowOff>60778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4158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164193</xdr:rowOff>
    </xdr:from>
    <xdr:to>
      <xdr:col>6</xdr:col>
      <xdr:colOff>50800</xdr:colOff>
      <xdr:row>43</xdr:row>
      <xdr:rowOff>94343</xdr:rowOff>
    </xdr:to>
    <xdr:sp macro="" textlink="">
      <xdr:nvSpPr>
        <xdr:cNvPr id="73" name="フローチャート : 判断 72">
          <a:extLst>
            <a:ext uri="{FF2B5EF4-FFF2-40B4-BE49-F238E27FC236}">
              <a16:creationId xmlns:a16="http://schemas.microsoft.com/office/drawing/2014/main" id="{00000000-0008-0000-0300-000049000000}"/>
            </a:ext>
          </a:extLst>
        </xdr:cNvPr>
        <xdr:cNvSpPr/>
      </xdr:nvSpPr>
      <xdr:spPr>
        <a:xfrm>
          <a:off x="4064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79120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5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60778</xdr:rowOff>
    </xdr:from>
    <xdr:to>
      <xdr:col>4</xdr:col>
      <xdr:colOff>482600</xdr:colOff>
      <xdr:row>43</xdr:row>
      <xdr:rowOff>95250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4331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27215</xdr:rowOff>
    </xdr:from>
    <xdr:to>
      <xdr:col>4</xdr:col>
      <xdr:colOff>533400</xdr:colOff>
      <xdr:row>43</xdr:row>
      <xdr:rowOff>128815</xdr:rowOff>
    </xdr:to>
    <xdr:sp macro="" textlink="">
      <xdr:nvSpPr>
        <xdr:cNvPr id="76" name="フローチャート : 判断 75">
          <a:extLst>
            <a:ext uri="{FF2B5EF4-FFF2-40B4-BE49-F238E27FC236}">
              <a16:creationId xmlns:a16="http://schemas.microsoft.com/office/drawing/2014/main" id="{00000000-0008-0000-0300-00004C000000}"/>
            </a:ext>
          </a:extLst>
        </xdr:cNvPr>
        <xdr:cNvSpPr/>
      </xdr:nvSpPr>
      <xdr:spPr>
        <a:xfrm>
          <a:off x="3175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113592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95250</xdr:rowOff>
    </xdr:from>
    <xdr:to>
      <xdr:col>3</xdr:col>
      <xdr:colOff>279400</xdr:colOff>
      <xdr:row>43</xdr:row>
      <xdr:rowOff>112485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4676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a:extLst>
            <a:ext uri="{FF2B5EF4-FFF2-40B4-BE49-F238E27FC236}">
              <a16:creationId xmlns:a16="http://schemas.microsoft.com/office/drawing/2014/main" id="{00000000-0008-0000-0300-00004F000000}"/>
            </a:ext>
          </a:extLst>
        </xdr:cNvPr>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121755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81" name="フローチャート : 判断 80">
          <a:extLst>
            <a:ext uri="{FF2B5EF4-FFF2-40B4-BE49-F238E27FC236}">
              <a16:creationId xmlns:a16="http://schemas.microsoft.com/office/drawing/2014/main" id="{00000000-0008-0000-0300-000051000000}"/>
            </a:ext>
          </a:extLst>
        </xdr:cNvPr>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121755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129722</xdr:rowOff>
    </xdr:from>
    <xdr:to>
      <xdr:col>7</xdr:col>
      <xdr:colOff>203200</xdr:colOff>
      <xdr:row>43</xdr:row>
      <xdr:rowOff>59872</xdr:rowOff>
    </xdr:to>
    <xdr:sp macro="" textlink="">
      <xdr:nvSpPr>
        <xdr:cNvPr id="88" name="円/楕円 87">
          <a:extLst>
            <a:ext uri="{FF2B5EF4-FFF2-40B4-BE49-F238E27FC236}">
              <a16:creationId xmlns:a16="http://schemas.microsoft.com/office/drawing/2014/main" id="{00000000-0008-0000-0300-000058000000}"/>
            </a:ext>
          </a:extLst>
        </xdr:cNvPr>
        <xdr:cNvSpPr/>
      </xdr:nvSpPr>
      <xdr:spPr>
        <a:xfrm>
          <a:off x="49022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146249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164193</xdr:rowOff>
    </xdr:from>
    <xdr:to>
      <xdr:col>6</xdr:col>
      <xdr:colOff>50800</xdr:colOff>
      <xdr:row>43</xdr:row>
      <xdr:rowOff>94343</xdr:rowOff>
    </xdr:to>
    <xdr:sp macro="" textlink="">
      <xdr:nvSpPr>
        <xdr:cNvPr id="90" name="円/楕円 89">
          <a:extLst>
            <a:ext uri="{FF2B5EF4-FFF2-40B4-BE49-F238E27FC236}">
              <a16:creationId xmlns:a16="http://schemas.microsoft.com/office/drawing/2014/main" id="{00000000-0008-0000-0300-00005A000000}"/>
            </a:ext>
          </a:extLst>
        </xdr:cNvPr>
        <xdr:cNvSpPr/>
      </xdr:nvSpPr>
      <xdr:spPr>
        <a:xfrm>
          <a:off x="4064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104520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33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9978</xdr:rowOff>
    </xdr:from>
    <xdr:to>
      <xdr:col>4</xdr:col>
      <xdr:colOff>533400</xdr:colOff>
      <xdr:row>43</xdr:row>
      <xdr:rowOff>111578</xdr:rowOff>
    </xdr:to>
    <xdr:sp macro="" textlink="">
      <xdr:nvSpPr>
        <xdr:cNvPr id="92" name="円/楕円 91">
          <a:extLst>
            <a:ext uri="{FF2B5EF4-FFF2-40B4-BE49-F238E27FC236}">
              <a16:creationId xmlns:a16="http://schemas.microsoft.com/office/drawing/2014/main" id="{00000000-0008-0000-0300-00005C000000}"/>
            </a:ext>
          </a:extLst>
        </xdr:cNvPr>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121755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44450</xdr:rowOff>
    </xdr:from>
    <xdr:to>
      <xdr:col>3</xdr:col>
      <xdr:colOff>330200</xdr:colOff>
      <xdr:row>43</xdr:row>
      <xdr:rowOff>146050</xdr:rowOff>
    </xdr:to>
    <xdr:sp macro="" textlink="">
      <xdr:nvSpPr>
        <xdr:cNvPr id="94" name="円/楕円 93">
          <a:extLst>
            <a:ext uri="{FF2B5EF4-FFF2-40B4-BE49-F238E27FC236}">
              <a16:creationId xmlns:a16="http://schemas.microsoft.com/office/drawing/2014/main" id="{00000000-0008-0000-0300-00005E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61685</xdr:rowOff>
    </xdr:from>
    <xdr:to>
      <xdr:col>2</xdr:col>
      <xdr:colOff>127000</xdr:colOff>
      <xdr:row>43</xdr:row>
      <xdr:rowOff>163285</xdr:rowOff>
    </xdr:to>
    <xdr:sp macro="" textlink="">
      <xdr:nvSpPr>
        <xdr:cNvPr id="96" name="円/楕円 95">
          <a:extLst>
            <a:ext uri="{FF2B5EF4-FFF2-40B4-BE49-F238E27FC236}">
              <a16:creationId xmlns:a16="http://schemas.microsoft.com/office/drawing/2014/main" id="{00000000-0008-0000-0300-000060000000}"/>
            </a:ext>
          </a:extLst>
        </xdr:cNvPr>
        <xdr:cNvSpPr/>
      </xdr:nvSpPr>
      <xdr:spPr>
        <a:xfrm>
          <a:off x="1397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148062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89/96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昨年度から</a:t>
          </a:r>
          <a:r>
            <a:rPr kumimoji="1" lang="en-US" altLang="ja-JP" sz="1300">
              <a:latin typeface="ＭＳ Ｐゴシック"/>
            </a:rPr>
            <a:t>3.9</a:t>
          </a:r>
          <a:r>
            <a:rPr kumimoji="1" lang="ja-JP" altLang="en-US" sz="1300">
              <a:latin typeface="ＭＳ Ｐゴシック"/>
            </a:rPr>
            <a:t>ポイント増加している。扶助費の保育所入所費等、公債費の臨時財政対策債元利償還金の増が影響している。</a:t>
          </a:r>
        </a:p>
        <a:p>
          <a:r>
            <a:rPr kumimoji="1" lang="ja-JP" altLang="en-US" sz="1300">
              <a:latin typeface="ＭＳ Ｐゴシック"/>
            </a:rPr>
            <a:t>　町の重要施策として福祉と子育てに対する事業の充実を掲げているため、今後も扶助費や補助費</a:t>
          </a:r>
          <a:r>
            <a:rPr kumimoji="1" lang="ja-JP" altLang="en-US" sz="1300">
              <a:solidFill>
                <a:sysClr val="windowText" lastClr="000000"/>
              </a:solidFill>
              <a:latin typeface="ＭＳ Ｐゴシック"/>
            </a:rPr>
            <a:t>等</a:t>
          </a:r>
          <a:r>
            <a:rPr kumimoji="1" lang="ja-JP" altLang="en-US" sz="1300">
              <a:latin typeface="ＭＳ Ｐゴシック"/>
            </a:rPr>
            <a:t>の増加が見込まれるが、ＰＤＣＡサイクルに基づく全庁的な事務事業の点検・見直しにより、優先度の低い事務事業は計画的に縮小・廃止を行うなどの経費削減に努め、</a:t>
          </a:r>
          <a:r>
            <a:rPr kumimoji="1" lang="ja-JP" altLang="en-US" sz="1300">
              <a:solidFill>
                <a:sysClr val="windowText" lastClr="000000"/>
              </a:solidFill>
              <a:latin typeface="ＭＳ Ｐゴシック"/>
            </a:rPr>
            <a:t>財政構造の</a:t>
          </a:r>
          <a:r>
            <a:rPr kumimoji="1" lang="ja-JP" altLang="en-US" sz="1300">
              <a:latin typeface="ＭＳ Ｐゴシック"/>
            </a:rPr>
            <a:t>弾力</a:t>
          </a:r>
          <a:r>
            <a:rPr kumimoji="1" lang="ja-JP" altLang="en-US" sz="1300">
              <a:solidFill>
                <a:sysClr val="windowText" lastClr="000000"/>
              </a:solidFill>
              <a:latin typeface="ＭＳ Ｐゴシック"/>
            </a:rPr>
            <a:t>性</a:t>
          </a:r>
          <a:r>
            <a:rPr kumimoji="1" lang="ja-JP" altLang="en-US" sz="1300">
              <a:latin typeface="ＭＳ Ｐゴシック"/>
            </a:rPr>
            <a:t>ある財政運営を目指す。</a:t>
          </a: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107696</xdr:rowOff>
    </xdr:from>
    <xdr:to>
      <xdr:col>7</xdr:col>
      <xdr:colOff>152400</xdr:colOff>
      <xdr:row>66</xdr:row>
      <xdr:rowOff>48768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5179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20845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96.8</a:t>
          </a:r>
          <a:endParaRPr kumimoji="1" lang="ja-JP" altLang="en-US" sz="1000" b="1">
            <a:latin typeface="ＭＳ Ｐゴシック"/>
          </a:endParaRPr>
        </a:p>
      </xdr:txBody>
    </xdr:sp>
    <xdr:clientData/>
  </xdr:oneCellAnchor>
  <xdr:twoCellAnchor>
    <xdr:from>
      <xdr:col>7</xdr:col>
      <xdr:colOff>63500</xdr:colOff>
      <xdr:row>66</xdr:row>
      <xdr:rowOff>48768</xdr:rowOff>
    </xdr:from>
    <xdr:to>
      <xdr:col>7</xdr:col>
      <xdr:colOff>241300</xdr:colOff>
      <xdr:row>66</xdr:row>
      <xdr:rowOff>48768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22623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9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7</xdr:col>
      <xdr:colOff>63500</xdr:colOff>
      <xdr:row>58</xdr:row>
      <xdr:rowOff>107696</xdr:rowOff>
    </xdr:from>
    <xdr:to>
      <xdr:col>7</xdr:col>
      <xdr:colOff>241300</xdr:colOff>
      <xdr:row>58</xdr:row>
      <xdr:rowOff>107696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5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114300</xdr:rowOff>
    </xdr:from>
    <xdr:to>
      <xdr:col>7</xdr:col>
      <xdr:colOff>152400</xdr:colOff>
      <xdr:row>64</xdr:row>
      <xdr:rowOff>131064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915650"/>
          <a:ext cx="8382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106697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2" name="フローチャート : 判断 131">
          <a:extLst>
            <a:ext uri="{FF2B5EF4-FFF2-40B4-BE49-F238E27FC236}">
              <a16:creationId xmlns:a16="http://schemas.microsoft.com/office/drawing/2014/main" id="{00000000-0008-0000-0300-000084000000}"/>
            </a:ext>
          </a:extLst>
        </xdr:cNvPr>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114300</xdr:rowOff>
    </xdr:from>
    <xdr:to>
      <xdr:col>6</xdr:col>
      <xdr:colOff>0</xdr:colOff>
      <xdr:row>65</xdr:row>
      <xdr:rowOff>7874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915650"/>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155448</xdr:rowOff>
    </xdr:from>
    <xdr:to>
      <xdr:col>6</xdr:col>
      <xdr:colOff>50800</xdr:colOff>
      <xdr:row>62</xdr:row>
      <xdr:rowOff>85598</xdr:rowOff>
    </xdr:to>
    <xdr:sp macro="" textlink="">
      <xdr:nvSpPr>
        <xdr:cNvPr id="134" name="フローチャート : 判断 133">
          <a:extLst>
            <a:ext uri="{FF2B5EF4-FFF2-40B4-BE49-F238E27FC236}">
              <a16:creationId xmlns:a16="http://schemas.microsoft.com/office/drawing/2014/main" id="{00000000-0008-0000-0300-000086000000}"/>
            </a:ext>
          </a:extLst>
        </xdr:cNvPr>
        <xdr:cNvSpPr/>
      </xdr:nvSpPr>
      <xdr:spPr>
        <a:xfrm>
          <a:off x="4064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95775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7874</xdr:rowOff>
    </xdr:from>
    <xdr:to>
      <xdr:col>4</xdr:col>
      <xdr:colOff>482600</xdr:colOff>
      <xdr:row>65</xdr:row>
      <xdr:rowOff>89916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15212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46736</xdr:rowOff>
    </xdr:from>
    <xdr:to>
      <xdr:col>4</xdr:col>
      <xdr:colOff>533400</xdr:colOff>
      <xdr:row>62</xdr:row>
      <xdr:rowOff>148336</xdr:rowOff>
    </xdr:to>
    <xdr:sp macro="" textlink="">
      <xdr:nvSpPr>
        <xdr:cNvPr id="137" name="フローチャート : 判断 136">
          <a:extLst>
            <a:ext uri="{FF2B5EF4-FFF2-40B4-BE49-F238E27FC236}">
              <a16:creationId xmlns:a16="http://schemas.microsoft.com/office/drawing/2014/main" id="{00000000-0008-0000-0300-000089000000}"/>
            </a:ext>
          </a:extLst>
        </xdr:cNvPr>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158513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89916</xdr:rowOff>
    </xdr:from>
    <xdr:to>
      <xdr:col>3</xdr:col>
      <xdr:colOff>279400</xdr:colOff>
      <xdr:row>66</xdr:row>
      <xdr:rowOff>29464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234166"/>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92710</xdr:rowOff>
    </xdr:from>
    <xdr:to>
      <xdr:col>3</xdr:col>
      <xdr:colOff>330200</xdr:colOff>
      <xdr:row>62</xdr:row>
      <xdr:rowOff>22860</xdr:rowOff>
    </xdr:to>
    <xdr:sp macro="" textlink="">
      <xdr:nvSpPr>
        <xdr:cNvPr id="140" name="フローチャート : 判断 139">
          <a:extLst>
            <a:ext uri="{FF2B5EF4-FFF2-40B4-BE49-F238E27FC236}">
              <a16:creationId xmlns:a16="http://schemas.microsoft.com/office/drawing/2014/main" id="{00000000-0008-0000-0300-00008C000000}"/>
            </a:ext>
          </a:extLst>
        </xdr:cNvPr>
        <xdr:cNvSpPr/>
      </xdr:nvSpPr>
      <xdr:spPr>
        <a:xfrm>
          <a:off x="2286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33037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87884</xdr:rowOff>
    </xdr:from>
    <xdr:to>
      <xdr:col>2</xdr:col>
      <xdr:colOff>127000</xdr:colOff>
      <xdr:row>62</xdr:row>
      <xdr:rowOff>18034</xdr:rowOff>
    </xdr:to>
    <xdr:sp macro="" textlink="">
      <xdr:nvSpPr>
        <xdr:cNvPr id="142" name="フローチャート : 判断 141">
          <a:extLst>
            <a:ext uri="{FF2B5EF4-FFF2-40B4-BE49-F238E27FC236}">
              <a16:creationId xmlns:a16="http://schemas.microsoft.com/office/drawing/2014/main" id="{00000000-0008-0000-0300-00008E000000}"/>
            </a:ext>
          </a:extLst>
        </xdr:cNvPr>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28211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80264</xdr:rowOff>
    </xdr:from>
    <xdr:to>
      <xdr:col>7</xdr:col>
      <xdr:colOff>203200</xdr:colOff>
      <xdr:row>65</xdr:row>
      <xdr:rowOff>10414</xdr:rowOff>
    </xdr:to>
    <xdr:sp macro="" textlink="">
      <xdr:nvSpPr>
        <xdr:cNvPr id="149" name="円/楕円 148">
          <a:extLst>
            <a:ext uri="{FF2B5EF4-FFF2-40B4-BE49-F238E27FC236}">
              <a16:creationId xmlns:a16="http://schemas.microsoft.com/office/drawing/2014/main" id="{00000000-0008-0000-0300-000095000000}"/>
            </a:ext>
          </a:extLst>
        </xdr:cNvPr>
        <xdr:cNvSpPr/>
      </xdr:nvSpPr>
      <xdr:spPr>
        <a:xfrm>
          <a:off x="49022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52341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2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63500</xdr:rowOff>
    </xdr:from>
    <xdr:to>
      <xdr:col>6</xdr:col>
      <xdr:colOff>50800</xdr:colOff>
      <xdr:row>63</xdr:row>
      <xdr:rowOff>165100</xdr:rowOff>
    </xdr:to>
    <xdr:sp macro="" textlink="">
      <xdr:nvSpPr>
        <xdr:cNvPr id="151" name="円/楕円 150">
          <a:extLst>
            <a:ext uri="{FF2B5EF4-FFF2-40B4-BE49-F238E27FC236}">
              <a16:creationId xmlns:a16="http://schemas.microsoft.com/office/drawing/2014/main" id="{00000000-0008-0000-0300-000097000000}"/>
            </a:ext>
          </a:extLst>
        </xdr:cNvPr>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149877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128524</xdr:rowOff>
    </xdr:from>
    <xdr:to>
      <xdr:col>4</xdr:col>
      <xdr:colOff>533400</xdr:colOff>
      <xdr:row>65</xdr:row>
      <xdr:rowOff>58674</xdr:rowOff>
    </xdr:to>
    <xdr:sp macro="" textlink="">
      <xdr:nvSpPr>
        <xdr:cNvPr id="153" name="円/楕円 152">
          <a:extLst>
            <a:ext uri="{FF2B5EF4-FFF2-40B4-BE49-F238E27FC236}">
              <a16:creationId xmlns:a16="http://schemas.microsoft.com/office/drawing/2014/main" id="{00000000-0008-0000-0300-000099000000}"/>
            </a:ext>
          </a:extLst>
        </xdr:cNvPr>
        <xdr:cNvSpPr/>
      </xdr:nvSpPr>
      <xdr:spPr>
        <a:xfrm>
          <a:off x="3175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43451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18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39116</xdr:rowOff>
    </xdr:from>
    <xdr:to>
      <xdr:col>3</xdr:col>
      <xdr:colOff>330200</xdr:colOff>
      <xdr:row>65</xdr:row>
      <xdr:rowOff>140716</xdr:rowOff>
    </xdr:to>
    <xdr:sp macro="" textlink="">
      <xdr:nvSpPr>
        <xdr:cNvPr id="155" name="円/楕円 154">
          <a:extLst>
            <a:ext uri="{FF2B5EF4-FFF2-40B4-BE49-F238E27FC236}">
              <a16:creationId xmlns:a16="http://schemas.microsoft.com/office/drawing/2014/main" id="{00000000-0008-0000-0300-00009B000000}"/>
            </a:ext>
          </a:extLst>
        </xdr:cNvPr>
        <xdr:cNvSpPr/>
      </xdr:nvSpPr>
      <xdr:spPr>
        <a:xfrm>
          <a:off x="2286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125493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150114</xdr:rowOff>
    </xdr:from>
    <xdr:to>
      <xdr:col>2</xdr:col>
      <xdr:colOff>127000</xdr:colOff>
      <xdr:row>66</xdr:row>
      <xdr:rowOff>80264</xdr:rowOff>
    </xdr:to>
    <xdr:sp macro="" textlink="">
      <xdr:nvSpPr>
        <xdr:cNvPr id="157" name="円/楕円 156">
          <a:extLst>
            <a:ext uri="{FF2B5EF4-FFF2-40B4-BE49-F238E27FC236}">
              <a16:creationId xmlns:a16="http://schemas.microsoft.com/office/drawing/2014/main" id="{00000000-0008-0000-0300-00009D000000}"/>
            </a:ext>
          </a:extLst>
        </xdr:cNvPr>
        <xdr:cNvSpPr/>
      </xdr:nvSpPr>
      <xdr:spPr>
        <a:xfrm>
          <a:off x="13970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65041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[195,358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昨年度から約</a:t>
          </a:r>
          <a:r>
            <a:rPr kumimoji="1" lang="en-US" altLang="ja-JP" sz="1300">
              <a:solidFill>
                <a:sysClr val="windowText" lastClr="000000"/>
              </a:solidFill>
              <a:latin typeface="ＭＳ Ｐゴシック"/>
            </a:rPr>
            <a:t>19,000</a:t>
          </a:r>
          <a:r>
            <a:rPr kumimoji="1" lang="ja-JP" altLang="en-US" sz="1300">
              <a:solidFill>
                <a:sysClr val="windowText" lastClr="000000"/>
              </a:solidFill>
              <a:latin typeface="ＭＳ Ｐゴシック"/>
            </a:rPr>
            <a:t>円増加している。これは、平成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年熊本地震による時間外勤務手当や災害救助費関係物件費の増加及び基幹業務システムリプレイス費用が影響している。</a:t>
          </a:r>
        </a:p>
        <a:p>
          <a:r>
            <a:rPr kumimoji="1" lang="ja-JP" altLang="en-US" sz="1300">
              <a:solidFill>
                <a:sysClr val="windowText" lastClr="000000"/>
              </a:solidFill>
              <a:latin typeface="ＭＳ Ｐゴシック"/>
            </a:rPr>
            <a:t>　類似団体平均値と比較して上位の位置にあるが、これは定員適正化計画により退職者に対する新規採用者の抑制を行っており、人口</a:t>
          </a:r>
          <a:r>
            <a:rPr kumimoji="1" lang="en-US" altLang="ja-JP" sz="1300">
              <a:solidFill>
                <a:sysClr val="windowText" lastClr="000000"/>
              </a:solidFill>
              <a:latin typeface="ＭＳ Ｐゴシック"/>
            </a:rPr>
            <a:t>1</a:t>
          </a:r>
          <a:r>
            <a:rPr kumimoji="1" lang="ja-JP" altLang="en-US" sz="1300">
              <a:solidFill>
                <a:sysClr val="windowText" lastClr="000000"/>
              </a:solidFill>
              <a:latin typeface="ＭＳ Ｐゴシック"/>
            </a:rPr>
            <a:t>人当たりの職員数が類似団体と比較して少ないことが主な要因である。また、副町長を空席とし更なる人件費の削減に努めている。今後も経常的経費の支出抑制と定員の適正化を図り、現行水準の維持に努める。</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55708</xdr:rowOff>
    </xdr:from>
    <xdr:to>
      <xdr:col>7</xdr:col>
      <xdr:colOff>152400</xdr:colOff>
      <xdr:row>88</xdr:row>
      <xdr:rowOff>61697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43158"/>
          <a:ext cx="0" cy="12061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33774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2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435,341</a:t>
          </a:r>
          <a:endParaRPr kumimoji="1" lang="ja-JP" altLang="en-US" sz="1000" b="1">
            <a:latin typeface="ＭＳ Ｐゴシック"/>
          </a:endParaRPr>
        </a:p>
      </xdr:txBody>
    </xdr:sp>
    <xdr:clientData/>
  </xdr:oneCellAnchor>
  <xdr:twoCellAnchor>
    <xdr:from>
      <xdr:col>7</xdr:col>
      <xdr:colOff>63500</xdr:colOff>
      <xdr:row>88</xdr:row>
      <xdr:rowOff>61697</xdr:rowOff>
    </xdr:from>
    <xdr:to>
      <xdr:col>7</xdr:col>
      <xdr:colOff>241300</xdr:colOff>
      <xdr:row>88</xdr:row>
      <xdr:rowOff>61697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4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142085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135,431</a:t>
          </a:r>
          <a:endParaRPr kumimoji="1" lang="ja-JP" altLang="en-US" sz="1000" b="1">
            <a:latin typeface="ＭＳ Ｐゴシック"/>
          </a:endParaRPr>
        </a:p>
      </xdr:txBody>
    </xdr:sp>
    <xdr:clientData/>
  </xdr:oneCellAnchor>
  <xdr:twoCellAnchor>
    <xdr:from>
      <xdr:col>7</xdr:col>
      <xdr:colOff>63500</xdr:colOff>
      <xdr:row>81</xdr:row>
      <xdr:rowOff>55708</xdr:rowOff>
    </xdr:from>
    <xdr:to>
      <xdr:col>7</xdr:col>
      <xdr:colOff>241300</xdr:colOff>
      <xdr:row>81</xdr:row>
      <xdr:rowOff>55708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4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47554</xdr:rowOff>
    </xdr:from>
    <xdr:to>
      <xdr:col>7</xdr:col>
      <xdr:colOff>152400</xdr:colOff>
      <xdr:row>82</xdr:row>
      <xdr:rowOff>125265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06454"/>
          <a:ext cx="838200" cy="7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1760</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03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269,486</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29683</xdr:rowOff>
    </xdr:from>
    <xdr:to>
      <xdr:col>7</xdr:col>
      <xdr:colOff>203200</xdr:colOff>
      <xdr:row>84</xdr:row>
      <xdr:rowOff>131283</xdr:rowOff>
    </xdr:to>
    <xdr:sp macro="" textlink="">
      <xdr:nvSpPr>
        <xdr:cNvPr id="195" name="フローチャート : 判断 194">
          <a:extLst>
            <a:ext uri="{FF2B5EF4-FFF2-40B4-BE49-F238E27FC236}">
              <a16:creationId xmlns:a16="http://schemas.microsoft.com/office/drawing/2014/main" id="{00000000-0008-0000-0300-0000C3000000}"/>
            </a:ext>
          </a:extLst>
        </xdr:cNvPr>
        <xdr:cNvSpPr/>
      </xdr:nvSpPr>
      <xdr:spPr>
        <a:xfrm>
          <a:off x="49022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7542</xdr:rowOff>
    </xdr:from>
    <xdr:to>
      <xdr:col>6</xdr:col>
      <xdr:colOff>0</xdr:colOff>
      <xdr:row>82</xdr:row>
      <xdr:rowOff>47554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66442"/>
          <a:ext cx="889000" cy="4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164026</xdr:rowOff>
    </xdr:from>
    <xdr:to>
      <xdr:col>6</xdr:col>
      <xdr:colOff>50800</xdr:colOff>
      <xdr:row>84</xdr:row>
      <xdr:rowOff>94176</xdr:rowOff>
    </xdr:to>
    <xdr:sp macro="" textlink="">
      <xdr:nvSpPr>
        <xdr:cNvPr id="197" name="フローチャート : 判断 196">
          <a:extLst>
            <a:ext uri="{FF2B5EF4-FFF2-40B4-BE49-F238E27FC236}">
              <a16:creationId xmlns:a16="http://schemas.microsoft.com/office/drawing/2014/main" id="{00000000-0008-0000-0300-0000C5000000}"/>
            </a:ext>
          </a:extLst>
        </xdr:cNvPr>
        <xdr:cNvSpPr/>
      </xdr:nvSpPr>
      <xdr:spPr>
        <a:xfrm>
          <a:off x="4064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78953</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80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130665</xdr:rowOff>
    </xdr:from>
    <xdr:to>
      <xdr:col>4</xdr:col>
      <xdr:colOff>482600</xdr:colOff>
      <xdr:row>82</xdr:row>
      <xdr:rowOff>7542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18115"/>
          <a:ext cx="889000" cy="4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8654</xdr:rowOff>
    </xdr:from>
    <xdr:to>
      <xdr:col>4</xdr:col>
      <xdr:colOff>533400</xdr:colOff>
      <xdr:row>84</xdr:row>
      <xdr:rowOff>110254</xdr:rowOff>
    </xdr:to>
    <xdr:sp macro="" textlink="">
      <xdr:nvSpPr>
        <xdr:cNvPr id="200" name="フローチャート : 判断 199">
          <a:extLst>
            <a:ext uri="{FF2B5EF4-FFF2-40B4-BE49-F238E27FC236}">
              <a16:creationId xmlns:a16="http://schemas.microsoft.com/office/drawing/2014/main" id="{00000000-0008-0000-0300-0000C8000000}"/>
            </a:ext>
          </a:extLst>
        </xdr:cNvPr>
        <xdr:cNvSpPr/>
      </xdr:nvSpPr>
      <xdr:spPr>
        <a:xfrm>
          <a:off x="3175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95031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9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130665</xdr:rowOff>
    </xdr:from>
    <xdr:to>
      <xdr:col>3</xdr:col>
      <xdr:colOff>279400</xdr:colOff>
      <xdr:row>81</xdr:row>
      <xdr:rowOff>158852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018115"/>
          <a:ext cx="889000" cy="2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114494</xdr:rowOff>
    </xdr:from>
    <xdr:to>
      <xdr:col>3</xdr:col>
      <xdr:colOff>330200</xdr:colOff>
      <xdr:row>84</xdr:row>
      <xdr:rowOff>44644</xdr:rowOff>
    </xdr:to>
    <xdr:sp macro="" textlink="">
      <xdr:nvSpPr>
        <xdr:cNvPr id="203" name="フローチャート : 判断 202">
          <a:extLst>
            <a:ext uri="{FF2B5EF4-FFF2-40B4-BE49-F238E27FC236}">
              <a16:creationId xmlns:a16="http://schemas.microsoft.com/office/drawing/2014/main" id="{00000000-0008-0000-0300-0000CB000000}"/>
            </a:ext>
          </a:extLst>
        </xdr:cNvPr>
        <xdr:cNvSpPr/>
      </xdr:nvSpPr>
      <xdr:spPr>
        <a:xfrm>
          <a:off x="2286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29421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43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85719</xdr:rowOff>
    </xdr:from>
    <xdr:to>
      <xdr:col>2</xdr:col>
      <xdr:colOff>127000</xdr:colOff>
      <xdr:row>84</xdr:row>
      <xdr:rowOff>15869</xdr:rowOff>
    </xdr:to>
    <xdr:sp macro="" textlink="">
      <xdr:nvSpPr>
        <xdr:cNvPr id="205" name="フローチャート : 判断 204">
          <a:extLst>
            <a:ext uri="{FF2B5EF4-FFF2-40B4-BE49-F238E27FC236}">
              <a16:creationId xmlns:a16="http://schemas.microsoft.com/office/drawing/2014/main" id="{00000000-0008-0000-0300-0000CD000000}"/>
            </a:ext>
          </a:extLst>
        </xdr:cNvPr>
        <xdr:cNvSpPr/>
      </xdr:nvSpPr>
      <xdr:spPr>
        <a:xfrm>
          <a:off x="1397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646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40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74465</xdr:rowOff>
    </xdr:from>
    <xdr:to>
      <xdr:col>7</xdr:col>
      <xdr:colOff>203200</xdr:colOff>
      <xdr:row>83</xdr:row>
      <xdr:rowOff>4615</xdr:rowOff>
    </xdr:to>
    <xdr:sp macro="" textlink="">
      <xdr:nvSpPr>
        <xdr:cNvPr id="212" name="円/楕円 211">
          <a:extLst>
            <a:ext uri="{FF2B5EF4-FFF2-40B4-BE49-F238E27FC236}">
              <a16:creationId xmlns:a16="http://schemas.microsoft.com/office/drawing/2014/main" id="{00000000-0008-0000-0300-0000D4000000}"/>
            </a:ext>
          </a:extLst>
        </xdr:cNvPr>
        <xdr:cNvSpPr/>
      </xdr:nvSpPr>
      <xdr:spPr>
        <a:xfrm>
          <a:off x="4902200" y="1413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90992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7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195,358</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168204</xdr:rowOff>
    </xdr:from>
    <xdr:to>
      <xdr:col>6</xdr:col>
      <xdr:colOff>50800</xdr:colOff>
      <xdr:row>82</xdr:row>
      <xdr:rowOff>98354</xdr:rowOff>
    </xdr:to>
    <xdr:sp macro="" textlink="">
      <xdr:nvSpPr>
        <xdr:cNvPr id="214" name="円/楕円 213">
          <a:extLst>
            <a:ext uri="{FF2B5EF4-FFF2-40B4-BE49-F238E27FC236}">
              <a16:creationId xmlns:a16="http://schemas.microsoft.com/office/drawing/2014/main" id="{00000000-0008-0000-0300-0000D6000000}"/>
            </a:ext>
          </a:extLst>
        </xdr:cNvPr>
        <xdr:cNvSpPr/>
      </xdr:nvSpPr>
      <xdr:spPr>
        <a:xfrm>
          <a:off x="4064000" y="1405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108531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24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176,035</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128192</xdr:rowOff>
    </xdr:from>
    <xdr:to>
      <xdr:col>4</xdr:col>
      <xdr:colOff>533400</xdr:colOff>
      <xdr:row>82</xdr:row>
      <xdr:rowOff>58342</xdr:rowOff>
    </xdr:to>
    <xdr:sp macro="" textlink="">
      <xdr:nvSpPr>
        <xdr:cNvPr id="216" name="円/楕円 215">
          <a:extLst>
            <a:ext uri="{FF2B5EF4-FFF2-40B4-BE49-F238E27FC236}">
              <a16:creationId xmlns:a16="http://schemas.microsoft.com/office/drawing/2014/main" id="{00000000-0008-0000-0300-0000D8000000}"/>
            </a:ext>
          </a:extLst>
        </xdr:cNvPr>
        <xdr:cNvSpPr/>
      </xdr:nvSpPr>
      <xdr:spPr>
        <a:xfrm>
          <a:off x="3175000" y="1401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68519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8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166,086</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79865</xdr:rowOff>
    </xdr:from>
    <xdr:to>
      <xdr:col>3</xdr:col>
      <xdr:colOff>330200</xdr:colOff>
      <xdr:row>82</xdr:row>
      <xdr:rowOff>10015</xdr:rowOff>
    </xdr:to>
    <xdr:sp macro="" textlink="">
      <xdr:nvSpPr>
        <xdr:cNvPr id="218" name="円/楕円 217">
          <a:extLst>
            <a:ext uri="{FF2B5EF4-FFF2-40B4-BE49-F238E27FC236}">
              <a16:creationId xmlns:a16="http://schemas.microsoft.com/office/drawing/2014/main" id="{00000000-0008-0000-0300-0000DA000000}"/>
            </a:ext>
          </a:extLst>
        </xdr:cNvPr>
        <xdr:cNvSpPr/>
      </xdr:nvSpPr>
      <xdr:spPr>
        <a:xfrm>
          <a:off x="2286000" y="1396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20192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154,069</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108052</xdr:rowOff>
    </xdr:from>
    <xdr:to>
      <xdr:col>2</xdr:col>
      <xdr:colOff>127000</xdr:colOff>
      <xdr:row>82</xdr:row>
      <xdr:rowOff>38202</xdr:rowOff>
    </xdr:to>
    <xdr:sp macro="" textlink="">
      <xdr:nvSpPr>
        <xdr:cNvPr id="220" name="円/楕円 219">
          <a:extLst>
            <a:ext uri="{FF2B5EF4-FFF2-40B4-BE49-F238E27FC236}">
              <a16:creationId xmlns:a16="http://schemas.microsoft.com/office/drawing/2014/main" id="{00000000-0008-0000-0300-0000DC000000}"/>
            </a:ext>
          </a:extLst>
        </xdr:cNvPr>
        <xdr:cNvSpPr/>
      </xdr:nvSpPr>
      <xdr:spPr>
        <a:xfrm>
          <a:off x="1397000" y="1399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48379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6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161,078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昨年度から</a:t>
          </a:r>
          <a:r>
            <a:rPr kumimoji="1" lang="en-US" altLang="ja-JP" sz="1300">
              <a:solidFill>
                <a:sysClr val="windowText" lastClr="000000"/>
              </a:solidFill>
              <a:latin typeface="ＭＳ Ｐゴシック"/>
            </a:rPr>
            <a:t>1.7</a:t>
          </a:r>
          <a:r>
            <a:rPr kumimoji="1" lang="ja-JP" altLang="en-US" sz="1300">
              <a:solidFill>
                <a:sysClr val="windowText" lastClr="000000"/>
              </a:solidFill>
              <a:latin typeface="ＭＳ Ｐゴシック"/>
            </a:rPr>
            <a:t>ポイント減少している。類似団体の平均値と比較すると</a:t>
          </a:r>
          <a:r>
            <a:rPr kumimoji="1" lang="en-US" altLang="ja-JP" sz="1300">
              <a:solidFill>
                <a:sysClr val="windowText" lastClr="000000"/>
              </a:solidFill>
              <a:latin typeface="ＭＳ Ｐゴシック"/>
            </a:rPr>
            <a:t>0.4</a:t>
          </a:r>
          <a:r>
            <a:rPr kumimoji="1" lang="ja-JP" altLang="en-US" sz="1300">
              <a:solidFill>
                <a:sysClr val="windowText" lastClr="000000"/>
              </a:solidFill>
              <a:latin typeface="ＭＳ Ｐゴシック"/>
            </a:rPr>
            <a:t>ポイント高くなっており、今後も国、他の地方公共団体との給与水準の均衡や財政状況を踏まえ引き続き給与の適正な管理に努める。</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84666</xdr:rowOff>
    </xdr:from>
    <xdr:to>
      <xdr:col>24</xdr:col>
      <xdr:colOff>558800</xdr:colOff>
      <xdr:row>89</xdr:row>
      <xdr:rowOff>29634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1711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89</xdr:row>
      <xdr:rowOff>29634</xdr:rowOff>
    </xdr:from>
    <xdr:to>
      <xdr:col>24</xdr:col>
      <xdr:colOff>647700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171043</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80</xdr:row>
      <xdr:rowOff>84666</xdr:rowOff>
    </xdr:from>
    <xdr:to>
      <xdr:col>24</xdr:col>
      <xdr:colOff>647700</xdr:colOff>
      <xdr:row>80</xdr:row>
      <xdr:rowOff>84666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152400</xdr:rowOff>
    </xdr:from>
    <xdr:to>
      <xdr:col>24</xdr:col>
      <xdr:colOff>558800</xdr:colOff>
      <xdr:row>86</xdr:row>
      <xdr:rowOff>117687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725650"/>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85954</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87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69427</xdr:rowOff>
    </xdr:from>
    <xdr:to>
      <xdr:col>24</xdr:col>
      <xdr:colOff>609600</xdr:colOff>
      <xdr:row>85</xdr:row>
      <xdr:rowOff>171027</xdr:rowOff>
    </xdr:to>
    <xdr:sp macro="" textlink="">
      <xdr:nvSpPr>
        <xdr:cNvPr id="257" name="フローチャート : 判断 256">
          <a:extLst>
            <a:ext uri="{FF2B5EF4-FFF2-40B4-BE49-F238E27FC236}">
              <a16:creationId xmlns:a16="http://schemas.microsoft.com/office/drawing/2014/main" id="{00000000-0008-0000-0300-000001010000}"/>
            </a:ext>
          </a:extLst>
        </xdr:cNvPr>
        <xdr:cNvSpPr/>
      </xdr:nvSpPr>
      <xdr:spPr>
        <a:xfrm>
          <a:off x="169672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45296</xdr:rowOff>
    </xdr:from>
    <xdr:to>
      <xdr:col>23</xdr:col>
      <xdr:colOff>406400</xdr:colOff>
      <xdr:row>86</xdr:row>
      <xdr:rowOff>117687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78999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69427</xdr:rowOff>
    </xdr:from>
    <xdr:to>
      <xdr:col>23</xdr:col>
      <xdr:colOff>457200</xdr:colOff>
      <xdr:row>85</xdr:row>
      <xdr:rowOff>171027</xdr:rowOff>
    </xdr:to>
    <xdr:sp macro="" textlink="">
      <xdr:nvSpPr>
        <xdr:cNvPr id="259" name="フローチャート : 判断 258">
          <a:extLst>
            <a:ext uri="{FF2B5EF4-FFF2-40B4-BE49-F238E27FC236}">
              <a16:creationId xmlns:a16="http://schemas.microsoft.com/office/drawing/2014/main" id="{00000000-0008-0000-0300-000003010000}"/>
            </a:ext>
          </a:extLst>
        </xdr:cNvPr>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9754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4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136313</xdr:rowOff>
    </xdr:from>
    <xdr:to>
      <xdr:col>22</xdr:col>
      <xdr:colOff>203200</xdr:colOff>
      <xdr:row>86</xdr:row>
      <xdr:rowOff>45296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70956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45296</xdr:rowOff>
    </xdr:from>
    <xdr:to>
      <xdr:col>22</xdr:col>
      <xdr:colOff>254000</xdr:colOff>
      <xdr:row>85</xdr:row>
      <xdr:rowOff>146896</xdr:rowOff>
    </xdr:to>
    <xdr:sp macro="" textlink="">
      <xdr:nvSpPr>
        <xdr:cNvPr id="262" name="フローチャート : 判断 261">
          <a:extLst>
            <a:ext uri="{FF2B5EF4-FFF2-40B4-BE49-F238E27FC236}">
              <a16:creationId xmlns:a16="http://schemas.microsoft.com/office/drawing/2014/main" id="{00000000-0008-0000-0300-000006010000}"/>
            </a:ext>
          </a:extLst>
        </xdr:cNvPr>
        <xdr:cNvSpPr/>
      </xdr:nvSpPr>
      <xdr:spPr>
        <a:xfrm>
          <a:off x="15240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157073</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136313</xdr:rowOff>
    </xdr:from>
    <xdr:to>
      <xdr:col>21</xdr:col>
      <xdr:colOff>0</xdr:colOff>
      <xdr:row>89</xdr:row>
      <xdr:rowOff>142239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709563"/>
          <a:ext cx="889000" cy="69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37254</xdr:rowOff>
    </xdr:from>
    <xdr:to>
      <xdr:col>21</xdr:col>
      <xdr:colOff>50800</xdr:colOff>
      <xdr:row>85</xdr:row>
      <xdr:rowOff>138854</xdr:rowOff>
    </xdr:to>
    <xdr:sp macro="" textlink="">
      <xdr:nvSpPr>
        <xdr:cNvPr id="265" name="フローチャート : 判断 264">
          <a:extLst>
            <a:ext uri="{FF2B5EF4-FFF2-40B4-BE49-F238E27FC236}">
              <a16:creationId xmlns:a16="http://schemas.microsoft.com/office/drawing/2014/main" id="{00000000-0008-0000-0300-000009010000}"/>
            </a:ext>
          </a:extLst>
        </xdr:cNvPr>
        <xdr:cNvSpPr/>
      </xdr:nvSpPr>
      <xdr:spPr>
        <a:xfrm>
          <a:off x="14351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149031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7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134196</xdr:rowOff>
    </xdr:from>
    <xdr:to>
      <xdr:col>19</xdr:col>
      <xdr:colOff>533400</xdr:colOff>
      <xdr:row>89</xdr:row>
      <xdr:rowOff>64346</xdr:rowOff>
    </xdr:to>
    <xdr:sp macro="" textlink="">
      <xdr:nvSpPr>
        <xdr:cNvPr id="267" name="フローチャート : 判断 266">
          <a:extLst>
            <a:ext uri="{FF2B5EF4-FFF2-40B4-BE49-F238E27FC236}">
              <a16:creationId xmlns:a16="http://schemas.microsoft.com/office/drawing/2014/main" id="{00000000-0008-0000-0300-00000B010000}"/>
            </a:ext>
          </a:extLst>
        </xdr:cNvPr>
        <xdr:cNvSpPr/>
      </xdr:nvSpPr>
      <xdr:spPr>
        <a:xfrm>
          <a:off x="13462000" y="152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74523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9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101600</xdr:rowOff>
    </xdr:from>
    <xdr:to>
      <xdr:col>24</xdr:col>
      <xdr:colOff>609600</xdr:colOff>
      <xdr:row>86</xdr:row>
      <xdr:rowOff>31750</xdr:rowOff>
    </xdr:to>
    <xdr:sp macro="" textlink="">
      <xdr:nvSpPr>
        <xdr:cNvPr id="274" name="円/楕円 273">
          <a:extLst>
            <a:ext uri="{FF2B5EF4-FFF2-40B4-BE49-F238E27FC236}">
              <a16:creationId xmlns:a16="http://schemas.microsoft.com/office/drawing/2014/main" id="{00000000-0008-0000-0300-000012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73677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66887</xdr:rowOff>
    </xdr:from>
    <xdr:to>
      <xdr:col>23</xdr:col>
      <xdr:colOff>457200</xdr:colOff>
      <xdr:row>86</xdr:row>
      <xdr:rowOff>168487</xdr:rowOff>
    </xdr:to>
    <xdr:sp macro="" textlink="">
      <xdr:nvSpPr>
        <xdr:cNvPr id="276" name="円/楕円 275">
          <a:extLst>
            <a:ext uri="{FF2B5EF4-FFF2-40B4-BE49-F238E27FC236}">
              <a16:creationId xmlns:a16="http://schemas.microsoft.com/office/drawing/2014/main" id="{00000000-0008-0000-0300-000014010000}"/>
            </a:ext>
          </a:extLst>
        </xdr:cNvPr>
        <xdr:cNvSpPr/>
      </xdr:nvSpPr>
      <xdr:spPr>
        <a:xfrm>
          <a:off x="16129000" y="1481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153264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9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165946</xdr:rowOff>
    </xdr:from>
    <xdr:to>
      <xdr:col>22</xdr:col>
      <xdr:colOff>254000</xdr:colOff>
      <xdr:row>86</xdr:row>
      <xdr:rowOff>96096</xdr:rowOff>
    </xdr:to>
    <xdr:sp macro="" textlink="">
      <xdr:nvSpPr>
        <xdr:cNvPr id="278" name="円/楕円 277">
          <a:extLst>
            <a:ext uri="{FF2B5EF4-FFF2-40B4-BE49-F238E27FC236}">
              <a16:creationId xmlns:a16="http://schemas.microsoft.com/office/drawing/2014/main" id="{00000000-0008-0000-0300-000016010000}"/>
            </a:ext>
          </a:extLst>
        </xdr:cNvPr>
        <xdr:cNvSpPr/>
      </xdr:nvSpPr>
      <xdr:spPr>
        <a:xfrm>
          <a:off x="152400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80873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82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85513</xdr:rowOff>
    </xdr:from>
    <xdr:to>
      <xdr:col>21</xdr:col>
      <xdr:colOff>50800</xdr:colOff>
      <xdr:row>86</xdr:row>
      <xdr:rowOff>15663</xdr:rowOff>
    </xdr:to>
    <xdr:sp macro="" textlink="">
      <xdr:nvSpPr>
        <xdr:cNvPr id="280" name="円/楕円 279">
          <a:extLst>
            <a:ext uri="{FF2B5EF4-FFF2-40B4-BE49-F238E27FC236}">
              <a16:creationId xmlns:a16="http://schemas.microsoft.com/office/drawing/2014/main" id="{00000000-0008-0000-0300-000018010000}"/>
            </a:ext>
          </a:extLst>
        </xdr:cNvPr>
        <xdr:cNvSpPr/>
      </xdr:nvSpPr>
      <xdr:spPr>
        <a:xfrm>
          <a:off x="14351000" y="146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440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4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91439</xdr:rowOff>
    </xdr:from>
    <xdr:to>
      <xdr:col>19</xdr:col>
      <xdr:colOff>533400</xdr:colOff>
      <xdr:row>90</xdr:row>
      <xdr:rowOff>21589</xdr:rowOff>
    </xdr:to>
    <xdr:sp macro="" textlink="">
      <xdr:nvSpPr>
        <xdr:cNvPr id="282" name="円/楕円 281">
          <a:extLst>
            <a:ext uri="{FF2B5EF4-FFF2-40B4-BE49-F238E27FC236}">
              <a16:creationId xmlns:a16="http://schemas.microsoft.com/office/drawing/2014/main" id="{00000000-0008-0000-0300-00001A010000}"/>
            </a:ext>
          </a:extLst>
        </xdr:cNvPr>
        <xdr:cNvSpPr/>
      </xdr:nvSpPr>
      <xdr:spPr>
        <a:xfrm>
          <a:off x="13462000" y="1535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6366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43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[11.12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類似団体と比較するとかなり少なく上位の位置にある。集中改革プランに沿った定員管理の適正化により現行水準の維持に努める。</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66</xdr:row>
      <xdr:rowOff>82550</xdr:rowOff>
    </xdr:from>
    <xdr:to>
      <xdr:col>26</xdr:col>
      <xdr:colOff>76200</xdr:colOff>
      <xdr:row>66</xdr:row>
      <xdr:rowOff>82550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111777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59</xdr:row>
      <xdr:rowOff>76200</xdr:rowOff>
    </xdr:from>
    <xdr:to>
      <xdr:col>26</xdr:col>
      <xdr:colOff>76200</xdr:colOff>
      <xdr:row>59</xdr:row>
      <xdr:rowOff>76200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58</xdr:row>
      <xdr:rowOff>105427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111919</xdr:rowOff>
    </xdr:from>
    <xdr:to>
      <xdr:col>24</xdr:col>
      <xdr:colOff>558800</xdr:colOff>
      <xdr:row>65</xdr:row>
      <xdr:rowOff>135763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056019"/>
          <a:ext cx="0" cy="12239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107840</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25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28.04</a:t>
          </a:r>
          <a:endParaRPr kumimoji="1" lang="ja-JP" altLang="en-US" sz="1000" b="1">
            <a:latin typeface="ＭＳ Ｐゴシック"/>
          </a:endParaRPr>
        </a:p>
      </xdr:txBody>
    </xdr:sp>
    <xdr:clientData/>
  </xdr:oneCellAnchor>
  <xdr:twoCellAnchor>
    <xdr:from>
      <xdr:col>24</xdr:col>
      <xdr:colOff>469900</xdr:colOff>
      <xdr:row>65</xdr:row>
      <xdr:rowOff>135763</xdr:rowOff>
    </xdr:from>
    <xdr:to>
      <xdr:col>24</xdr:col>
      <xdr:colOff>647700</xdr:colOff>
      <xdr:row>65</xdr:row>
      <xdr:rowOff>135763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28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26846</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79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58</xdr:row>
      <xdr:rowOff>111919</xdr:rowOff>
    </xdr:from>
    <xdr:to>
      <xdr:col>24</xdr:col>
      <xdr:colOff>647700</xdr:colOff>
      <xdr:row>58</xdr:row>
      <xdr:rowOff>111919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05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102140</xdr:rowOff>
    </xdr:from>
    <xdr:to>
      <xdr:col>24</xdr:col>
      <xdr:colOff>558800</xdr:colOff>
      <xdr:row>59</xdr:row>
      <xdr:rowOff>143764</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217690"/>
          <a:ext cx="838200" cy="4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148765</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35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5238</xdr:rowOff>
    </xdr:from>
    <xdr:to>
      <xdr:col>24</xdr:col>
      <xdr:colOff>609600</xdr:colOff>
      <xdr:row>61</xdr:row>
      <xdr:rowOff>106838</xdr:rowOff>
    </xdr:to>
    <xdr:sp macro="" textlink="">
      <xdr:nvSpPr>
        <xdr:cNvPr id="316" name="フローチャート : 判断 315">
          <a:extLst>
            <a:ext uri="{FF2B5EF4-FFF2-40B4-BE49-F238E27FC236}">
              <a16:creationId xmlns:a16="http://schemas.microsoft.com/office/drawing/2014/main" id="{00000000-0008-0000-0300-00003C010000}"/>
            </a:ext>
          </a:extLst>
        </xdr:cNvPr>
        <xdr:cNvSpPr/>
      </xdr:nvSpPr>
      <xdr:spPr>
        <a:xfrm>
          <a:off x="169672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102140</xdr:rowOff>
    </xdr:from>
    <xdr:to>
      <xdr:col>23</xdr:col>
      <xdr:colOff>406400</xdr:colOff>
      <xdr:row>59</xdr:row>
      <xdr:rowOff>106966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21769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162211</xdr:rowOff>
    </xdr:from>
    <xdr:to>
      <xdr:col>23</xdr:col>
      <xdr:colOff>457200</xdr:colOff>
      <xdr:row>61</xdr:row>
      <xdr:rowOff>92361</xdr:rowOff>
    </xdr:to>
    <xdr:sp macro="" textlink="">
      <xdr:nvSpPr>
        <xdr:cNvPr id="318" name="フローチャート : 判断 317">
          <a:extLst>
            <a:ext uri="{FF2B5EF4-FFF2-40B4-BE49-F238E27FC236}">
              <a16:creationId xmlns:a16="http://schemas.microsoft.com/office/drawing/2014/main" id="{00000000-0008-0000-0300-00003E010000}"/>
            </a:ext>
          </a:extLst>
        </xdr:cNvPr>
        <xdr:cNvSpPr/>
      </xdr:nvSpPr>
      <xdr:spPr>
        <a:xfrm>
          <a:off x="16129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77138</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35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106966</xdr:rowOff>
    </xdr:from>
    <xdr:to>
      <xdr:col>22</xdr:col>
      <xdr:colOff>203200</xdr:colOff>
      <xdr:row>59</xdr:row>
      <xdr:rowOff>113602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222516"/>
          <a:ext cx="889000" cy="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15494</xdr:rowOff>
    </xdr:from>
    <xdr:to>
      <xdr:col>22</xdr:col>
      <xdr:colOff>254000</xdr:colOff>
      <xdr:row>61</xdr:row>
      <xdr:rowOff>117094</xdr:rowOff>
    </xdr:to>
    <xdr:sp macro="" textlink="">
      <xdr:nvSpPr>
        <xdr:cNvPr id="321" name="フローチャート : 判断 320">
          <a:extLst>
            <a:ext uri="{FF2B5EF4-FFF2-40B4-BE49-F238E27FC236}">
              <a16:creationId xmlns:a16="http://schemas.microsoft.com/office/drawing/2014/main" id="{00000000-0008-0000-0300-000041010000}"/>
            </a:ext>
          </a:extLst>
        </xdr:cNvPr>
        <xdr:cNvSpPr/>
      </xdr:nvSpPr>
      <xdr:spPr>
        <a:xfrm>
          <a:off x="15240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101871</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94900</xdr:rowOff>
    </xdr:from>
    <xdr:to>
      <xdr:col>21</xdr:col>
      <xdr:colOff>0</xdr:colOff>
      <xdr:row>59</xdr:row>
      <xdr:rowOff>113602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210450"/>
          <a:ext cx="889000" cy="1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158591</xdr:rowOff>
    </xdr:from>
    <xdr:to>
      <xdr:col>21</xdr:col>
      <xdr:colOff>50800</xdr:colOff>
      <xdr:row>61</xdr:row>
      <xdr:rowOff>88741</xdr:rowOff>
    </xdr:to>
    <xdr:sp macro="" textlink="">
      <xdr:nvSpPr>
        <xdr:cNvPr id="324" name="フローチャート : 判断 323">
          <a:extLst>
            <a:ext uri="{FF2B5EF4-FFF2-40B4-BE49-F238E27FC236}">
              <a16:creationId xmlns:a16="http://schemas.microsoft.com/office/drawing/2014/main" id="{00000000-0008-0000-0300-000044010000}"/>
            </a:ext>
          </a:extLst>
        </xdr:cNvPr>
        <xdr:cNvSpPr/>
      </xdr:nvSpPr>
      <xdr:spPr>
        <a:xfrm>
          <a:off x="14351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73518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3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150749</xdr:rowOff>
    </xdr:from>
    <xdr:to>
      <xdr:col>19</xdr:col>
      <xdr:colOff>533400</xdr:colOff>
      <xdr:row>61</xdr:row>
      <xdr:rowOff>80899</xdr:rowOff>
    </xdr:to>
    <xdr:sp macro="" textlink="">
      <xdr:nvSpPr>
        <xdr:cNvPr id="326" name="フローチャート : 判断 325">
          <a:extLst>
            <a:ext uri="{FF2B5EF4-FFF2-40B4-BE49-F238E27FC236}">
              <a16:creationId xmlns:a16="http://schemas.microsoft.com/office/drawing/2014/main" id="{00000000-0008-0000-0300-000046010000}"/>
            </a:ext>
          </a:extLst>
        </xdr:cNvPr>
        <xdr:cNvSpPr/>
      </xdr:nvSpPr>
      <xdr:spPr>
        <a:xfrm>
          <a:off x="13462000" y="1043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65676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52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92964</xdr:rowOff>
    </xdr:from>
    <xdr:to>
      <xdr:col>24</xdr:col>
      <xdr:colOff>609600</xdr:colOff>
      <xdr:row>60</xdr:row>
      <xdr:rowOff>23114</xdr:rowOff>
    </xdr:to>
    <xdr:sp macro="" textlink="">
      <xdr:nvSpPr>
        <xdr:cNvPr id="333" name="円/楕円 332">
          <a:extLst>
            <a:ext uri="{FF2B5EF4-FFF2-40B4-BE49-F238E27FC236}">
              <a16:creationId xmlns:a16="http://schemas.microsoft.com/office/drawing/2014/main" id="{00000000-0008-0000-0300-00004D010000}"/>
            </a:ext>
          </a:extLst>
        </xdr:cNvPr>
        <xdr:cNvSpPr/>
      </xdr:nvSpPr>
      <xdr:spPr>
        <a:xfrm>
          <a:off x="169672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109491</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05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11.12</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51340</xdr:rowOff>
    </xdr:from>
    <xdr:to>
      <xdr:col>23</xdr:col>
      <xdr:colOff>457200</xdr:colOff>
      <xdr:row>59</xdr:row>
      <xdr:rowOff>152940</xdr:rowOff>
    </xdr:to>
    <xdr:sp macro="" textlink="">
      <xdr:nvSpPr>
        <xdr:cNvPr id="335" name="円/楕円 334">
          <a:extLst>
            <a:ext uri="{FF2B5EF4-FFF2-40B4-BE49-F238E27FC236}">
              <a16:creationId xmlns:a16="http://schemas.microsoft.com/office/drawing/2014/main" id="{00000000-0008-0000-0300-00004F010000}"/>
            </a:ext>
          </a:extLst>
        </xdr:cNvPr>
        <xdr:cNvSpPr/>
      </xdr:nvSpPr>
      <xdr:spPr>
        <a:xfrm>
          <a:off x="16129000" y="1016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163117</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9935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10.43</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56166</xdr:rowOff>
    </xdr:from>
    <xdr:to>
      <xdr:col>22</xdr:col>
      <xdr:colOff>254000</xdr:colOff>
      <xdr:row>59</xdr:row>
      <xdr:rowOff>157766</xdr:rowOff>
    </xdr:to>
    <xdr:sp macro="" textlink="">
      <xdr:nvSpPr>
        <xdr:cNvPr id="337" name="円/楕円 336">
          <a:extLst>
            <a:ext uri="{FF2B5EF4-FFF2-40B4-BE49-F238E27FC236}">
              <a16:creationId xmlns:a16="http://schemas.microsoft.com/office/drawing/2014/main" id="{00000000-0008-0000-0300-000051010000}"/>
            </a:ext>
          </a:extLst>
        </xdr:cNvPr>
        <xdr:cNvSpPr/>
      </xdr:nvSpPr>
      <xdr:spPr>
        <a:xfrm>
          <a:off x="15240000" y="1017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167943</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94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10.51</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62802</xdr:rowOff>
    </xdr:from>
    <xdr:to>
      <xdr:col>21</xdr:col>
      <xdr:colOff>50800</xdr:colOff>
      <xdr:row>59</xdr:row>
      <xdr:rowOff>164402</xdr:rowOff>
    </xdr:to>
    <xdr:sp macro="" textlink="">
      <xdr:nvSpPr>
        <xdr:cNvPr id="339" name="円/楕円 338">
          <a:extLst>
            <a:ext uri="{FF2B5EF4-FFF2-40B4-BE49-F238E27FC236}">
              <a16:creationId xmlns:a16="http://schemas.microsoft.com/office/drawing/2014/main" id="{00000000-0008-0000-0300-000053010000}"/>
            </a:ext>
          </a:extLst>
        </xdr:cNvPr>
        <xdr:cNvSpPr/>
      </xdr:nvSpPr>
      <xdr:spPr>
        <a:xfrm>
          <a:off x="14351000" y="1017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3129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94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10.62</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44100</xdr:rowOff>
    </xdr:from>
    <xdr:to>
      <xdr:col>19</xdr:col>
      <xdr:colOff>533400</xdr:colOff>
      <xdr:row>59</xdr:row>
      <xdr:rowOff>145700</xdr:rowOff>
    </xdr:to>
    <xdr:sp macro="" textlink="">
      <xdr:nvSpPr>
        <xdr:cNvPr id="341" name="円/楕円 340">
          <a:extLst>
            <a:ext uri="{FF2B5EF4-FFF2-40B4-BE49-F238E27FC236}">
              <a16:creationId xmlns:a16="http://schemas.microsoft.com/office/drawing/2014/main" id="{00000000-0008-0000-0300-000055010000}"/>
            </a:ext>
          </a:extLst>
        </xdr:cNvPr>
        <xdr:cNvSpPr/>
      </xdr:nvSpPr>
      <xdr:spPr>
        <a:xfrm>
          <a:off x="13462000" y="1015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155877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92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　単年度の実質公債費比率は、前年度と比べ、組合等が起こした地方債の元利償還金に対する負担金の増等により、増加したものの、実質公債費比率は</a:t>
          </a:r>
          <a:r>
            <a:rPr kumimoji="1" lang="en-US" altLang="ja-JP" sz="13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か年平均で算出するため、昨年度から</a:t>
          </a:r>
          <a:r>
            <a:rPr kumimoji="1" lang="en-US" altLang="ja-JP" sz="1300" b="0" i="0" u="none" strike="noStrike" kern="0" cap="none" spc="0" normalizeH="0" baseline="0" noProof="0">
              <a:ln>
                <a:noFill/>
              </a:ln>
              <a:solidFill>
                <a:sysClr val="windowText" lastClr="000000"/>
              </a:solidFill>
              <a:effectLst/>
              <a:uLnTx/>
              <a:uFillTx/>
              <a:latin typeface="+mn-lt"/>
              <a:ea typeface="+mn-ea"/>
              <a:cs typeface="+mn-cs"/>
            </a:rPr>
            <a:t>1.4</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ポイント減少し、</a:t>
          </a:r>
          <a:r>
            <a:rPr kumimoji="1" lang="en-US" altLang="ja-JP" sz="1300" b="0" i="0" u="none" strike="noStrike" kern="0" cap="none" spc="0" normalizeH="0" baseline="0" noProof="0">
              <a:ln>
                <a:noFill/>
              </a:ln>
              <a:solidFill>
                <a:sysClr val="windowText" lastClr="000000"/>
              </a:solidFill>
              <a:effectLst/>
              <a:uLnTx/>
              <a:uFillTx/>
              <a:latin typeface="+mn-lt"/>
              <a:ea typeface="+mn-ea"/>
              <a:cs typeface="+mn-cs"/>
            </a:rPr>
            <a:t>5.2</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％となった。引き続き、今後も起債の新規発行を抑制し、同水準の維持に努める。</a:t>
          </a:r>
          <a:endParaRPr kumimoji="0" lang="ja-JP" altLang="ja-JP" sz="1300" b="0" i="0" u="none" strike="noStrike" kern="0" cap="none" spc="0" normalizeH="0" baseline="0" noProof="0">
            <a:ln>
              <a:noFill/>
            </a:ln>
            <a:solidFill>
              <a:sysClr val="windowText" lastClr="000000"/>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1778</xdr:rowOff>
    </xdr:from>
    <xdr:to>
      <xdr:col>24</xdr:col>
      <xdr:colOff>558800</xdr:colOff>
      <xdr:row>45</xdr:row>
      <xdr:rowOff>99822</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516878"/>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71899</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24</xdr:col>
      <xdr:colOff>469900</xdr:colOff>
      <xdr:row>45</xdr:row>
      <xdr:rowOff>99822</xdr:rowOff>
    </xdr:from>
    <xdr:to>
      <xdr:col>24</xdr:col>
      <xdr:colOff>647700</xdr:colOff>
      <xdr:row>45</xdr:row>
      <xdr:rowOff>99822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88155</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626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24</xdr:col>
      <xdr:colOff>469900</xdr:colOff>
      <xdr:row>38</xdr:row>
      <xdr:rowOff>1778</xdr:rowOff>
    </xdr:from>
    <xdr:to>
      <xdr:col>24</xdr:col>
      <xdr:colOff>647700</xdr:colOff>
      <xdr:row>38</xdr:row>
      <xdr:rowOff>1778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136652</xdr:rowOff>
    </xdr:from>
    <xdr:to>
      <xdr:col>24</xdr:col>
      <xdr:colOff>558800</xdr:colOff>
      <xdr:row>41</xdr:row>
      <xdr:rowOff>32766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6179800" y="6994652"/>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45737</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75" name="フローチャート : 判断 374">
          <a:extLst>
            <a:ext uri="{FF2B5EF4-FFF2-40B4-BE49-F238E27FC236}">
              <a16:creationId xmlns:a16="http://schemas.microsoft.com/office/drawing/2014/main" id="{00000000-0008-0000-0300-000077010000}"/>
            </a:ext>
          </a:extLst>
        </xdr:cNvPr>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32766</xdr:rowOff>
    </xdr:from>
    <xdr:to>
      <xdr:col>23</xdr:col>
      <xdr:colOff>406400</xdr:colOff>
      <xdr:row>41</xdr:row>
      <xdr:rowOff>119634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290800" y="706221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78486</xdr:rowOff>
    </xdr:from>
    <xdr:to>
      <xdr:col>23</xdr:col>
      <xdr:colOff>457200</xdr:colOff>
      <xdr:row>42</xdr:row>
      <xdr:rowOff>8636</xdr:rowOff>
    </xdr:to>
    <xdr:sp macro="" textlink="">
      <xdr:nvSpPr>
        <xdr:cNvPr id="377" name="フローチャート : 判断 376">
          <a:extLst>
            <a:ext uri="{FF2B5EF4-FFF2-40B4-BE49-F238E27FC236}">
              <a16:creationId xmlns:a16="http://schemas.microsoft.com/office/drawing/2014/main" id="{00000000-0008-0000-0300-000079010000}"/>
            </a:ext>
          </a:extLst>
        </xdr:cNvPr>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164863</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119634</xdr:rowOff>
    </xdr:from>
    <xdr:to>
      <xdr:col>22</xdr:col>
      <xdr:colOff>203200</xdr:colOff>
      <xdr:row>42</xdr:row>
      <xdr:rowOff>30226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4401800" y="714908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102616</xdr:rowOff>
    </xdr:from>
    <xdr:to>
      <xdr:col>22</xdr:col>
      <xdr:colOff>254000</xdr:colOff>
      <xdr:row>42</xdr:row>
      <xdr:rowOff>32766</xdr:rowOff>
    </xdr:to>
    <xdr:sp macro="" textlink="">
      <xdr:nvSpPr>
        <xdr:cNvPr id="380" name="フローチャート : 判断 379">
          <a:extLst>
            <a:ext uri="{FF2B5EF4-FFF2-40B4-BE49-F238E27FC236}">
              <a16:creationId xmlns:a16="http://schemas.microsoft.com/office/drawing/2014/main" id="{00000000-0008-0000-0300-00007C010000}"/>
            </a:ext>
          </a:extLst>
        </xdr:cNvPr>
        <xdr:cNvSpPr/>
      </xdr:nvSpPr>
      <xdr:spPr>
        <a:xfrm>
          <a:off x="15240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17543</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30226</xdr:rowOff>
    </xdr:from>
    <xdr:to>
      <xdr:col>21</xdr:col>
      <xdr:colOff>0</xdr:colOff>
      <xdr:row>42</xdr:row>
      <xdr:rowOff>59182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512800" y="723112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136398</xdr:rowOff>
    </xdr:from>
    <xdr:to>
      <xdr:col>21</xdr:col>
      <xdr:colOff>50800</xdr:colOff>
      <xdr:row>42</xdr:row>
      <xdr:rowOff>66548</xdr:rowOff>
    </xdr:to>
    <xdr:sp macro="" textlink="">
      <xdr:nvSpPr>
        <xdr:cNvPr id="383" name="フローチャート : 判断 382">
          <a:extLst>
            <a:ext uri="{FF2B5EF4-FFF2-40B4-BE49-F238E27FC236}">
              <a16:creationId xmlns:a16="http://schemas.microsoft.com/office/drawing/2014/main" id="{00000000-0008-0000-0300-00007F010000}"/>
            </a:ext>
          </a:extLst>
        </xdr:cNvPr>
        <xdr:cNvSpPr/>
      </xdr:nvSpPr>
      <xdr:spPr>
        <a:xfrm>
          <a:off x="14351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76725</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13208</xdr:rowOff>
    </xdr:from>
    <xdr:to>
      <xdr:col>19</xdr:col>
      <xdr:colOff>533400</xdr:colOff>
      <xdr:row>42</xdr:row>
      <xdr:rowOff>114808</xdr:rowOff>
    </xdr:to>
    <xdr:sp macro="" textlink="">
      <xdr:nvSpPr>
        <xdr:cNvPr id="385" name="フローチャート : 判断 384">
          <a:extLst>
            <a:ext uri="{FF2B5EF4-FFF2-40B4-BE49-F238E27FC236}">
              <a16:creationId xmlns:a16="http://schemas.microsoft.com/office/drawing/2014/main" id="{00000000-0008-0000-0300-000081010000}"/>
            </a:ext>
          </a:extLst>
        </xdr:cNvPr>
        <xdr:cNvSpPr/>
      </xdr:nvSpPr>
      <xdr:spPr>
        <a:xfrm>
          <a:off x="13462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99585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85852</xdr:rowOff>
    </xdr:from>
    <xdr:to>
      <xdr:col>24</xdr:col>
      <xdr:colOff>609600</xdr:colOff>
      <xdr:row>41</xdr:row>
      <xdr:rowOff>16002</xdr:rowOff>
    </xdr:to>
    <xdr:sp macro="" textlink="">
      <xdr:nvSpPr>
        <xdr:cNvPr id="392" name="円/楕円 391">
          <a:extLst>
            <a:ext uri="{FF2B5EF4-FFF2-40B4-BE49-F238E27FC236}">
              <a16:creationId xmlns:a16="http://schemas.microsoft.com/office/drawing/2014/main" id="{00000000-0008-0000-0300-000088010000}"/>
            </a:ext>
          </a:extLst>
        </xdr:cNvPr>
        <xdr:cNvSpPr/>
      </xdr:nvSpPr>
      <xdr:spPr>
        <a:xfrm>
          <a:off x="169672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102379</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78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153416</xdr:rowOff>
    </xdr:from>
    <xdr:to>
      <xdr:col>23</xdr:col>
      <xdr:colOff>457200</xdr:colOff>
      <xdr:row>41</xdr:row>
      <xdr:rowOff>83566</xdr:rowOff>
    </xdr:to>
    <xdr:sp macro="" textlink="">
      <xdr:nvSpPr>
        <xdr:cNvPr id="394" name="円/楕円 393">
          <a:extLst>
            <a:ext uri="{FF2B5EF4-FFF2-40B4-BE49-F238E27FC236}">
              <a16:creationId xmlns:a16="http://schemas.microsoft.com/office/drawing/2014/main" id="{00000000-0008-0000-0300-00008A010000}"/>
            </a:ext>
          </a:extLst>
        </xdr:cNvPr>
        <xdr:cNvSpPr/>
      </xdr:nvSpPr>
      <xdr:spPr>
        <a:xfrm>
          <a:off x="16129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93743</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68834</xdr:rowOff>
    </xdr:from>
    <xdr:to>
      <xdr:col>22</xdr:col>
      <xdr:colOff>254000</xdr:colOff>
      <xdr:row>41</xdr:row>
      <xdr:rowOff>170434</xdr:rowOff>
    </xdr:to>
    <xdr:sp macro="" textlink="">
      <xdr:nvSpPr>
        <xdr:cNvPr id="396" name="円/楕円 395">
          <a:extLst>
            <a:ext uri="{FF2B5EF4-FFF2-40B4-BE49-F238E27FC236}">
              <a16:creationId xmlns:a16="http://schemas.microsoft.com/office/drawing/2014/main" id="{00000000-0008-0000-0300-00008C010000}"/>
            </a:ext>
          </a:extLst>
        </xdr:cNvPr>
        <xdr:cNvSpPr/>
      </xdr:nvSpPr>
      <xdr:spPr>
        <a:xfrm>
          <a:off x="15240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9161</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150876</xdr:rowOff>
    </xdr:from>
    <xdr:to>
      <xdr:col>21</xdr:col>
      <xdr:colOff>50800</xdr:colOff>
      <xdr:row>42</xdr:row>
      <xdr:rowOff>81026</xdr:rowOff>
    </xdr:to>
    <xdr:sp macro="" textlink="">
      <xdr:nvSpPr>
        <xdr:cNvPr id="398" name="円/楕円 397">
          <a:extLst>
            <a:ext uri="{FF2B5EF4-FFF2-40B4-BE49-F238E27FC236}">
              <a16:creationId xmlns:a16="http://schemas.microsoft.com/office/drawing/2014/main" id="{00000000-0008-0000-0300-00008E010000}"/>
            </a:ext>
          </a:extLst>
        </xdr:cNvPr>
        <xdr:cNvSpPr/>
      </xdr:nvSpPr>
      <xdr:spPr>
        <a:xfrm>
          <a:off x="143510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65803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8382</xdr:rowOff>
    </xdr:from>
    <xdr:to>
      <xdr:col>19</xdr:col>
      <xdr:colOff>533400</xdr:colOff>
      <xdr:row>42</xdr:row>
      <xdr:rowOff>109982</xdr:rowOff>
    </xdr:to>
    <xdr:sp macro="" textlink="">
      <xdr:nvSpPr>
        <xdr:cNvPr id="400" name="円/楕円 399">
          <a:extLst>
            <a:ext uri="{FF2B5EF4-FFF2-40B4-BE49-F238E27FC236}">
              <a16:creationId xmlns:a16="http://schemas.microsoft.com/office/drawing/2014/main" id="{00000000-0008-0000-0300-000090010000}"/>
            </a:ext>
          </a:extLst>
        </xdr:cNvPr>
        <xdr:cNvSpPr/>
      </xdr:nvSpPr>
      <xdr:spPr>
        <a:xfrm>
          <a:off x="13462000" y="72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120159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97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全国平均や県平均を大きく下回り「－％」である。主な要因は近年、元金償還額以下の起債借入を継続することによる地方債残高の減少によるものが大きい。今後、大型事業を行う事により基金残高の減少も見込まれるが、準元利償還金を含む公債費等義務的経費の削減を中心とする行財政改革を推進し、財政の健全化に努める。</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153543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7018000" y="2370667"/>
          <a:ext cx="0" cy="1554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125620</xdr:rowOff>
    </xdr:from>
    <xdr:ext cx="762000" cy="259045"/>
    <xdr:sp macro="" textlink="">
      <xdr:nvSpPr>
        <xdr:cNvPr id="431" name="将来負担の状況最小値テキスト">
          <a:extLst>
            <a:ext uri="{FF2B5EF4-FFF2-40B4-BE49-F238E27FC236}">
              <a16:creationId xmlns:a16="http://schemas.microsoft.com/office/drawing/2014/main" id="{00000000-0008-0000-0300-0000AF010000}"/>
            </a:ext>
          </a:extLst>
        </xdr:cNvPr>
        <xdr:cNvSpPr txBox="1"/>
      </xdr:nvSpPr>
      <xdr:spPr>
        <a:xfrm>
          <a:off x="17106900" y="389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193.3</a:t>
          </a:r>
          <a:endParaRPr kumimoji="1" lang="ja-JP" altLang="en-US" sz="1000" b="1">
            <a:latin typeface="ＭＳ Ｐゴシック"/>
          </a:endParaRPr>
        </a:p>
      </xdr:txBody>
    </xdr:sp>
    <xdr:clientData/>
  </xdr:oneCellAnchor>
  <xdr:twoCellAnchor>
    <xdr:from>
      <xdr:col>24</xdr:col>
      <xdr:colOff>469900</xdr:colOff>
      <xdr:row>22</xdr:row>
      <xdr:rowOff>153543</xdr:rowOff>
    </xdr:from>
    <xdr:to>
      <xdr:col>24</xdr:col>
      <xdr:colOff>647700</xdr:colOff>
      <xdr:row>22</xdr:row>
      <xdr:rowOff>153543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39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a:extLst>
            <a:ext uri="{FF2B5EF4-FFF2-40B4-BE49-F238E27FC236}">
              <a16:creationId xmlns:a16="http://schemas.microsoft.com/office/drawing/2014/main" id="{00000000-0008-0000-0300-0000B1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5" name="将来負担の状況平均値テキスト">
          <a:extLst>
            <a:ext uri="{FF2B5EF4-FFF2-40B4-BE49-F238E27FC236}">
              <a16:creationId xmlns:a16="http://schemas.microsoft.com/office/drawing/2014/main" id="{00000000-0008-0000-0300-0000B3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6" name="フローチャート : 判断 435">
          <a:extLst>
            <a:ext uri="{FF2B5EF4-FFF2-40B4-BE49-F238E27FC236}">
              <a16:creationId xmlns:a16="http://schemas.microsoft.com/office/drawing/2014/main" id="{00000000-0008-0000-0300-0000B4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7" name="フローチャート : 判断 436">
          <a:extLst>
            <a:ext uri="{FF2B5EF4-FFF2-40B4-BE49-F238E27FC236}">
              <a16:creationId xmlns:a16="http://schemas.microsoft.com/office/drawing/2014/main" id="{00000000-0008-0000-0300-0000B5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39" name="フローチャート : 判断 438">
          <a:extLst>
            <a:ext uri="{FF2B5EF4-FFF2-40B4-BE49-F238E27FC236}">
              <a16:creationId xmlns:a16="http://schemas.microsoft.com/office/drawing/2014/main" id="{00000000-0008-0000-0300-0000B7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1" name="フローチャート : 判断 440">
          <a:extLst>
            <a:ext uri="{FF2B5EF4-FFF2-40B4-BE49-F238E27FC236}">
              <a16:creationId xmlns:a16="http://schemas.microsoft.com/office/drawing/2014/main" id="{00000000-0008-0000-0300-0000B9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136864</xdr:rowOff>
    </xdr:from>
    <xdr:to>
      <xdr:col>19</xdr:col>
      <xdr:colOff>533400</xdr:colOff>
      <xdr:row>14</xdr:row>
      <xdr:rowOff>67014</xdr:rowOff>
    </xdr:to>
    <xdr:sp macro="" textlink="">
      <xdr:nvSpPr>
        <xdr:cNvPr id="443" name="フローチャート : 判断 442">
          <a:extLst>
            <a:ext uri="{FF2B5EF4-FFF2-40B4-BE49-F238E27FC236}">
              <a16:creationId xmlns:a16="http://schemas.microsoft.com/office/drawing/2014/main" id="{00000000-0008-0000-0300-0000BB010000}"/>
            </a:ext>
          </a:extLst>
        </xdr:cNvPr>
        <xdr:cNvSpPr/>
      </xdr:nvSpPr>
      <xdr:spPr>
        <a:xfrm>
          <a:off x="13462000" y="23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77191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3131800" y="213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熊本県玉東町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5,397
5,382
24.33
3,276,663
3,036,837
155,865
1,900,948
2,199,508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昨年度から</a:t>
          </a:r>
          <a:r>
            <a:rPr kumimoji="1" lang="en-US" altLang="ja-JP" sz="1300">
              <a:solidFill>
                <a:sysClr val="windowText" lastClr="000000"/>
              </a:solidFill>
              <a:latin typeface="ＭＳ Ｐゴシック"/>
            </a:rPr>
            <a:t>0.6</a:t>
          </a:r>
          <a:r>
            <a:rPr kumimoji="1" lang="ja-JP" altLang="en-US" sz="1300">
              <a:solidFill>
                <a:sysClr val="windowText" lastClr="000000"/>
              </a:solidFill>
              <a:latin typeface="ＭＳ Ｐゴシック"/>
            </a:rPr>
            <a:t>ポイント増加している。これは、平成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年熊本地震の時間外勤務手当の増が影響している。</a:t>
          </a:r>
        </a:p>
        <a:p>
          <a:r>
            <a:rPr kumimoji="1" lang="ja-JP" altLang="en-US" sz="1300">
              <a:solidFill>
                <a:sysClr val="windowText" lastClr="000000"/>
              </a:solidFill>
              <a:latin typeface="ＭＳ Ｐゴシック"/>
            </a:rPr>
            <a:t>　類似団体の平均値と比較すると</a:t>
          </a:r>
          <a:r>
            <a:rPr kumimoji="1" lang="en-US" altLang="ja-JP" sz="1300">
              <a:solidFill>
                <a:sysClr val="windowText" lastClr="000000"/>
              </a:solidFill>
              <a:latin typeface="ＭＳ Ｐゴシック"/>
            </a:rPr>
            <a:t>4.7</a:t>
          </a:r>
          <a:r>
            <a:rPr kumimoji="1" lang="ja-JP" altLang="en-US" sz="1300">
              <a:solidFill>
                <a:sysClr val="windowText" lastClr="000000"/>
              </a:solidFill>
              <a:latin typeface="ＭＳ Ｐゴシック"/>
            </a:rPr>
            <a:t>ポイント高く、順位も下位に位置している。引き続き定員管理の適正化を図り、効率的な事務運営と人員配置により人件費の抑制に努める。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24130</xdr:rowOff>
    </xdr:from>
    <xdr:to>
      <xdr:col>7</xdr:col>
      <xdr:colOff>15875</xdr:colOff>
      <xdr:row>40</xdr:row>
      <xdr:rowOff>131572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103649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37.6</a:t>
          </a:r>
          <a:endParaRPr kumimoji="1" lang="ja-JP" altLang="en-US" sz="1000" b="1">
            <a:latin typeface="ＭＳ Ｐゴシック"/>
          </a:endParaRPr>
        </a:p>
      </xdr:txBody>
    </xdr:sp>
    <xdr:clientData/>
  </xdr:oneCellAnchor>
  <xdr:twoCellAnchor>
    <xdr:from>
      <xdr:col>6</xdr:col>
      <xdr:colOff>612775</xdr:colOff>
      <xdr:row>40</xdr:row>
      <xdr:rowOff>131572</xdr:rowOff>
    </xdr:from>
    <xdr:to>
      <xdr:col>7</xdr:col>
      <xdr:colOff>104775</xdr:colOff>
      <xdr:row>40</xdr:row>
      <xdr:rowOff>131572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612775</xdr:colOff>
      <xdr:row>35</xdr:row>
      <xdr:rowOff>24130</xdr:rowOff>
    </xdr:from>
    <xdr:to>
      <xdr:col>7</xdr:col>
      <xdr:colOff>104775</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161290</xdr:rowOff>
    </xdr:from>
    <xdr:to>
      <xdr:col>7</xdr:col>
      <xdr:colOff>15875</xdr:colOff>
      <xdr:row>38</xdr:row>
      <xdr:rowOff>17272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0494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111015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94488</xdr:rowOff>
    </xdr:from>
    <xdr:to>
      <xdr:col>7</xdr:col>
      <xdr:colOff>66675</xdr:colOff>
      <xdr:row>37</xdr:row>
      <xdr:rowOff>24638</xdr:rowOff>
    </xdr:to>
    <xdr:sp macro="" textlink="">
      <xdr:nvSpPr>
        <xdr:cNvPr id="66" name="フローチャート : 判断 65">
          <a:extLst>
            <a:ext uri="{FF2B5EF4-FFF2-40B4-BE49-F238E27FC236}">
              <a16:creationId xmlns:a16="http://schemas.microsoft.com/office/drawing/2014/main" id="{00000000-0008-0000-0400-000042000000}"/>
            </a:ext>
          </a:extLst>
        </xdr:cNvPr>
        <xdr:cNvSpPr/>
      </xdr:nvSpPr>
      <xdr:spPr>
        <a:xfrm>
          <a:off x="4775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161290</xdr:rowOff>
    </xdr:from>
    <xdr:to>
      <xdr:col>5</xdr:col>
      <xdr:colOff>549275</xdr:colOff>
      <xdr:row>38</xdr:row>
      <xdr:rowOff>21844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049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80772</xdr:rowOff>
    </xdr:from>
    <xdr:to>
      <xdr:col>5</xdr:col>
      <xdr:colOff>600075</xdr:colOff>
      <xdr:row>37</xdr:row>
      <xdr:rowOff>10922</xdr:rowOff>
    </xdr:to>
    <xdr:sp macro="" textlink="">
      <xdr:nvSpPr>
        <xdr:cNvPr id="68" name="フローチャート : 判断 67">
          <a:extLst>
            <a:ext uri="{FF2B5EF4-FFF2-40B4-BE49-F238E27FC236}">
              <a16:creationId xmlns:a16="http://schemas.microsoft.com/office/drawing/2014/main" id="{00000000-0008-0000-0400-000044000000}"/>
            </a:ext>
          </a:extLst>
        </xdr:cNvPr>
        <xdr:cNvSpPr/>
      </xdr:nvSpPr>
      <xdr:spPr>
        <a:xfrm>
          <a:off x="3937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21099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78994</xdr:rowOff>
    </xdr:from>
    <xdr:to>
      <xdr:col>4</xdr:col>
      <xdr:colOff>346075</xdr:colOff>
      <xdr:row>38</xdr:row>
      <xdr:rowOff>21844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2264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a:extLst>
            <a:ext uri="{FF2B5EF4-FFF2-40B4-BE49-F238E27FC236}">
              <a16:creationId xmlns:a16="http://schemas.microsoft.com/office/drawing/2014/main" id="{00000000-0008-0000-0400-000047000000}"/>
            </a:ext>
          </a:extLst>
        </xdr:cNvPr>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78994</xdr:rowOff>
    </xdr:from>
    <xdr:to>
      <xdr:col>3</xdr:col>
      <xdr:colOff>142875</xdr:colOff>
      <xdr:row>37</xdr:row>
      <xdr:rowOff>115570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226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89916</xdr:rowOff>
    </xdr:from>
    <xdr:to>
      <xdr:col>3</xdr:col>
      <xdr:colOff>193675</xdr:colOff>
      <xdr:row>37</xdr:row>
      <xdr:rowOff>20066</xdr:rowOff>
    </xdr:to>
    <xdr:sp macro="" textlink="">
      <xdr:nvSpPr>
        <xdr:cNvPr id="74" name="フローチャート :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103632</xdr:rowOff>
    </xdr:from>
    <xdr:to>
      <xdr:col>1</xdr:col>
      <xdr:colOff>676275</xdr:colOff>
      <xdr:row>37</xdr:row>
      <xdr:rowOff>33782</xdr:rowOff>
    </xdr:to>
    <xdr:sp macro="" textlink="">
      <xdr:nvSpPr>
        <xdr:cNvPr id="76" name="フローチャート : 判断 75">
          <a:extLst>
            <a:ext uri="{FF2B5EF4-FFF2-40B4-BE49-F238E27FC236}">
              <a16:creationId xmlns:a16="http://schemas.microsoft.com/office/drawing/2014/main" id="{00000000-0008-0000-0400-00004C000000}"/>
            </a:ext>
          </a:extLst>
        </xdr:cNvPr>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43959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137922</xdr:rowOff>
    </xdr:from>
    <xdr:to>
      <xdr:col>7</xdr:col>
      <xdr:colOff>66675</xdr:colOff>
      <xdr:row>38</xdr:row>
      <xdr:rowOff>68072</xdr:rowOff>
    </xdr:to>
    <xdr:sp macro="" textlink="">
      <xdr:nvSpPr>
        <xdr:cNvPr id="83" name="円/楕円 82">
          <a:extLst>
            <a:ext uri="{FF2B5EF4-FFF2-40B4-BE49-F238E27FC236}">
              <a16:creationId xmlns:a16="http://schemas.microsoft.com/office/drawing/2014/main" id="{00000000-0008-0000-0400-000053000000}"/>
            </a:ext>
          </a:extLst>
        </xdr:cNvPr>
        <xdr:cNvSpPr/>
      </xdr:nvSpPr>
      <xdr:spPr>
        <a:xfrm>
          <a:off x="4775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109999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110490</xdr:rowOff>
    </xdr:from>
    <xdr:to>
      <xdr:col>5</xdr:col>
      <xdr:colOff>600075</xdr:colOff>
      <xdr:row>38</xdr:row>
      <xdr:rowOff>40640</xdr:rowOff>
    </xdr:to>
    <xdr:sp macro="" textlink="">
      <xdr:nvSpPr>
        <xdr:cNvPr id="85" name="円/楕円 84">
          <a:extLst>
            <a:ext uri="{FF2B5EF4-FFF2-40B4-BE49-F238E27FC236}">
              <a16:creationId xmlns:a16="http://schemas.microsoft.com/office/drawing/2014/main" id="{00000000-0008-0000-0400-000055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25417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142494</xdr:rowOff>
    </xdr:from>
    <xdr:to>
      <xdr:col>4</xdr:col>
      <xdr:colOff>396875</xdr:colOff>
      <xdr:row>38</xdr:row>
      <xdr:rowOff>72644</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3048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57421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28194</xdr:rowOff>
    </xdr:from>
    <xdr:to>
      <xdr:col>3</xdr:col>
      <xdr:colOff>193675</xdr:colOff>
      <xdr:row>37</xdr:row>
      <xdr:rowOff>129794</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2159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114571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64770</xdr:rowOff>
    </xdr:from>
    <xdr:to>
      <xdr:col>1</xdr:col>
      <xdr:colOff>676275</xdr:colOff>
      <xdr:row>37</xdr:row>
      <xdr:rowOff>166370</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昨年度より</a:t>
          </a:r>
          <a:r>
            <a:rPr kumimoji="1" lang="en-US" altLang="ja-JP" sz="1300">
              <a:solidFill>
                <a:sysClr val="windowText" lastClr="000000"/>
              </a:solidFill>
              <a:latin typeface="ＭＳ Ｐゴシック"/>
            </a:rPr>
            <a:t>0.8</a:t>
          </a:r>
          <a:r>
            <a:rPr kumimoji="1" lang="ja-JP" altLang="en-US" sz="1300">
              <a:solidFill>
                <a:sysClr val="windowText" lastClr="000000"/>
              </a:solidFill>
              <a:latin typeface="ＭＳ Ｐゴシック"/>
            </a:rPr>
            <a:t>ポイント増加している。基幹業務システムリプレイス費用等が影響している。経常的な物件費については今後も支出の抑制に努める。</a:t>
          </a: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130810</xdr:rowOff>
    </xdr:from>
    <xdr:to>
      <xdr:col>24</xdr:col>
      <xdr:colOff>31750</xdr:colOff>
      <xdr:row>22</xdr:row>
      <xdr:rowOff>66040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96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45737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628650</xdr:colOff>
      <xdr:row>13</xdr:row>
      <xdr:rowOff>130810</xdr:rowOff>
    </xdr:from>
    <xdr:to>
      <xdr:col>24</xdr:col>
      <xdr:colOff>120650</xdr:colOff>
      <xdr:row>13</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12700</xdr:rowOff>
    </xdr:from>
    <xdr:to>
      <xdr:col>24</xdr:col>
      <xdr:colOff>31750</xdr:colOff>
      <xdr:row>16</xdr:row>
      <xdr:rowOff>73660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559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55897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27" name="フローチャート : 判断 126">
          <a:extLst>
            <a:ext uri="{FF2B5EF4-FFF2-40B4-BE49-F238E27FC236}">
              <a16:creationId xmlns:a16="http://schemas.microsoft.com/office/drawing/2014/main" id="{00000000-0008-0000-0400-00007F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12700</xdr:rowOff>
    </xdr:from>
    <xdr:to>
      <xdr:col>22</xdr:col>
      <xdr:colOff>565150</xdr:colOff>
      <xdr:row>16</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55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22860</xdr:rowOff>
    </xdr:from>
    <xdr:to>
      <xdr:col>22</xdr:col>
      <xdr:colOff>615950</xdr:colOff>
      <xdr:row>16</xdr:row>
      <xdr:rowOff>124460</xdr:rowOff>
    </xdr:to>
    <xdr:sp macro="" textlink="">
      <xdr:nvSpPr>
        <xdr:cNvPr id="129" name="フローチャート : 判断 128">
          <a:extLst>
            <a:ext uri="{FF2B5EF4-FFF2-40B4-BE49-F238E27FC236}">
              <a16:creationId xmlns:a16="http://schemas.microsoft.com/office/drawing/2014/main" id="{00000000-0008-0000-0400-000081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109237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27940</xdr:rowOff>
    </xdr:from>
    <xdr:to>
      <xdr:col>21</xdr:col>
      <xdr:colOff>361950</xdr:colOff>
      <xdr:row>16</xdr:row>
      <xdr:rowOff>88900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711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15240</xdr:rowOff>
    </xdr:from>
    <xdr:to>
      <xdr:col>21</xdr:col>
      <xdr:colOff>412750</xdr:colOff>
      <xdr:row>16</xdr:row>
      <xdr:rowOff>116840</xdr:rowOff>
    </xdr:to>
    <xdr:sp macro="" textlink="">
      <xdr:nvSpPr>
        <xdr:cNvPr id="132" name="フローチャート : 判断 131">
          <a:extLst>
            <a:ext uri="{FF2B5EF4-FFF2-40B4-BE49-F238E27FC236}">
              <a16:creationId xmlns:a16="http://schemas.microsoft.com/office/drawing/2014/main" id="{00000000-0008-0000-0400-000084000000}"/>
            </a:ext>
          </a:extLst>
        </xdr:cNvPr>
        <xdr:cNvSpPr/>
      </xdr:nvSpPr>
      <xdr:spPr>
        <a:xfrm>
          <a:off x="14732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127017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153670</xdr:rowOff>
    </xdr:from>
    <xdr:to>
      <xdr:col>20</xdr:col>
      <xdr:colOff>158750</xdr:colOff>
      <xdr:row>16</xdr:row>
      <xdr:rowOff>27940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25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a:extLst>
            <a:ext uri="{FF2B5EF4-FFF2-40B4-BE49-F238E27FC236}">
              <a16:creationId xmlns:a16="http://schemas.microsoft.com/office/drawing/2014/main" id="{00000000-0008-0000-0400-000087000000}"/>
            </a:ext>
          </a:extLst>
        </xdr:cNvPr>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73677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7" name="フローチャート : 判断 136">
          <a:extLst>
            <a:ext uri="{FF2B5EF4-FFF2-40B4-BE49-F238E27FC236}">
              <a16:creationId xmlns:a16="http://schemas.microsoft.com/office/drawing/2014/main" id="{00000000-0008-0000-0400-000089000000}"/>
            </a:ext>
          </a:extLst>
        </xdr:cNvPr>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35577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22860</xdr:rowOff>
    </xdr:from>
    <xdr:to>
      <xdr:col>24</xdr:col>
      <xdr:colOff>82550</xdr:colOff>
      <xdr:row>16</xdr:row>
      <xdr:rowOff>124460</xdr:rowOff>
    </xdr:to>
    <xdr:sp macro="" textlink="">
      <xdr:nvSpPr>
        <xdr:cNvPr id="144" name="円/楕円 143">
          <a:extLst>
            <a:ext uri="{FF2B5EF4-FFF2-40B4-BE49-F238E27FC236}">
              <a16:creationId xmlns:a16="http://schemas.microsoft.com/office/drawing/2014/main" id="{00000000-0008-0000-0400-000090000000}"/>
            </a:ext>
          </a:extLst>
        </xdr:cNvPr>
        <xdr:cNvSpPr/>
      </xdr:nvSpPr>
      <xdr:spPr>
        <a:xfrm>
          <a:off x="164592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39387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133350</xdr:rowOff>
    </xdr:from>
    <xdr:to>
      <xdr:col>22</xdr:col>
      <xdr:colOff>615950</xdr:colOff>
      <xdr:row>16</xdr:row>
      <xdr:rowOff>63500</xdr:rowOff>
    </xdr:to>
    <xdr:sp macro="" textlink="">
      <xdr:nvSpPr>
        <xdr:cNvPr id="146" name="円/楕円 145">
          <a:extLst>
            <a:ext uri="{FF2B5EF4-FFF2-40B4-BE49-F238E27FC236}">
              <a16:creationId xmlns:a16="http://schemas.microsoft.com/office/drawing/2014/main" id="{00000000-0008-0000-0400-000092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73677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38100</xdr:rowOff>
    </xdr:from>
    <xdr:to>
      <xdr:col>21</xdr:col>
      <xdr:colOff>412750</xdr:colOff>
      <xdr:row>16</xdr:row>
      <xdr:rowOff>139700</xdr:rowOff>
    </xdr:to>
    <xdr:sp macro="" textlink="">
      <xdr:nvSpPr>
        <xdr:cNvPr id="148" name="円/楕円 147">
          <a:extLst>
            <a:ext uri="{FF2B5EF4-FFF2-40B4-BE49-F238E27FC236}">
              <a16:creationId xmlns:a16="http://schemas.microsoft.com/office/drawing/2014/main" id="{00000000-0008-0000-0400-000094000000}"/>
            </a:ext>
          </a:extLst>
        </xdr:cNvPr>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124477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148590</xdr:rowOff>
    </xdr:from>
    <xdr:to>
      <xdr:col>20</xdr:col>
      <xdr:colOff>209550</xdr:colOff>
      <xdr:row>16</xdr:row>
      <xdr:rowOff>78740</xdr:rowOff>
    </xdr:to>
    <xdr:sp macro="" textlink="">
      <xdr:nvSpPr>
        <xdr:cNvPr id="150" name="円/楕円 149">
          <a:extLst>
            <a:ext uri="{FF2B5EF4-FFF2-40B4-BE49-F238E27FC236}">
              <a16:creationId xmlns:a16="http://schemas.microsoft.com/office/drawing/2014/main" id="{00000000-0008-0000-0400-000096000000}"/>
            </a:ext>
          </a:extLst>
        </xdr:cNvPr>
        <xdr:cNvSpPr/>
      </xdr:nvSpPr>
      <xdr:spPr>
        <a:xfrm>
          <a:off x="13843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63517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102870</xdr:rowOff>
    </xdr:from>
    <xdr:to>
      <xdr:col>19</xdr:col>
      <xdr:colOff>6350</xdr:colOff>
      <xdr:row>16</xdr:row>
      <xdr:rowOff>33020</xdr:rowOff>
    </xdr:to>
    <xdr:sp macro="" textlink="">
      <xdr:nvSpPr>
        <xdr:cNvPr id="152" name="円/楕円 151">
          <a:extLst>
            <a:ext uri="{FF2B5EF4-FFF2-40B4-BE49-F238E27FC236}">
              <a16:creationId xmlns:a16="http://schemas.microsoft.com/office/drawing/2014/main" id="{00000000-0008-0000-0400-000098000000}"/>
            </a:ext>
          </a:extLst>
        </xdr:cNvPr>
        <xdr:cNvSpPr/>
      </xdr:nvSpPr>
      <xdr:spPr>
        <a:xfrm>
          <a:off x="12954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17797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7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昨年度から</a:t>
          </a:r>
          <a:r>
            <a:rPr kumimoji="1" lang="en-US" altLang="ja-JP" sz="1300">
              <a:solidFill>
                <a:sysClr val="windowText" lastClr="000000"/>
              </a:solidFill>
              <a:latin typeface="ＭＳ Ｐゴシック"/>
            </a:rPr>
            <a:t>0.2</a:t>
          </a:r>
          <a:r>
            <a:rPr kumimoji="1" lang="ja-JP" altLang="en-US" sz="1300">
              <a:solidFill>
                <a:sysClr val="windowText" lastClr="000000"/>
              </a:solidFill>
              <a:latin typeface="ＭＳ Ｐゴシック"/>
            </a:rPr>
            <a:t>ポイント増加し、類似団体の平均値を上回る高い数値で推移している。</a:t>
          </a:r>
        </a:p>
        <a:p>
          <a:r>
            <a:rPr kumimoji="1" lang="ja-JP" altLang="en-US" sz="1300">
              <a:solidFill>
                <a:sysClr val="windowText" lastClr="000000"/>
              </a:solidFill>
              <a:latin typeface="ＭＳ Ｐゴシック"/>
            </a:rPr>
            <a:t>　介護給付、障害者福祉及び児童福祉等の制度を運営していくうえで欠かすことのできない費用であり、その中でも、保育所入所費・介護給付費訓練等給付費の増加が影響している。</a:t>
          </a:r>
        </a:p>
      </xdr:txBody>
    </xdr:sp>
    <xdr:clientData/>
  </xdr:twoCellAnchor>
  <xdr:oneCellAnchor>
    <xdr:from>
      <xdr:col>1</xdr:col>
      <xdr:colOff>28575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567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50092</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6</xdr:col>
      <xdr:colOff>612775</xdr:colOff>
      <xdr:row>62</xdr:row>
      <xdr:rowOff>78015</xdr:rowOff>
    </xdr:from>
    <xdr:to>
      <xdr:col>7</xdr:col>
      <xdr:colOff>104775</xdr:colOff>
      <xdr:row>62</xdr:row>
      <xdr:rowOff>78015</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118835</xdr:rowOff>
    </xdr:from>
    <xdr:to>
      <xdr:col>7</xdr:col>
      <xdr:colOff>15875</xdr:colOff>
      <xdr:row>59</xdr:row>
      <xdr:rowOff>151493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102343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43742</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47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89" name="フローチャート : 判断 188">
          <a:extLst>
            <a:ext uri="{FF2B5EF4-FFF2-40B4-BE49-F238E27FC236}">
              <a16:creationId xmlns:a16="http://schemas.microsoft.com/office/drawing/2014/main" id="{00000000-0008-0000-0400-0000BD000000}"/>
            </a:ext>
          </a:extLst>
        </xdr:cNvPr>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102507</xdr:rowOff>
    </xdr:from>
    <xdr:to>
      <xdr:col>5</xdr:col>
      <xdr:colOff>549275</xdr:colOff>
      <xdr:row>59</xdr:row>
      <xdr:rowOff>118835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102180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149678</xdr:rowOff>
    </xdr:from>
    <xdr:to>
      <xdr:col>5</xdr:col>
      <xdr:colOff>600075</xdr:colOff>
      <xdr:row>56</xdr:row>
      <xdr:rowOff>79828</xdr:rowOff>
    </xdr:to>
    <xdr:sp macro="" textlink="">
      <xdr:nvSpPr>
        <xdr:cNvPr id="191" name="フローチャート : 判断 190">
          <a:extLst>
            <a:ext uri="{FF2B5EF4-FFF2-40B4-BE49-F238E27FC236}">
              <a16:creationId xmlns:a16="http://schemas.microsoft.com/office/drawing/2014/main" id="{00000000-0008-0000-0400-0000BF000000}"/>
            </a:ext>
          </a:extLst>
        </xdr:cNvPr>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90005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4535</xdr:rowOff>
    </xdr:from>
    <xdr:to>
      <xdr:col>4</xdr:col>
      <xdr:colOff>346075</xdr:colOff>
      <xdr:row>59</xdr:row>
      <xdr:rowOff>102507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101200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117022</xdr:rowOff>
    </xdr:from>
    <xdr:to>
      <xdr:col>4</xdr:col>
      <xdr:colOff>396875</xdr:colOff>
      <xdr:row>56</xdr:row>
      <xdr:rowOff>47172</xdr:rowOff>
    </xdr:to>
    <xdr:sp macro="" textlink="">
      <xdr:nvSpPr>
        <xdr:cNvPr id="194" name="フローチャート : 判断 193">
          <a:extLst>
            <a:ext uri="{FF2B5EF4-FFF2-40B4-BE49-F238E27FC236}">
              <a16:creationId xmlns:a16="http://schemas.microsoft.com/office/drawing/2014/main" id="{00000000-0008-0000-0400-0000C2000000}"/>
            </a:ext>
          </a:extLst>
        </xdr:cNvPr>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57349</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1</xdr:col>
      <xdr:colOff>625475</xdr:colOff>
      <xdr:row>59</xdr:row>
      <xdr:rowOff>4535</xdr:rowOff>
    </xdr:from>
    <xdr:to>
      <xdr:col>3</xdr:col>
      <xdr:colOff>142875</xdr:colOff>
      <xdr:row>59</xdr:row>
      <xdr:rowOff>20865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101200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100693</xdr:rowOff>
    </xdr:from>
    <xdr:to>
      <xdr:col>3</xdr:col>
      <xdr:colOff>193675</xdr:colOff>
      <xdr:row>56</xdr:row>
      <xdr:rowOff>30843</xdr:rowOff>
    </xdr:to>
    <xdr:sp macro="" textlink="">
      <xdr:nvSpPr>
        <xdr:cNvPr id="197" name="フローチャート : 判断 196">
          <a:extLst>
            <a:ext uri="{FF2B5EF4-FFF2-40B4-BE49-F238E27FC236}">
              <a16:creationId xmlns:a16="http://schemas.microsoft.com/office/drawing/2014/main" id="{00000000-0008-0000-0400-0000C5000000}"/>
            </a:ext>
          </a:extLst>
        </xdr:cNvPr>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41020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84365</xdr:rowOff>
    </xdr:from>
    <xdr:to>
      <xdr:col>1</xdr:col>
      <xdr:colOff>676275</xdr:colOff>
      <xdr:row>56</xdr:row>
      <xdr:rowOff>14515</xdr:rowOff>
    </xdr:to>
    <xdr:sp macro="" textlink="">
      <xdr:nvSpPr>
        <xdr:cNvPr id="199" name="フローチャート : 判断 198">
          <a:extLst>
            <a:ext uri="{FF2B5EF4-FFF2-40B4-BE49-F238E27FC236}">
              <a16:creationId xmlns:a16="http://schemas.microsoft.com/office/drawing/2014/main" id="{00000000-0008-0000-0400-0000C7000000}"/>
            </a:ext>
          </a:extLst>
        </xdr:cNvPr>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24692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59</xdr:row>
      <xdr:rowOff>100693</xdr:rowOff>
    </xdr:from>
    <xdr:to>
      <xdr:col>7</xdr:col>
      <xdr:colOff>66675</xdr:colOff>
      <xdr:row>60</xdr:row>
      <xdr:rowOff>30843</xdr:rowOff>
    </xdr:to>
    <xdr:sp macro="" textlink="">
      <xdr:nvSpPr>
        <xdr:cNvPr id="206" name="円/楕円 205">
          <a:extLst>
            <a:ext uri="{FF2B5EF4-FFF2-40B4-BE49-F238E27FC236}">
              <a16:creationId xmlns:a16="http://schemas.microsoft.com/office/drawing/2014/main" id="{00000000-0008-0000-0400-0000CE000000}"/>
            </a:ext>
          </a:extLst>
        </xdr:cNvPr>
        <xdr:cNvSpPr/>
      </xdr:nvSpPr>
      <xdr:spPr>
        <a:xfrm>
          <a:off x="47752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72770</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68035</xdr:rowOff>
    </xdr:from>
    <xdr:to>
      <xdr:col>5</xdr:col>
      <xdr:colOff>600075</xdr:colOff>
      <xdr:row>59</xdr:row>
      <xdr:rowOff>169635</xdr:rowOff>
    </xdr:to>
    <xdr:sp macro="" textlink="">
      <xdr:nvSpPr>
        <xdr:cNvPr id="208" name="円/楕円 207">
          <a:extLst>
            <a:ext uri="{FF2B5EF4-FFF2-40B4-BE49-F238E27FC236}">
              <a16:creationId xmlns:a16="http://schemas.microsoft.com/office/drawing/2014/main" id="{00000000-0008-0000-0400-0000D0000000}"/>
            </a:ext>
          </a:extLst>
        </xdr:cNvPr>
        <xdr:cNvSpPr/>
      </xdr:nvSpPr>
      <xdr:spPr>
        <a:xfrm>
          <a:off x="3937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154412</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51707</xdr:rowOff>
    </xdr:from>
    <xdr:to>
      <xdr:col>4</xdr:col>
      <xdr:colOff>396875</xdr:colOff>
      <xdr:row>59</xdr:row>
      <xdr:rowOff>153307</xdr:rowOff>
    </xdr:to>
    <xdr:sp macro="" textlink="">
      <xdr:nvSpPr>
        <xdr:cNvPr id="210" name="円/楕円 209">
          <a:extLst>
            <a:ext uri="{FF2B5EF4-FFF2-40B4-BE49-F238E27FC236}">
              <a16:creationId xmlns:a16="http://schemas.microsoft.com/office/drawing/2014/main" id="{00000000-0008-0000-0400-0000D2000000}"/>
            </a:ext>
          </a:extLst>
        </xdr:cNvPr>
        <xdr:cNvSpPr/>
      </xdr:nvSpPr>
      <xdr:spPr>
        <a:xfrm>
          <a:off x="3048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138084</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125185</xdr:rowOff>
    </xdr:from>
    <xdr:to>
      <xdr:col>3</xdr:col>
      <xdr:colOff>193675</xdr:colOff>
      <xdr:row>59</xdr:row>
      <xdr:rowOff>55335</xdr:rowOff>
    </xdr:to>
    <xdr:sp macro="" textlink="">
      <xdr:nvSpPr>
        <xdr:cNvPr id="212" name="円/楕円 211">
          <a:extLst>
            <a:ext uri="{FF2B5EF4-FFF2-40B4-BE49-F238E27FC236}">
              <a16:creationId xmlns:a16="http://schemas.microsoft.com/office/drawing/2014/main" id="{00000000-0008-0000-0400-0000D4000000}"/>
            </a:ext>
          </a:extLst>
        </xdr:cNvPr>
        <xdr:cNvSpPr/>
      </xdr:nvSpPr>
      <xdr:spPr>
        <a:xfrm>
          <a:off x="2159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40112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141515</xdr:rowOff>
    </xdr:from>
    <xdr:to>
      <xdr:col>1</xdr:col>
      <xdr:colOff>676275</xdr:colOff>
      <xdr:row>59</xdr:row>
      <xdr:rowOff>71665</xdr:rowOff>
    </xdr:to>
    <xdr:sp macro="" textlink="">
      <xdr:nvSpPr>
        <xdr:cNvPr id="214" name="円/楕円 213">
          <a:extLst>
            <a:ext uri="{FF2B5EF4-FFF2-40B4-BE49-F238E27FC236}">
              <a16:creationId xmlns:a16="http://schemas.microsoft.com/office/drawing/2014/main" id="{00000000-0008-0000-0400-0000D6000000}"/>
            </a:ext>
          </a:extLst>
        </xdr:cNvPr>
        <xdr:cNvSpPr/>
      </xdr:nvSpPr>
      <xdr:spPr>
        <a:xfrm>
          <a:off x="1270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56442</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類似団体の平均値と比べると</a:t>
          </a:r>
          <a:r>
            <a:rPr kumimoji="1" lang="en-US" altLang="ja-JP" sz="1300">
              <a:solidFill>
                <a:sysClr val="windowText" lastClr="000000"/>
              </a:solidFill>
              <a:latin typeface="ＭＳ Ｐゴシック"/>
            </a:rPr>
            <a:t>1.6</a:t>
          </a:r>
          <a:r>
            <a:rPr kumimoji="1" lang="ja-JP" altLang="en-US" sz="1300">
              <a:solidFill>
                <a:sysClr val="windowText" lastClr="000000"/>
              </a:solidFill>
              <a:latin typeface="ＭＳ Ｐゴシック"/>
            </a:rPr>
            <a:t>ポイント上回っている。この内訳のほとんどが、医療</a:t>
          </a:r>
          <a:r>
            <a:rPr kumimoji="1" lang="en-US" altLang="ja-JP" sz="1300">
              <a:solidFill>
                <a:sysClr val="windowText" lastClr="000000"/>
              </a:solidFill>
              <a:latin typeface="ＭＳ Ｐゴシック"/>
            </a:rPr>
            <a:t>3</a:t>
          </a:r>
          <a:r>
            <a:rPr kumimoji="1" lang="ja-JP" altLang="en-US" sz="1300">
              <a:solidFill>
                <a:sysClr val="windowText" lastClr="000000"/>
              </a:solidFill>
              <a:latin typeface="ＭＳ Ｐゴシック"/>
            </a:rPr>
            <a:t>会計と簡易水道への拠出金である。医療</a:t>
          </a:r>
          <a:r>
            <a:rPr kumimoji="1" lang="en-US" altLang="ja-JP" sz="1300">
              <a:solidFill>
                <a:sysClr val="windowText" lastClr="000000"/>
              </a:solidFill>
              <a:latin typeface="ＭＳ Ｐゴシック"/>
            </a:rPr>
            <a:t>3</a:t>
          </a:r>
          <a:r>
            <a:rPr kumimoji="1" lang="ja-JP" altLang="en-US" sz="1300">
              <a:solidFill>
                <a:sysClr val="windowText" lastClr="000000"/>
              </a:solidFill>
              <a:latin typeface="ＭＳ Ｐゴシック"/>
            </a:rPr>
            <a:t>会計については給付の適正化と抑制を図り、簡易水道においては独立採算性が取れるように適正化を図り、一般会計の負担を減らしていくように努める。</a:t>
          </a:r>
        </a:p>
      </xdr:txBody>
    </xdr:sp>
    <xdr:clientData/>
  </xdr:twoCellAnchor>
  <xdr:oneCellAnchor>
    <xdr:from>
      <xdr:col>18</xdr:col>
      <xdr:colOff>44450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24130</xdr:rowOff>
    </xdr:from>
    <xdr:to>
      <xdr:col>24</xdr:col>
      <xdr:colOff>31750</xdr:colOff>
      <xdr:row>61</xdr:row>
      <xdr:rowOff>52705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28243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24782</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23</xdr:col>
      <xdr:colOff>628650</xdr:colOff>
      <xdr:row>61</xdr:row>
      <xdr:rowOff>52705</xdr:rowOff>
    </xdr:from>
    <xdr:to>
      <xdr:col>24</xdr:col>
      <xdr:colOff>120650</xdr:colOff>
      <xdr:row>61</xdr:row>
      <xdr:rowOff>52705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110507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23</xdr:col>
      <xdr:colOff>628650</xdr:colOff>
      <xdr:row>54</xdr:row>
      <xdr:rowOff>24130</xdr:rowOff>
    </xdr:from>
    <xdr:to>
      <xdr:col>24</xdr:col>
      <xdr:colOff>120650</xdr:colOff>
      <xdr:row>54</xdr:row>
      <xdr:rowOff>24130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92710</xdr:rowOff>
    </xdr:from>
    <xdr:to>
      <xdr:col>24</xdr:col>
      <xdr:colOff>31750</xdr:colOff>
      <xdr:row>58</xdr:row>
      <xdr:rowOff>92710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671800" y="100368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138447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739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121920</xdr:rowOff>
    </xdr:from>
    <xdr:to>
      <xdr:col>24</xdr:col>
      <xdr:colOff>82550</xdr:colOff>
      <xdr:row>58</xdr:row>
      <xdr:rowOff>52070</xdr:rowOff>
    </xdr:to>
    <xdr:sp macro="" textlink="">
      <xdr:nvSpPr>
        <xdr:cNvPr id="245" name="フローチャート : 判断 244">
          <a:extLst>
            <a:ext uri="{FF2B5EF4-FFF2-40B4-BE49-F238E27FC236}">
              <a16:creationId xmlns:a16="http://schemas.microsoft.com/office/drawing/2014/main" id="{00000000-0008-0000-0400-0000F5000000}"/>
            </a:ext>
          </a:extLst>
        </xdr:cNvPr>
        <xdr:cNvSpPr/>
      </xdr:nvSpPr>
      <xdr:spPr>
        <a:xfrm>
          <a:off x="164592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92710</xdr:rowOff>
    </xdr:from>
    <xdr:to>
      <xdr:col>22</xdr:col>
      <xdr:colOff>565150</xdr:colOff>
      <xdr:row>58</xdr:row>
      <xdr:rowOff>104140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100368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121920</xdr:rowOff>
    </xdr:from>
    <xdr:to>
      <xdr:col>22</xdr:col>
      <xdr:colOff>615950</xdr:colOff>
      <xdr:row>58</xdr:row>
      <xdr:rowOff>52070</xdr:rowOff>
    </xdr:to>
    <xdr:sp macro="" textlink="">
      <xdr:nvSpPr>
        <xdr:cNvPr id="247" name="フローチャート : 判断 246">
          <a:extLst>
            <a:ext uri="{FF2B5EF4-FFF2-40B4-BE49-F238E27FC236}">
              <a16:creationId xmlns:a16="http://schemas.microsoft.com/office/drawing/2014/main" id="{00000000-0008-0000-0400-0000F7000000}"/>
            </a:ext>
          </a:extLst>
        </xdr:cNvPr>
        <xdr:cNvSpPr/>
      </xdr:nvSpPr>
      <xdr:spPr>
        <a:xfrm>
          <a:off x="15621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62247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663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64135</xdr:rowOff>
    </xdr:from>
    <xdr:to>
      <xdr:col>21</xdr:col>
      <xdr:colOff>361950</xdr:colOff>
      <xdr:row>58</xdr:row>
      <xdr:rowOff>104140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100082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150495</xdr:rowOff>
    </xdr:from>
    <xdr:to>
      <xdr:col>21</xdr:col>
      <xdr:colOff>412750</xdr:colOff>
      <xdr:row>58</xdr:row>
      <xdr:rowOff>80645</xdr:rowOff>
    </xdr:to>
    <xdr:sp macro="" textlink="">
      <xdr:nvSpPr>
        <xdr:cNvPr id="250" name="フローチャート : 判断 249">
          <a:extLst>
            <a:ext uri="{FF2B5EF4-FFF2-40B4-BE49-F238E27FC236}">
              <a16:creationId xmlns:a16="http://schemas.microsoft.com/office/drawing/2014/main" id="{00000000-0008-0000-0400-0000FA000000}"/>
            </a:ext>
          </a:extLst>
        </xdr:cNvPr>
        <xdr:cNvSpPr/>
      </xdr:nvSpPr>
      <xdr:spPr>
        <a:xfrm>
          <a:off x="14732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90822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69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64135</xdr:rowOff>
    </xdr:from>
    <xdr:to>
      <xdr:col>20</xdr:col>
      <xdr:colOff>158750</xdr:colOff>
      <xdr:row>58</xdr:row>
      <xdr:rowOff>92710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0082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127635</xdr:rowOff>
    </xdr:from>
    <xdr:to>
      <xdr:col>20</xdr:col>
      <xdr:colOff>209550</xdr:colOff>
      <xdr:row>58</xdr:row>
      <xdr:rowOff>57785</xdr:rowOff>
    </xdr:to>
    <xdr:sp macro="" textlink="">
      <xdr:nvSpPr>
        <xdr:cNvPr id="253" name="フローチャート : 判断 252">
          <a:extLst>
            <a:ext uri="{FF2B5EF4-FFF2-40B4-BE49-F238E27FC236}">
              <a16:creationId xmlns:a16="http://schemas.microsoft.com/office/drawing/2014/main" id="{00000000-0008-0000-0400-0000FD000000}"/>
            </a:ext>
          </a:extLst>
        </xdr:cNvPr>
        <xdr:cNvSpPr/>
      </xdr:nvSpPr>
      <xdr:spPr>
        <a:xfrm>
          <a:off x="138430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67962</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66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110490</xdr:rowOff>
    </xdr:from>
    <xdr:to>
      <xdr:col>19</xdr:col>
      <xdr:colOff>6350</xdr:colOff>
      <xdr:row>58</xdr:row>
      <xdr:rowOff>40640</xdr:rowOff>
    </xdr:to>
    <xdr:sp macro="" textlink="">
      <xdr:nvSpPr>
        <xdr:cNvPr id="255" name="フローチャート : 判断 254">
          <a:extLst>
            <a:ext uri="{FF2B5EF4-FFF2-40B4-BE49-F238E27FC236}">
              <a16:creationId xmlns:a16="http://schemas.microsoft.com/office/drawing/2014/main" id="{00000000-0008-0000-0400-0000FF000000}"/>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50817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41910</xdr:rowOff>
    </xdr:from>
    <xdr:to>
      <xdr:col>24</xdr:col>
      <xdr:colOff>82550</xdr:colOff>
      <xdr:row>58</xdr:row>
      <xdr:rowOff>143510</xdr:rowOff>
    </xdr:to>
    <xdr:sp macro="" textlink="">
      <xdr:nvSpPr>
        <xdr:cNvPr id="262" name="円/楕円 261">
          <a:extLst>
            <a:ext uri="{FF2B5EF4-FFF2-40B4-BE49-F238E27FC236}">
              <a16:creationId xmlns:a16="http://schemas.microsoft.com/office/drawing/2014/main" id="{00000000-0008-0000-0400-000006010000}"/>
            </a:ext>
          </a:extLst>
        </xdr:cNvPr>
        <xdr:cNvSpPr/>
      </xdr:nvSpPr>
      <xdr:spPr>
        <a:xfrm>
          <a:off x="16459200" y="9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13987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41910</xdr:rowOff>
    </xdr:from>
    <xdr:to>
      <xdr:col>22</xdr:col>
      <xdr:colOff>615950</xdr:colOff>
      <xdr:row>58</xdr:row>
      <xdr:rowOff>143510</xdr:rowOff>
    </xdr:to>
    <xdr:sp macro="" textlink="">
      <xdr:nvSpPr>
        <xdr:cNvPr id="264" name="円/楕円 263">
          <a:extLst>
            <a:ext uri="{FF2B5EF4-FFF2-40B4-BE49-F238E27FC236}">
              <a16:creationId xmlns:a16="http://schemas.microsoft.com/office/drawing/2014/main" id="{00000000-0008-0000-0400-000008010000}"/>
            </a:ext>
          </a:extLst>
        </xdr:cNvPr>
        <xdr:cNvSpPr/>
      </xdr:nvSpPr>
      <xdr:spPr>
        <a:xfrm>
          <a:off x="15621000" y="9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128287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072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53340</xdr:rowOff>
    </xdr:from>
    <xdr:to>
      <xdr:col>21</xdr:col>
      <xdr:colOff>412750</xdr:colOff>
      <xdr:row>58</xdr:row>
      <xdr:rowOff>154940</xdr:rowOff>
    </xdr:to>
    <xdr:sp macro="" textlink="">
      <xdr:nvSpPr>
        <xdr:cNvPr id="266" name="円/楕円 265">
          <a:extLst>
            <a:ext uri="{FF2B5EF4-FFF2-40B4-BE49-F238E27FC236}">
              <a16:creationId xmlns:a16="http://schemas.microsoft.com/office/drawing/2014/main" id="{00000000-0008-0000-0400-00000A010000}"/>
            </a:ext>
          </a:extLst>
        </xdr:cNvPr>
        <xdr:cNvSpPr/>
      </xdr:nvSpPr>
      <xdr:spPr>
        <a:xfrm>
          <a:off x="14732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139717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13335</xdr:rowOff>
    </xdr:from>
    <xdr:to>
      <xdr:col>20</xdr:col>
      <xdr:colOff>209550</xdr:colOff>
      <xdr:row>58</xdr:row>
      <xdr:rowOff>114935</xdr:rowOff>
    </xdr:to>
    <xdr:sp macro="" textlink="">
      <xdr:nvSpPr>
        <xdr:cNvPr id="268" name="円/楕円 267">
          <a:extLst>
            <a:ext uri="{FF2B5EF4-FFF2-40B4-BE49-F238E27FC236}">
              <a16:creationId xmlns:a16="http://schemas.microsoft.com/office/drawing/2014/main" id="{00000000-0008-0000-0400-00000C010000}"/>
            </a:ext>
          </a:extLst>
        </xdr:cNvPr>
        <xdr:cNvSpPr/>
      </xdr:nvSpPr>
      <xdr:spPr>
        <a:xfrm>
          <a:off x="13843000" y="99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99712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04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41910</xdr:rowOff>
    </xdr:from>
    <xdr:to>
      <xdr:col>19</xdr:col>
      <xdr:colOff>6350</xdr:colOff>
      <xdr:row>58</xdr:row>
      <xdr:rowOff>143510</xdr:rowOff>
    </xdr:to>
    <xdr:sp macro="" textlink="">
      <xdr:nvSpPr>
        <xdr:cNvPr id="270" name="円/楕円 269">
          <a:extLst>
            <a:ext uri="{FF2B5EF4-FFF2-40B4-BE49-F238E27FC236}">
              <a16:creationId xmlns:a16="http://schemas.microsoft.com/office/drawing/2014/main" id="{00000000-0008-0000-0400-00000E010000}"/>
            </a:ext>
          </a:extLst>
        </xdr:cNvPr>
        <xdr:cNvSpPr/>
      </xdr:nvSpPr>
      <xdr:spPr>
        <a:xfrm>
          <a:off x="12954000" y="9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128287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07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88/96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東部環境センター設置負担金等の一部事務組合への負担金の増、社会福祉協議会への補助金増により昨年度より</a:t>
          </a:r>
          <a:r>
            <a:rPr kumimoji="1" lang="en-US" altLang="ja-JP" sz="1300">
              <a:solidFill>
                <a:sysClr val="windowText" lastClr="000000"/>
              </a:solidFill>
              <a:latin typeface="ＭＳ Ｐゴシック"/>
            </a:rPr>
            <a:t>1.9</a:t>
          </a:r>
          <a:r>
            <a:rPr kumimoji="1" lang="ja-JP" altLang="en-US" sz="1300">
              <a:solidFill>
                <a:sysClr val="windowText" lastClr="000000"/>
              </a:solidFill>
              <a:latin typeface="ＭＳ Ｐゴシック"/>
            </a:rPr>
            <a:t>ポイント増加している。依然として類似団体平均値を上回る高い数値で推移している。これは、一部事務組合への負担金が最大の要因であるが、子育て支援の充実を図るための様々な単独補助を行っている点も影響している。単独補助事業については評価、検証を行いながら支出の抑制に努める。</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26416</xdr:rowOff>
    </xdr:from>
    <xdr:to>
      <xdr:col>24</xdr:col>
      <xdr:colOff>31750</xdr:colOff>
      <xdr:row>39</xdr:row>
      <xdr:rowOff>129286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855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101363</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787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628650</xdr:colOff>
      <xdr:row>39</xdr:row>
      <xdr:rowOff>129286</xdr:rowOff>
    </xdr:from>
    <xdr:to>
      <xdr:col>24</xdr:col>
      <xdr:colOff>120650</xdr:colOff>
      <xdr:row>39</xdr:row>
      <xdr:rowOff>129286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81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112793</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34</xdr:row>
      <xdr:rowOff>26416</xdr:rowOff>
    </xdr:from>
    <xdr:to>
      <xdr:col>24</xdr:col>
      <xdr:colOff>120650</xdr:colOff>
      <xdr:row>34</xdr:row>
      <xdr:rowOff>26416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30988</xdr:rowOff>
    </xdr:from>
    <xdr:to>
      <xdr:col>24</xdr:col>
      <xdr:colOff>31750</xdr:colOff>
      <xdr:row>38</xdr:row>
      <xdr:rowOff>117856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54608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156735</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140208</xdr:rowOff>
    </xdr:from>
    <xdr:to>
      <xdr:col>24</xdr:col>
      <xdr:colOff>82550</xdr:colOff>
      <xdr:row>37</xdr:row>
      <xdr:rowOff>70358</xdr:rowOff>
    </xdr:to>
    <xdr:sp macro="" textlink="">
      <xdr:nvSpPr>
        <xdr:cNvPr id="303" name="フローチャート : 判断 302">
          <a:extLst>
            <a:ext uri="{FF2B5EF4-FFF2-40B4-BE49-F238E27FC236}">
              <a16:creationId xmlns:a16="http://schemas.microsoft.com/office/drawing/2014/main" id="{00000000-0008-0000-0400-00002F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30988</xdr:rowOff>
    </xdr:from>
    <xdr:to>
      <xdr:col>22</xdr:col>
      <xdr:colOff>565150</xdr:colOff>
      <xdr:row>38</xdr:row>
      <xdr:rowOff>168148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4782800" y="654608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05" name="フローチャート : 判断 304">
          <a:extLst>
            <a:ext uri="{FF2B5EF4-FFF2-40B4-BE49-F238E27FC236}">
              <a16:creationId xmlns:a16="http://schemas.microsoft.com/office/drawing/2014/main" id="{00000000-0008-0000-0400-000031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53103</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168148</xdr:rowOff>
    </xdr:from>
    <xdr:to>
      <xdr:col>21</xdr:col>
      <xdr:colOff>361950</xdr:colOff>
      <xdr:row>39</xdr:row>
      <xdr:rowOff>165862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893800" y="668324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80772</xdr:rowOff>
    </xdr:from>
    <xdr:to>
      <xdr:col>21</xdr:col>
      <xdr:colOff>412750</xdr:colOff>
      <xdr:row>37</xdr:row>
      <xdr:rowOff>10922</xdr:rowOff>
    </xdr:to>
    <xdr:sp macro="" textlink="">
      <xdr:nvSpPr>
        <xdr:cNvPr id="308" name="フローチャート : 判断 307">
          <a:extLst>
            <a:ext uri="{FF2B5EF4-FFF2-40B4-BE49-F238E27FC236}">
              <a16:creationId xmlns:a16="http://schemas.microsoft.com/office/drawing/2014/main" id="{00000000-0008-0000-0400-000034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21099</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165862</xdr:rowOff>
    </xdr:from>
    <xdr:to>
      <xdr:col>20</xdr:col>
      <xdr:colOff>158750</xdr:colOff>
      <xdr:row>40</xdr:row>
      <xdr:rowOff>76708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85241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62484</xdr:rowOff>
    </xdr:from>
    <xdr:to>
      <xdr:col>20</xdr:col>
      <xdr:colOff>209550</xdr:colOff>
      <xdr:row>36</xdr:row>
      <xdr:rowOff>164084</xdr:rowOff>
    </xdr:to>
    <xdr:sp macro="" textlink="">
      <xdr:nvSpPr>
        <xdr:cNvPr id="311" name="フローチャート : 判断 310">
          <a:extLst>
            <a:ext uri="{FF2B5EF4-FFF2-40B4-BE49-F238E27FC236}">
              <a16:creationId xmlns:a16="http://schemas.microsoft.com/office/drawing/2014/main" id="{00000000-0008-0000-0400-000037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2811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13" name="フローチャート : 判断 312">
          <a:extLst>
            <a:ext uri="{FF2B5EF4-FFF2-40B4-BE49-F238E27FC236}">
              <a16:creationId xmlns:a16="http://schemas.microsoft.com/office/drawing/2014/main" id="{00000000-0008-0000-0400-000039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7383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67056</xdr:rowOff>
    </xdr:from>
    <xdr:to>
      <xdr:col>24</xdr:col>
      <xdr:colOff>82550</xdr:colOff>
      <xdr:row>38</xdr:row>
      <xdr:rowOff>168656</xdr:rowOff>
    </xdr:to>
    <xdr:sp macro="" textlink="">
      <xdr:nvSpPr>
        <xdr:cNvPr id="320" name="円/楕円 319">
          <a:extLst>
            <a:ext uri="{FF2B5EF4-FFF2-40B4-BE49-F238E27FC236}">
              <a16:creationId xmlns:a16="http://schemas.microsoft.com/office/drawing/2014/main" id="{00000000-0008-0000-0400-000040010000}"/>
            </a:ext>
          </a:extLst>
        </xdr:cNvPr>
        <xdr:cNvSpPr/>
      </xdr:nvSpPr>
      <xdr:spPr>
        <a:xfrm>
          <a:off x="164592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39133</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151638</xdr:rowOff>
    </xdr:from>
    <xdr:to>
      <xdr:col>22</xdr:col>
      <xdr:colOff>615950</xdr:colOff>
      <xdr:row>38</xdr:row>
      <xdr:rowOff>81788</xdr:rowOff>
    </xdr:to>
    <xdr:sp macro="" textlink="">
      <xdr:nvSpPr>
        <xdr:cNvPr id="322" name="円/楕円 321">
          <a:extLst>
            <a:ext uri="{FF2B5EF4-FFF2-40B4-BE49-F238E27FC236}">
              <a16:creationId xmlns:a16="http://schemas.microsoft.com/office/drawing/2014/main" id="{00000000-0008-0000-0400-000042010000}"/>
            </a:ext>
          </a:extLst>
        </xdr:cNvPr>
        <xdr:cNvSpPr/>
      </xdr:nvSpPr>
      <xdr:spPr>
        <a:xfrm>
          <a:off x="15621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66565</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117348</xdr:rowOff>
    </xdr:from>
    <xdr:to>
      <xdr:col>21</xdr:col>
      <xdr:colOff>412750</xdr:colOff>
      <xdr:row>39</xdr:row>
      <xdr:rowOff>47498</xdr:rowOff>
    </xdr:to>
    <xdr:sp macro="" textlink="">
      <xdr:nvSpPr>
        <xdr:cNvPr id="324" name="円/楕円 323">
          <a:extLst>
            <a:ext uri="{FF2B5EF4-FFF2-40B4-BE49-F238E27FC236}">
              <a16:creationId xmlns:a16="http://schemas.microsoft.com/office/drawing/2014/main" id="{00000000-0008-0000-0400-000044010000}"/>
            </a:ext>
          </a:extLst>
        </xdr:cNvPr>
        <xdr:cNvSpPr/>
      </xdr:nvSpPr>
      <xdr:spPr>
        <a:xfrm>
          <a:off x="14732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32275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115062</xdr:rowOff>
    </xdr:from>
    <xdr:to>
      <xdr:col>20</xdr:col>
      <xdr:colOff>209550</xdr:colOff>
      <xdr:row>40</xdr:row>
      <xdr:rowOff>45212</xdr:rowOff>
    </xdr:to>
    <xdr:sp macro="" textlink="">
      <xdr:nvSpPr>
        <xdr:cNvPr id="326" name="円/楕円 325">
          <a:extLst>
            <a:ext uri="{FF2B5EF4-FFF2-40B4-BE49-F238E27FC236}">
              <a16:creationId xmlns:a16="http://schemas.microsoft.com/office/drawing/2014/main" id="{00000000-0008-0000-0400-000046010000}"/>
            </a:ext>
          </a:extLst>
        </xdr:cNvPr>
        <xdr:cNvSpPr/>
      </xdr:nvSpPr>
      <xdr:spPr>
        <a:xfrm>
          <a:off x="138430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40</xdr:row>
      <xdr:rowOff>29989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88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18</xdr:col>
      <xdr:colOff>590550</xdr:colOff>
      <xdr:row>40</xdr:row>
      <xdr:rowOff>25908</xdr:rowOff>
    </xdr:from>
    <xdr:to>
      <xdr:col>19</xdr:col>
      <xdr:colOff>6350</xdr:colOff>
      <xdr:row>40</xdr:row>
      <xdr:rowOff>127508</xdr:rowOff>
    </xdr:to>
    <xdr:sp macro="" textlink="">
      <xdr:nvSpPr>
        <xdr:cNvPr id="328" name="円/楕円 327">
          <a:extLst>
            <a:ext uri="{FF2B5EF4-FFF2-40B4-BE49-F238E27FC236}">
              <a16:creationId xmlns:a16="http://schemas.microsoft.com/office/drawing/2014/main" id="{00000000-0008-0000-0400-000048010000}"/>
            </a:ext>
          </a:extLst>
        </xdr:cNvPr>
        <xdr:cNvSpPr/>
      </xdr:nvSpPr>
      <xdr:spPr>
        <a:xfrm>
          <a:off x="12954000" y="68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40</xdr:row>
      <xdr:rowOff>112285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97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昨年度から</a:t>
          </a:r>
          <a:r>
            <a:rPr kumimoji="1" lang="en-US" altLang="ja-JP" sz="1300">
              <a:solidFill>
                <a:sysClr val="windowText" lastClr="000000"/>
              </a:solidFill>
              <a:latin typeface="ＭＳ Ｐゴシック"/>
            </a:rPr>
            <a:t>0.4</a:t>
          </a:r>
          <a:r>
            <a:rPr kumimoji="1" lang="ja-JP" altLang="en-US" sz="1300">
              <a:solidFill>
                <a:sysClr val="windowText" lastClr="000000"/>
              </a:solidFill>
              <a:latin typeface="ＭＳ Ｐゴシック"/>
            </a:rPr>
            <a:t>ポイント増加している。これは臨時財政対策債元利償還金の増加が影響している。類似団体の平均値と比べて低い水準で推移しているが、起債発行額を抑制していくことで今後も計画的な運用に努める。</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56135</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603988"/>
          <a:ext cx="0" cy="1339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28212</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91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612775</xdr:colOff>
      <xdr:row>81</xdr:row>
      <xdr:rowOff>56135</xdr:rowOff>
    </xdr:from>
    <xdr:to>
      <xdr:col>7</xdr:col>
      <xdr:colOff>104775</xdr:colOff>
      <xdr:row>81</xdr:row>
      <xdr:rowOff>56135</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94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3556</xdr:rowOff>
    </xdr:from>
    <xdr:to>
      <xdr:col>7</xdr:col>
      <xdr:colOff>15875</xdr:colOff>
      <xdr:row>76</xdr:row>
      <xdr:rowOff>21844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30337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142003</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343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61" name="フローチャート : 判断 360">
          <a:extLst>
            <a:ext uri="{FF2B5EF4-FFF2-40B4-BE49-F238E27FC236}">
              <a16:creationId xmlns:a16="http://schemas.microsoft.com/office/drawing/2014/main" id="{00000000-0008-0000-0400-000069010000}"/>
            </a:ext>
          </a:extLst>
        </xdr:cNvPr>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3556</xdr:rowOff>
    </xdr:from>
    <xdr:to>
      <xdr:col>5</xdr:col>
      <xdr:colOff>549275</xdr:colOff>
      <xdr:row>76</xdr:row>
      <xdr:rowOff>8128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3033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160782</xdr:rowOff>
    </xdr:from>
    <xdr:to>
      <xdr:col>5</xdr:col>
      <xdr:colOff>600075</xdr:colOff>
      <xdr:row>78</xdr:row>
      <xdr:rowOff>90932</xdr:rowOff>
    </xdr:to>
    <xdr:sp macro="" textlink="">
      <xdr:nvSpPr>
        <xdr:cNvPr id="363" name="フローチャート : 判断 362">
          <a:extLst>
            <a:ext uri="{FF2B5EF4-FFF2-40B4-BE49-F238E27FC236}">
              <a16:creationId xmlns:a16="http://schemas.microsoft.com/office/drawing/2014/main" id="{00000000-0008-0000-0400-00006B010000}"/>
            </a:ext>
          </a:extLst>
        </xdr:cNvPr>
        <xdr:cNvSpPr/>
      </xdr:nvSpPr>
      <xdr:spPr>
        <a:xfrm>
          <a:off x="3937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75709</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8128</xdr:rowOff>
    </xdr:from>
    <xdr:to>
      <xdr:col>4</xdr:col>
      <xdr:colOff>346075</xdr:colOff>
      <xdr:row>76</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2209800" y="1303832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25908</xdr:rowOff>
    </xdr:from>
    <xdr:to>
      <xdr:col>4</xdr:col>
      <xdr:colOff>396875</xdr:colOff>
      <xdr:row>78</xdr:row>
      <xdr:rowOff>127508</xdr:rowOff>
    </xdr:to>
    <xdr:sp macro="" textlink="">
      <xdr:nvSpPr>
        <xdr:cNvPr id="366" name="フローチャート : 判断 365">
          <a:extLst>
            <a:ext uri="{FF2B5EF4-FFF2-40B4-BE49-F238E27FC236}">
              <a16:creationId xmlns:a16="http://schemas.microsoft.com/office/drawing/2014/main" id="{00000000-0008-0000-0400-00006E010000}"/>
            </a:ext>
          </a:extLst>
        </xdr:cNvPr>
        <xdr:cNvSpPr/>
      </xdr:nvSpPr>
      <xdr:spPr>
        <a:xfrm>
          <a:off x="3048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112285</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113285</xdr:rowOff>
    </xdr:from>
    <xdr:to>
      <xdr:col>3</xdr:col>
      <xdr:colOff>142875</xdr:colOff>
      <xdr:row>76</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320800" y="131434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16763</xdr:rowOff>
    </xdr:from>
    <xdr:to>
      <xdr:col>3</xdr:col>
      <xdr:colOff>193675</xdr:colOff>
      <xdr:row>78</xdr:row>
      <xdr:rowOff>118363</xdr:rowOff>
    </xdr:to>
    <xdr:sp macro="" textlink="">
      <xdr:nvSpPr>
        <xdr:cNvPr id="369" name="フローチャート : 判断 368">
          <a:extLst>
            <a:ext uri="{FF2B5EF4-FFF2-40B4-BE49-F238E27FC236}">
              <a16:creationId xmlns:a16="http://schemas.microsoft.com/office/drawing/2014/main" id="{00000000-0008-0000-0400-000071010000}"/>
            </a:ext>
          </a:extLst>
        </xdr:cNvPr>
        <xdr:cNvSpPr/>
      </xdr:nvSpPr>
      <xdr:spPr>
        <a:xfrm>
          <a:off x="2159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103140</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35052</xdr:rowOff>
    </xdr:from>
    <xdr:to>
      <xdr:col>1</xdr:col>
      <xdr:colOff>676275</xdr:colOff>
      <xdr:row>78</xdr:row>
      <xdr:rowOff>136652</xdr:rowOff>
    </xdr:to>
    <xdr:sp macro="" textlink="">
      <xdr:nvSpPr>
        <xdr:cNvPr id="371" name="フローチャート : 判断 370">
          <a:extLst>
            <a:ext uri="{FF2B5EF4-FFF2-40B4-BE49-F238E27FC236}">
              <a16:creationId xmlns:a16="http://schemas.microsoft.com/office/drawing/2014/main" id="{00000000-0008-0000-0400-000073010000}"/>
            </a:ext>
          </a:extLst>
        </xdr:cNvPr>
        <xdr:cNvSpPr/>
      </xdr:nvSpPr>
      <xdr:spPr>
        <a:xfrm>
          <a:off x="1270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121429</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142494</xdr:rowOff>
    </xdr:from>
    <xdr:to>
      <xdr:col>7</xdr:col>
      <xdr:colOff>66675</xdr:colOff>
      <xdr:row>76</xdr:row>
      <xdr:rowOff>72644</xdr:rowOff>
    </xdr:to>
    <xdr:sp macro="" textlink="">
      <xdr:nvSpPr>
        <xdr:cNvPr id="378" name="円/楕円 377">
          <a:extLst>
            <a:ext uri="{FF2B5EF4-FFF2-40B4-BE49-F238E27FC236}">
              <a16:creationId xmlns:a16="http://schemas.microsoft.com/office/drawing/2014/main" id="{00000000-0008-0000-0400-00007A010000}"/>
            </a:ext>
          </a:extLst>
        </xdr:cNvPr>
        <xdr:cNvSpPr/>
      </xdr:nvSpPr>
      <xdr:spPr>
        <a:xfrm>
          <a:off x="4775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159021</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8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124206</xdr:rowOff>
    </xdr:from>
    <xdr:to>
      <xdr:col>5</xdr:col>
      <xdr:colOff>600075</xdr:colOff>
      <xdr:row>76</xdr:row>
      <xdr:rowOff>54356</xdr:rowOff>
    </xdr:to>
    <xdr:sp macro="" textlink="">
      <xdr:nvSpPr>
        <xdr:cNvPr id="380" name="円/楕円 379">
          <a:extLst>
            <a:ext uri="{FF2B5EF4-FFF2-40B4-BE49-F238E27FC236}">
              <a16:creationId xmlns:a16="http://schemas.microsoft.com/office/drawing/2014/main" id="{00000000-0008-0000-0400-00007C010000}"/>
            </a:ext>
          </a:extLst>
        </xdr:cNvPr>
        <xdr:cNvSpPr/>
      </xdr:nvSpPr>
      <xdr:spPr>
        <a:xfrm>
          <a:off x="3937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64533</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751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128778</xdr:rowOff>
    </xdr:from>
    <xdr:to>
      <xdr:col>4</xdr:col>
      <xdr:colOff>396875</xdr:colOff>
      <xdr:row>76</xdr:row>
      <xdr:rowOff>58928</xdr:rowOff>
    </xdr:to>
    <xdr:sp macro="" textlink="">
      <xdr:nvSpPr>
        <xdr:cNvPr id="382" name="円/楕円 381">
          <a:extLst>
            <a:ext uri="{FF2B5EF4-FFF2-40B4-BE49-F238E27FC236}">
              <a16:creationId xmlns:a16="http://schemas.microsoft.com/office/drawing/2014/main" id="{00000000-0008-0000-0400-00007E010000}"/>
            </a:ext>
          </a:extLst>
        </xdr:cNvPr>
        <xdr:cNvSpPr/>
      </xdr:nvSpPr>
      <xdr:spPr>
        <a:xfrm>
          <a:off x="3048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69105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76200</xdr:rowOff>
    </xdr:from>
    <xdr:to>
      <xdr:col>3</xdr:col>
      <xdr:colOff>193675</xdr:colOff>
      <xdr:row>77</xdr:row>
      <xdr:rowOff>6350</xdr:rowOff>
    </xdr:to>
    <xdr:sp macro="" textlink="">
      <xdr:nvSpPr>
        <xdr:cNvPr id="384" name="円/楕円 383">
          <a:extLst>
            <a:ext uri="{FF2B5EF4-FFF2-40B4-BE49-F238E27FC236}">
              <a16:creationId xmlns:a16="http://schemas.microsoft.com/office/drawing/2014/main" id="{00000000-0008-0000-0400-000080010000}"/>
            </a:ext>
          </a:extLst>
        </xdr:cNvPr>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16527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62485</xdr:rowOff>
    </xdr:from>
    <xdr:to>
      <xdr:col>1</xdr:col>
      <xdr:colOff>676275</xdr:colOff>
      <xdr:row>76</xdr:row>
      <xdr:rowOff>164085</xdr:rowOff>
    </xdr:to>
    <xdr:sp macro="" textlink="">
      <xdr:nvSpPr>
        <xdr:cNvPr id="386" name="円/楕円 385">
          <a:extLst>
            <a:ext uri="{FF2B5EF4-FFF2-40B4-BE49-F238E27FC236}">
              <a16:creationId xmlns:a16="http://schemas.microsoft.com/office/drawing/2014/main" id="{00000000-0008-0000-0400-000082010000}"/>
            </a:ext>
          </a:extLst>
        </xdr:cNvPr>
        <xdr:cNvSpPr/>
      </xdr:nvSpPr>
      <xdr:spPr>
        <a:xfrm>
          <a:off x="1270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2811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類似団体平均値を大きく上回る高い数値で推移している。これは人件費、補助費が主な要因となっている。補助費のうち清掃施設の設置負担金分については交付税算定された金額を同額支出しているため、当町の実質的な負担とならない部分もあるが、財政の硬直化を招かないよう人件費については定員管理の適正化を図りながら、経常経費の削減に努める。</a:t>
          </a:r>
        </a:p>
      </xdr:txBody>
    </xdr:sp>
    <xdr:clientData/>
  </xdr:twoCellAnchor>
  <xdr:oneCellAnchor>
    <xdr:from>
      <xdr:col>18</xdr:col>
      <xdr:colOff>44450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119380</xdr:rowOff>
    </xdr:from>
    <xdr:to>
      <xdr:col>24</xdr:col>
      <xdr:colOff>31750</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6352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34307</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a:t>
          </a:r>
          <a:endParaRPr kumimoji="1" lang="ja-JP" altLang="en-US" sz="1000" b="1">
            <a:latin typeface="ＭＳ Ｐゴシック"/>
          </a:endParaRPr>
        </a:p>
      </xdr:txBody>
    </xdr:sp>
    <xdr:clientData/>
  </xdr:oneCellAnchor>
  <xdr:twoCellAnchor>
    <xdr:from>
      <xdr:col>23</xdr:col>
      <xdr:colOff>628650</xdr:colOff>
      <xdr:row>73</xdr:row>
      <xdr:rowOff>119380</xdr:rowOff>
    </xdr:from>
    <xdr:to>
      <xdr:col>24</xdr:col>
      <xdr:colOff>120650</xdr:colOff>
      <xdr:row>73</xdr:row>
      <xdr:rowOff>119380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20320</xdr:rowOff>
    </xdr:from>
    <xdr:to>
      <xdr:col>24</xdr:col>
      <xdr:colOff>31750</xdr:colOff>
      <xdr:row>79</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56487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62247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45720</xdr:rowOff>
    </xdr:from>
    <xdr:to>
      <xdr:col>24</xdr:col>
      <xdr:colOff>82550</xdr:colOff>
      <xdr:row>76</xdr:row>
      <xdr:rowOff>147320</xdr:rowOff>
    </xdr:to>
    <xdr:sp macro="" textlink="">
      <xdr:nvSpPr>
        <xdr:cNvPr id="422" name="フローチャート : 判断 421">
          <a:extLst>
            <a:ext uri="{FF2B5EF4-FFF2-40B4-BE49-F238E27FC236}">
              <a16:creationId xmlns:a16="http://schemas.microsoft.com/office/drawing/2014/main" id="{00000000-0008-0000-0400-0000A6010000}"/>
            </a:ext>
          </a:extLst>
        </xdr:cNvPr>
        <xdr:cNvSpPr/>
      </xdr:nvSpPr>
      <xdr:spPr>
        <a:xfrm>
          <a:off x="16459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20320</xdr:rowOff>
    </xdr:from>
    <xdr:to>
      <xdr:col>22</xdr:col>
      <xdr:colOff>565150</xdr:colOff>
      <xdr:row>80</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56487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140970</xdr:rowOff>
    </xdr:from>
    <xdr:to>
      <xdr:col>22</xdr:col>
      <xdr:colOff>615950</xdr:colOff>
      <xdr:row>76</xdr:row>
      <xdr:rowOff>71120</xdr:rowOff>
    </xdr:to>
    <xdr:sp macro="" textlink="">
      <xdr:nvSpPr>
        <xdr:cNvPr id="424" name="フローチャート : 判断 423">
          <a:extLst>
            <a:ext uri="{FF2B5EF4-FFF2-40B4-BE49-F238E27FC236}">
              <a16:creationId xmlns:a16="http://schemas.microsoft.com/office/drawing/2014/main" id="{00000000-0008-0000-0400-0000A8010000}"/>
            </a:ext>
          </a:extLst>
        </xdr:cNvPr>
        <xdr:cNvSpPr/>
      </xdr:nvSpPr>
      <xdr:spPr>
        <a:xfrm>
          <a:off x="15621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81297</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168911</xdr:rowOff>
    </xdr:from>
    <xdr:to>
      <xdr:col>21</xdr:col>
      <xdr:colOff>361950</xdr:colOff>
      <xdr:row>80</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7134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160020</xdr:rowOff>
    </xdr:from>
    <xdr:to>
      <xdr:col>21</xdr:col>
      <xdr:colOff>412750</xdr:colOff>
      <xdr:row>76</xdr:row>
      <xdr:rowOff>90170</xdr:rowOff>
    </xdr:to>
    <xdr:sp macro="" textlink="">
      <xdr:nvSpPr>
        <xdr:cNvPr id="427" name="フローチャート : 判断 426">
          <a:extLst>
            <a:ext uri="{FF2B5EF4-FFF2-40B4-BE49-F238E27FC236}">
              <a16:creationId xmlns:a16="http://schemas.microsoft.com/office/drawing/2014/main" id="{00000000-0008-0000-0400-0000AB010000}"/>
            </a:ext>
          </a:extLst>
        </xdr:cNvPr>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100347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168911</xdr:rowOff>
    </xdr:from>
    <xdr:to>
      <xdr:col>20</xdr:col>
      <xdr:colOff>158750</xdr:colOff>
      <xdr:row>80</xdr:row>
      <xdr:rowOff>96520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37134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68580</xdr:rowOff>
    </xdr:from>
    <xdr:to>
      <xdr:col>20</xdr:col>
      <xdr:colOff>209550</xdr:colOff>
      <xdr:row>75</xdr:row>
      <xdr:rowOff>170180</xdr:rowOff>
    </xdr:to>
    <xdr:sp macro="" textlink="">
      <xdr:nvSpPr>
        <xdr:cNvPr id="430" name="フローチャート : 判断 429">
          <a:extLst>
            <a:ext uri="{FF2B5EF4-FFF2-40B4-BE49-F238E27FC236}">
              <a16:creationId xmlns:a16="http://schemas.microsoft.com/office/drawing/2014/main" id="{00000000-0008-0000-0400-0000AE010000}"/>
            </a:ext>
          </a:extLst>
        </xdr:cNvPr>
        <xdr:cNvSpPr/>
      </xdr:nvSpPr>
      <xdr:spPr>
        <a:xfrm>
          <a:off x="13843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8907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49530</xdr:rowOff>
    </xdr:from>
    <xdr:to>
      <xdr:col>19</xdr:col>
      <xdr:colOff>6350</xdr:colOff>
      <xdr:row>75</xdr:row>
      <xdr:rowOff>151130</xdr:rowOff>
    </xdr:to>
    <xdr:sp macro="" textlink="">
      <xdr:nvSpPr>
        <xdr:cNvPr id="432" name="フローチャート : 判断 431">
          <a:extLst>
            <a:ext uri="{FF2B5EF4-FFF2-40B4-BE49-F238E27FC236}">
              <a16:creationId xmlns:a16="http://schemas.microsoft.com/office/drawing/2014/main" id="{00000000-0008-0000-0400-0000B0010000}"/>
            </a:ext>
          </a:extLst>
        </xdr:cNvPr>
        <xdr:cNvSpPr/>
      </xdr:nvSpPr>
      <xdr:spPr>
        <a:xfrm>
          <a:off x="12954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161307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102870</xdr:rowOff>
    </xdr:from>
    <xdr:to>
      <xdr:col>24</xdr:col>
      <xdr:colOff>82550</xdr:colOff>
      <xdr:row>80</xdr:row>
      <xdr:rowOff>33020</xdr:rowOff>
    </xdr:to>
    <xdr:sp macro="" textlink="">
      <xdr:nvSpPr>
        <xdr:cNvPr id="439" name="円/楕円 438">
          <a:extLst>
            <a:ext uri="{FF2B5EF4-FFF2-40B4-BE49-F238E27FC236}">
              <a16:creationId xmlns:a16="http://schemas.microsoft.com/office/drawing/2014/main" id="{00000000-0008-0000-0400-0000B7010000}"/>
            </a:ext>
          </a:extLst>
        </xdr:cNvPr>
        <xdr:cNvSpPr/>
      </xdr:nvSpPr>
      <xdr:spPr>
        <a:xfrm>
          <a:off x="164592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74947</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140970</xdr:rowOff>
    </xdr:from>
    <xdr:to>
      <xdr:col>22</xdr:col>
      <xdr:colOff>615950</xdr:colOff>
      <xdr:row>79</xdr:row>
      <xdr:rowOff>71120</xdr:rowOff>
    </xdr:to>
    <xdr:sp macro="" textlink="">
      <xdr:nvSpPr>
        <xdr:cNvPr id="441" name="円/楕円 440">
          <a:extLst>
            <a:ext uri="{FF2B5EF4-FFF2-40B4-BE49-F238E27FC236}">
              <a16:creationId xmlns:a16="http://schemas.microsoft.com/office/drawing/2014/main" id="{00000000-0008-0000-0400-0000B9010000}"/>
            </a:ext>
          </a:extLst>
        </xdr:cNvPr>
        <xdr:cNvSpPr/>
      </xdr:nvSpPr>
      <xdr:spPr>
        <a:xfrm>
          <a:off x="156210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55897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600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152400</xdr:rowOff>
    </xdr:from>
    <xdr:to>
      <xdr:col>21</xdr:col>
      <xdr:colOff>412750</xdr:colOff>
      <xdr:row>80</xdr:row>
      <xdr:rowOff>82550</xdr:rowOff>
    </xdr:to>
    <xdr:sp macro="" textlink="">
      <xdr:nvSpPr>
        <xdr:cNvPr id="443" name="円/楕円 442">
          <a:extLst>
            <a:ext uri="{FF2B5EF4-FFF2-40B4-BE49-F238E27FC236}">
              <a16:creationId xmlns:a16="http://schemas.microsoft.com/office/drawing/2014/main" id="{00000000-0008-0000-0400-0000BB010000}"/>
            </a:ext>
          </a:extLst>
        </xdr:cNvPr>
        <xdr:cNvSpPr/>
      </xdr:nvSpPr>
      <xdr:spPr>
        <a:xfrm>
          <a:off x="14732000" y="136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67327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78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118111</xdr:rowOff>
    </xdr:from>
    <xdr:to>
      <xdr:col>20</xdr:col>
      <xdr:colOff>209550</xdr:colOff>
      <xdr:row>80</xdr:row>
      <xdr:rowOff>48261</xdr:rowOff>
    </xdr:to>
    <xdr:sp macro="" textlink="">
      <xdr:nvSpPr>
        <xdr:cNvPr id="445" name="円/楕円 444">
          <a:extLst>
            <a:ext uri="{FF2B5EF4-FFF2-40B4-BE49-F238E27FC236}">
              <a16:creationId xmlns:a16="http://schemas.microsoft.com/office/drawing/2014/main" id="{00000000-0008-0000-0400-0000BD010000}"/>
            </a:ext>
          </a:extLst>
        </xdr:cNvPr>
        <xdr:cNvSpPr/>
      </xdr:nvSpPr>
      <xdr:spPr>
        <a:xfrm>
          <a:off x="13843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80</xdr:row>
      <xdr:rowOff>33038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18</xdr:col>
      <xdr:colOff>590550</xdr:colOff>
      <xdr:row>80</xdr:row>
      <xdr:rowOff>45720</xdr:rowOff>
    </xdr:from>
    <xdr:to>
      <xdr:col>19</xdr:col>
      <xdr:colOff>6350</xdr:colOff>
      <xdr:row>80</xdr:row>
      <xdr:rowOff>147320</xdr:rowOff>
    </xdr:to>
    <xdr:sp macro="" textlink="">
      <xdr:nvSpPr>
        <xdr:cNvPr id="447" name="円/楕円 446">
          <a:extLst>
            <a:ext uri="{FF2B5EF4-FFF2-40B4-BE49-F238E27FC236}">
              <a16:creationId xmlns:a16="http://schemas.microsoft.com/office/drawing/2014/main" id="{00000000-0008-0000-0400-0000BF010000}"/>
            </a:ext>
          </a:extLst>
        </xdr:cNvPr>
        <xdr:cNvSpPr/>
      </xdr:nvSpPr>
      <xdr:spPr>
        <a:xfrm>
          <a:off x="12954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132097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84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熊本県玉東町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132088</xdr:rowOff>
    </xdr:from>
    <xdr:to>
      <xdr:col>4</xdr:col>
      <xdr:colOff>1117600</xdr:colOff>
      <xdr:row>19</xdr:row>
      <xdr:rowOff>144421</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7113"/>
          <a:ext cx="0" cy="12124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116498</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2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85,285</a:t>
          </a:r>
          <a:endParaRPr kumimoji="1" lang="ja-JP" altLang="en-US" sz="1000" b="1">
            <a:latin typeface="ＭＳ Ｐゴシック"/>
          </a:endParaRPr>
        </a:p>
      </xdr:txBody>
    </xdr:sp>
    <xdr:clientData/>
  </xdr:oneCellAnchor>
  <xdr:twoCellAnchor>
    <xdr:from>
      <xdr:col>4</xdr:col>
      <xdr:colOff>1028700</xdr:colOff>
      <xdr:row>19</xdr:row>
      <xdr:rowOff>144421</xdr:rowOff>
    </xdr:from>
    <xdr:to>
      <xdr:col>5</xdr:col>
      <xdr:colOff>73025</xdr:colOff>
      <xdr:row>19</xdr:row>
      <xdr:rowOff>144421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49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47015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297,443</a:t>
          </a:r>
          <a:endParaRPr kumimoji="1" lang="ja-JP" altLang="en-US" sz="1000" b="1">
            <a:latin typeface="ＭＳ Ｐゴシック"/>
          </a:endParaRPr>
        </a:p>
      </xdr:txBody>
    </xdr:sp>
    <xdr:clientData/>
  </xdr:oneCellAnchor>
  <xdr:twoCellAnchor>
    <xdr:from>
      <xdr:col>4</xdr:col>
      <xdr:colOff>1028700</xdr:colOff>
      <xdr:row>12</xdr:row>
      <xdr:rowOff>132088</xdr:rowOff>
    </xdr:from>
    <xdr:to>
      <xdr:col>5</xdr:col>
      <xdr:colOff>73025</xdr:colOff>
      <xdr:row>12</xdr:row>
      <xdr:rowOff>132088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98204</xdr:rowOff>
    </xdr:from>
    <xdr:to>
      <xdr:col>4</xdr:col>
      <xdr:colOff>1117600</xdr:colOff>
      <xdr:row>18</xdr:row>
      <xdr:rowOff>98678</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003800" y="3231929"/>
          <a:ext cx="647700" cy="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136569</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55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170,662</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120042</xdr:rowOff>
    </xdr:from>
    <xdr:to>
      <xdr:col>5</xdr:col>
      <xdr:colOff>34925</xdr:colOff>
      <xdr:row>17</xdr:row>
      <xdr:rowOff>50192</xdr:rowOff>
    </xdr:to>
    <xdr:sp macro="" textlink="">
      <xdr:nvSpPr>
        <xdr:cNvPr id="48" name="フローチャート : 判断 47">
          <a:extLst>
            <a:ext uri="{FF2B5EF4-FFF2-40B4-BE49-F238E27FC236}">
              <a16:creationId xmlns:a16="http://schemas.microsoft.com/office/drawing/2014/main" id="{00000000-0008-0000-0500-000030000000}"/>
            </a:ext>
          </a:extLst>
        </xdr:cNvPr>
        <xdr:cNvSpPr/>
      </xdr:nvSpPr>
      <xdr:spPr bwMode="auto">
        <a:xfrm>
          <a:off x="56007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98204</xdr:rowOff>
    </xdr:from>
    <xdr:to>
      <xdr:col>4</xdr:col>
      <xdr:colOff>469900</xdr:colOff>
      <xdr:row>18</xdr:row>
      <xdr:rowOff>115126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231929"/>
          <a:ext cx="698500" cy="16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136484</xdr:rowOff>
    </xdr:from>
    <xdr:to>
      <xdr:col>4</xdr:col>
      <xdr:colOff>520700</xdr:colOff>
      <xdr:row>17</xdr:row>
      <xdr:rowOff>66634</xdr:rowOff>
    </xdr:to>
    <xdr:sp macro="" textlink="">
      <xdr:nvSpPr>
        <xdr:cNvPr id="50" name="フローチャート : 判断 49">
          <a:extLst>
            <a:ext uri="{FF2B5EF4-FFF2-40B4-BE49-F238E27FC236}">
              <a16:creationId xmlns:a16="http://schemas.microsoft.com/office/drawing/2014/main" id="{00000000-0008-0000-0500-000032000000}"/>
            </a:ext>
          </a:extLst>
        </xdr:cNvPr>
        <xdr:cNvSpPr/>
      </xdr:nvSpPr>
      <xdr:spPr bwMode="auto">
        <a:xfrm>
          <a:off x="4953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76811</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696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115126</xdr:rowOff>
    </xdr:from>
    <xdr:to>
      <xdr:col>3</xdr:col>
      <xdr:colOff>904875</xdr:colOff>
      <xdr:row>18</xdr:row>
      <xdr:rowOff>131488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248851"/>
          <a:ext cx="698500" cy="16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112098</xdr:rowOff>
    </xdr:from>
    <xdr:to>
      <xdr:col>3</xdr:col>
      <xdr:colOff>955675</xdr:colOff>
      <xdr:row>17</xdr:row>
      <xdr:rowOff>42248</xdr:rowOff>
    </xdr:to>
    <xdr:sp macro="" textlink="">
      <xdr:nvSpPr>
        <xdr:cNvPr id="53" name="フローチャート : 判断 52">
          <a:extLst>
            <a:ext uri="{FF2B5EF4-FFF2-40B4-BE49-F238E27FC236}">
              <a16:creationId xmlns:a16="http://schemas.microsoft.com/office/drawing/2014/main" id="{00000000-0008-0000-0500-000035000000}"/>
            </a:ext>
          </a:extLst>
        </xdr:cNvPr>
        <xdr:cNvSpPr/>
      </xdr:nvSpPr>
      <xdr:spPr bwMode="auto">
        <a:xfrm>
          <a:off x="4254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52425</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6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131488</xdr:rowOff>
    </xdr:from>
    <xdr:to>
      <xdr:col>3</xdr:col>
      <xdr:colOff>206375</xdr:colOff>
      <xdr:row>18</xdr:row>
      <xdr:rowOff>134460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265213"/>
          <a:ext cx="698500" cy="2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155612</xdr:rowOff>
    </xdr:from>
    <xdr:to>
      <xdr:col>3</xdr:col>
      <xdr:colOff>257175</xdr:colOff>
      <xdr:row>17</xdr:row>
      <xdr:rowOff>85762</xdr:rowOff>
    </xdr:to>
    <xdr:sp macro="" textlink="">
      <xdr:nvSpPr>
        <xdr:cNvPr id="56" name="フローチャート : 判断 55">
          <a:extLst>
            <a:ext uri="{FF2B5EF4-FFF2-40B4-BE49-F238E27FC236}">
              <a16:creationId xmlns:a16="http://schemas.microsoft.com/office/drawing/2014/main" id="{00000000-0008-0000-0500-000038000000}"/>
            </a:ext>
          </a:extLst>
        </xdr:cNvPr>
        <xdr:cNvSpPr/>
      </xdr:nvSpPr>
      <xdr:spPr bwMode="auto">
        <a:xfrm>
          <a:off x="35560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95939</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144319</xdr:rowOff>
    </xdr:from>
    <xdr:to>
      <xdr:col>2</xdr:col>
      <xdr:colOff>692150</xdr:colOff>
      <xdr:row>17</xdr:row>
      <xdr:rowOff>74469</xdr:rowOff>
    </xdr:to>
    <xdr:sp macro="" textlink="">
      <xdr:nvSpPr>
        <xdr:cNvPr id="58" name="フローチャート : 判断 57">
          <a:extLst>
            <a:ext uri="{FF2B5EF4-FFF2-40B4-BE49-F238E27FC236}">
              <a16:creationId xmlns:a16="http://schemas.microsoft.com/office/drawing/2014/main" id="{00000000-0008-0000-0500-00003A000000}"/>
            </a:ext>
          </a:extLst>
        </xdr:cNvPr>
        <xdr:cNvSpPr/>
      </xdr:nvSpPr>
      <xdr:spPr bwMode="auto">
        <a:xfrm>
          <a:off x="28575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84646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70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47878</xdr:rowOff>
    </xdr:from>
    <xdr:to>
      <xdr:col>5</xdr:col>
      <xdr:colOff>34925</xdr:colOff>
      <xdr:row>18</xdr:row>
      <xdr:rowOff>149478</xdr:rowOff>
    </xdr:to>
    <xdr:sp macro="" textlink="">
      <xdr:nvSpPr>
        <xdr:cNvPr id="65" name="円/楕円 64">
          <a:extLst>
            <a:ext uri="{FF2B5EF4-FFF2-40B4-BE49-F238E27FC236}">
              <a16:creationId xmlns:a16="http://schemas.microsoft.com/office/drawing/2014/main" id="{00000000-0008-0000-0500-000041000000}"/>
            </a:ext>
          </a:extLst>
        </xdr:cNvPr>
        <xdr:cNvSpPr/>
      </xdr:nvSpPr>
      <xdr:spPr bwMode="auto">
        <a:xfrm>
          <a:off x="5600700" y="3181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19955</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15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123,289</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47404</xdr:rowOff>
    </xdr:from>
    <xdr:to>
      <xdr:col>4</xdr:col>
      <xdr:colOff>520700</xdr:colOff>
      <xdr:row>18</xdr:row>
      <xdr:rowOff>149004</xdr:rowOff>
    </xdr:to>
    <xdr:sp macro="" textlink="">
      <xdr:nvSpPr>
        <xdr:cNvPr id="67" name="円/楕円 66">
          <a:extLst>
            <a:ext uri="{FF2B5EF4-FFF2-40B4-BE49-F238E27FC236}">
              <a16:creationId xmlns:a16="http://schemas.microsoft.com/office/drawing/2014/main" id="{00000000-0008-0000-0500-000043000000}"/>
            </a:ext>
          </a:extLst>
        </xdr:cNvPr>
        <xdr:cNvSpPr/>
      </xdr:nvSpPr>
      <xdr:spPr bwMode="auto">
        <a:xfrm>
          <a:off x="4953000" y="3181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133781</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267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123,372</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64326</xdr:rowOff>
    </xdr:from>
    <xdr:to>
      <xdr:col>3</xdr:col>
      <xdr:colOff>955675</xdr:colOff>
      <xdr:row>18</xdr:row>
      <xdr:rowOff>165926</xdr:rowOff>
    </xdr:to>
    <xdr:sp macro="" textlink="">
      <xdr:nvSpPr>
        <xdr:cNvPr id="69" name="円/楕円 68">
          <a:extLst>
            <a:ext uri="{FF2B5EF4-FFF2-40B4-BE49-F238E27FC236}">
              <a16:creationId xmlns:a16="http://schemas.microsoft.com/office/drawing/2014/main" id="{00000000-0008-0000-0500-000045000000}"/>
            </a:ext>
          </a:extLst>
        </xdr:cNvPr>
        <xdr:cNvSpPr/>
      </xdr:nvSpPr>
      <xdr:spPr bwMode="auto">
        <a:xfrm>
          <a:off x="4254500" y="3198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150703</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28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120,411</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80688</xdr:rowOff>
    </xdr:from>
    <xdr:to>
      <xdr:col>3</xdr:col>
      <xdr:colOff>257175</xdr:colOff>
      <xdr:row>19</xdr:row>
      <xdr:rowOff>10838</xdr:rowOff>
    </xdr:to>
    <xdr:sp macro="" textlink="">
      <xdr:nvSpPr>
        <xdr:cNvPr id="71" name="円/楕円 70">
          <a:extLst>
            <a:ext uri="{FF2B5EF4-FFF2-40B4-BE49-F238E27FC236}">
              <a16:creationId xmlns:a16="http://schemas.microsoft.com/office/drawing/2014/main" id="{00000000-0008-0000-0500-000047000000}"/>
            </a:ext>
          </a:extLst>
        </xdr:cNvPr>
        <xdr:cNvSpPr/>
      </xdr:nvSpPr>
      <xdr:spPr bwMode="auto">
        <a:xfrm>
          <a:off x="3556000" y="3214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167065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300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117,548</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83660</xdr:rowOff>
    </xdr:from>
    <xdr:to>
      <xdr:col>2</xdr:col>
      <xdr:colOff>692150</xdr:colOff>
      <xdr:row>19</xdr:row>
      <xdr:rowOff>13810</xdr:rowOff>
    </xdr:to>
    <xdr:sp macro="" textlink="">
      <xdr:nvSpPr>
        <xdr:cNvPr id="73" name="円/楕円 72">
          <a:extLst>
            <a:ext uri="{FF2B5EF4-FFF2-40B4-BE49-F238E27FC236}">
              <a16:creationId xmlns:a16="http://schemas.microsoft.com/office/drawing/2014/main" id="{00000000-0008-0000-0500-000049000000}"/>
            </a:ext>
          </a:extLst>
        </xdr:cNvPr>
        <xdr:cNvSpPr/>
      </xdr:nvSpPr>
      <xdr:spPr bwMode="auto">
        <a:xfrm>
          <a:off x="2857500" y="3217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170037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30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117,028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244511</xdr:rowOff>
    </xdr:from>
    <xdr:to>
      <xdr:col>4</xdr:col>
      <xdr:colOff>1117600</xdr:colOff>
      <xdr:row>38</xdr:row>
      <xdr:rowOff>136862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69061"/>
          <a:ext cx="0" cy="1435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108939</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7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-29,406</a:t>
          </a:r>
          <a:endParaRPr kumimoji="1" lang="ja-JP" altLang="en-US" sz="1000" b="1">
            <a:latin typeface="ＭＳ Ｐゴシック"/>
          </a:endParaRPr>
        </a:p>
      </xdr:txBody>
    </xdr:sp>
    <xdr:clientData/>
  </xdr:oneCellAnchor>
  <xdr:twoCellAnchor>
    <xdr:from>
      <xdr:col>4</xdr:col>
      <xdr:colOff>1028700</xdr:colOff>
      <xdr:row>38</xdr:row>
      <xdr:rowOff>136862</xdr:rowOff>
    </xdr:from>
    <xdr:to>
      <xdr:col>5</xdr:col>
      <xdr:colOff>73025</xdr:colOff>
      <xdr:row>38</xdr:row>
      <xdr:rowOff>136862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6044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159438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102,455</a:t>
          </a:r>
          <a:endParaRPr kumimoji="1" lang="ja-JP" altLang="en-US" sz="1000" b="1">
            <a:latin typeface="ＭＳ Ｐゴシック"/>
          </a:endParaRPr>
        </a:p>
      </xdr:txBody>
    </xdr:sp>
    <xdr:clientData/>
  </xdr:oneCellAnchor>
  <xdr:twoCellAnchor>
    <xdr:from>
      <xdr:col>4</xdr:col>
      <xdr:colOff>1028700</xdr:colOff>
      <xdr:row>33</xdr:row>
      <xdr:rowOff>244511</xdr:rowOff>
    </xdr:from>
    <xdr:to>
      <xdr:col>5</xdr:col>
      <xdr:colOff>73025</xdr:colOff>
      <xdr:row>33</xdr:row>
      <xdr:rowOff>244511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690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151003</xdr:rowOff>
    </xdr:from>
    <xdr:to>
      <xdr:col>4</xdr:col>
      <xdr:colOff>1117600</xdr:colOff>
      <xdr:row>36</xdr:row>
      <xdr:rowOff>162978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04253"/>
          <a:ext cx="647700" cy="11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67951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36,776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222874</xdr:rowOff>
    </xdr:from>
    <xdr:to>
      <xdr:col>5</xdr:col>
      <xdr:colOff>34925</xdr:colOff>
      <xdr:row>35</xdr:row>
      <xdr:rowOff>324474</xdr:rowOff>
    </xdr:to>
    <xdr:sp macro="" textlink="">
      <xdr:nvSpPr>
        <xdr:cNvPr id="111" name="フローチャート : 判断 110">
          <a:extLst>
            <a:ext uri="{FF2B5EF4-FFF2-40B4-BE49-F238E27FC236}">
              <a16:creationId xmlns:a16="http://schemas.microsoft.com/office/drawing/2014/main" id="{00000000-0008-0000-0500-00006F000000}"/>
            </a:ext>
          </a:extLst>
        </xdr:cNvPr>
        <xdr:cNvSpPr/>
      </xdr:nvSpPr>
      <xdr:spPr bwMode="auto">
        <a:xfrm>
          <a:off x="5600700" y="683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157720</xdr:rowOff>
    </xdr:from>
    <xdr:to>
      <xdr:col>4</xdr:col>
      <xdr:colOff>469900</xdr:colOff>
      <xdr:row>36</xdr:row>
      <xdr:rowOff>162978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110970"/>
          <a:ext cx="698500" cy="5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242925</xdr:rowOff>
    </xdr:from>
    <xdr:to>
      <xdr:col>4</xdr:col>
      <xdr:colOff>520700</xdr:colOff>
      <xdr:row>36</xdr:row>
      <xdr:rowOff>1625</xdr:rowOff>
    </xdr:to>
    <xdr:sp macro="" textlink="">
      <xdr:nvSpPr>
        <xdr:cNvPr id="113" name="フローチャート : 判断 112">
          <a:extLst>
            <a:ext uri="{FF2B5EF4-FFF2-40B4-BE49-F238E27FC236}">
              <a16:creationId xmlns:a16="http://schemas.microsoft.com/office/drawing/2014/main" id="{00000000-0008-0000-0500-000071000000}"/>
            </a:ext>
          </a:extLst>
        </xdr:cNvPr>
        <xdr:cNvSpPr/>
      </xdr:nvSpPr>
      <xdr:spPr bwMode="auto">
        <a:xfrm>
          <a:off x="49530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11802</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622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23041</xdr:rowOff>
    </xdr:from>
    <xdr:to>
      <xdr:col>3</xdr:col>
      <xdr:colOff>904875</xdr:colOff>
      <xdr:row>36</xdr:row>
      <xdr:rowOff>157720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976291"/>
          <a:ext cx="698500" cy="134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224627</xdr:rowOff>
    </xdr:from>
    <xdr:to>
      <xdr:col>3</xdr:col>
      <xdr:colOff>955675</xdr:colOff>
      <xdr:row>35</xdr:row>
      <xdr:rowOff>326227</xdr:rowOff>
    </xdr:to>
    <xdr:sp macro="" textlink="">
      <xdr:nvSpPr>
        <xdr:cNvPr id="116" name="フローチャート : 判断 115">
          <a:extLst>
            <a:ext uri="{FF2B5EF4-FFF2-40B4-BE49-F238E27FC236}">
              <a16:creationId xmlns:a16="http://schemas.microsoft.com/office/drawing/2014/main" id="{00000000-0008-0000-0500-000074000000}"/>
            </a:ext>
          </a:extLst>
        </xdr:cNvPr>
        <xdr:cNvSpPr/>
      </xdr:nvSpPr>
      <xdr:spPr bwMode="auto">
        <a:xfrm>
          <a:off x="42545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336404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60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6179</xdr:rowOff>
    </xdr:from>
    <xdr:to>
      <xdr:col>3</xdr:col>
      <xdr:colOff>206375</xdr:colOff>
      <xdr:row>36</xdr:row>
      <xdr:rowOff>23041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959429"/>
          <a:ext cx="698500" cy="16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192895</xdr:rowOff>
    </xdr:from>
    <xdr:to>
      <xdr:col>3</xdr:col>
      <xdr:colOff>257175</xdr:colOff>
      <xdr:row>35</xdr:row>
      <xdr:rowOff>294495</xdr:rowOff>
    </xdr:to>
    <xdr:sp macro="" textlink="">
      <xdr:nvSpPr>
        <xdr:cNvPr id="119" name="フローチャート : 判断 118">
          <a:extLst>
            <a:ext uri="{FF2B5EF4-FFF2-40B4-BE49-F238E27FC236}">
              <a16:creationId xmlns:a16="http://schemas.microsoft.com/office/drawing/2014/main" id="{00000000-0008-0000-0500-000077000000}"/>
            </a:ext>
          </a:extLst>
        </xdr:cNvPr>
        <xdr:cNvSpPr/>
      </xdr:nvSpPr>
      <xdr:spPr bwMode="auto">
        <a:xfrm>
          <a:off x="35560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304672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72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155698</xdr:rowOff>
    </xdr:from>
    <xdr:to>
      <xdr:col>2</xdr:col>
      <xdr:colOff>692150</xdr:colOff>
      <xdr:row>35</xdr:row>
      <xdr:rowOff>257298</xdr:rowOff>
    </xdr:to>
    <xdr:sp macro="" textlink="">
      <xdr:nvSpPr>
        <xdr:cNvPr id="121" name="フローチャート : 判断 120">
          <a:extLst>
            <a:ext uri="{FF2B5EF4-FFF2-40B4-BE49-F238E27FC236}">
              <a16:creationId xmlns:a16="http://schemas.microsoft.com/office/drawing/2014/main" id="{00000000-0008-0000-0500-000079000000}"/>
            </a:ext>
          </a:extLst>
        </xdr:cNvPr>
        <xdr:cNvSpPr/>
      </xdr:nvSpPr>
      <xdr:spPr bwMode="auto">
        <a:xfrm>
          <a:off x="28575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267475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3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100203</xdr:rowOff>
    </xdr:from>
    <xdr:to>
      <xdr:col>5</xdr:col>
      <xdr:colOff>34925</xdr:colOff>
      <xdr:row>37</xdr:row>
      <xdr:rowOff>30353</xdr:rowOff>
    </xdr:to>
    <xdr:sp macro="" textlink="">
      <xdr:nvSpPr>
        <xdr:cNvPr id="128" name="円/楕円 127">
          <a:extLst>
            <a:ext uri="{FF2B5EF4-FFF2-40B4-BE49-F238E27FC236}">
              <a16:creationId xmlns:a16="http://schemas.microsoft.com/office/drawing/2014/main" id="{00000000-0008-0000-0500-000080000000}"/>
            </a:ext>
          </a:extLst>
        </xdr:cNvPr>
        <xdr:cNvSpPr/>
      </xdr:nvSpPr>
      <xdr:spPr bwMode="auto">
        <a:xfrm>
          <a:off x="5600700" y="7053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72280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25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16,545</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112178</xdr:rowOff>
    </xdr:from>
    <xdr:to>
      <xdr:col>4</xdr:col>
      <xdr:colOff>520700</xdr:colOff>
      <xdr:row>37</xdr:row>
      <xdr:rowOff>42328</xdr:rowOff>
    </xdr:to>
    <xdr:sp macro="" textlink="">
      <xdr:nvSpPr>
        <xdr:cNvPr id="130" name="円/楕円 129">
          <a:extLst>
            <a:ext uri="{FF2B5EF4-FFF2-40B4-BE49-F238E27FC236}">
              <a16:creationId xmlns:a16="http://schemas.microsoft.com/office/drawing/2014/main" id="{00000000-0008-0000-0500-000082000000}"/>
            </a:ext>
          </a:extLst>
        </xdr:cNvPr>
        <xdr:cNvSpPr/>
      </xdr:nvSpPr>
      <xdr:spPr bwMode="auto">
        <a:xfrm>
          <a:off x="4953000" y="7065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27105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51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15,445</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106920</xdr:rowOff>
    </xdr:from>
    <xdr:to>
      <xdr:col>3</xdr:col>
      <xdr:colOff>955675</xdr:colOff>
      <xdr:row>37</xdr:row>
      <xdr:rowOff>37070</xdr:rowOff>
    </xdr:to>
    <xdr:sp macro="" textlink="">
      <xdr:nvSpPr>
        <xdr:cNvPr id="132" name="円/楕円 131">
          <a:extLst>
            <a:ext uri="{FF2B5EF4-FFF2-40B4-BE49-F238E27FC236}">
              <a16:creationId xmlns:a16="http://schemas.microsoft.com/office/drawing/2014/main" id="{00000000-0008-0000-0500-000084000000}"/>
            </a:ext>
          </a:extLst>
        </xdr:cNvPr>
        <xdr:cNvSpPr/>
      </xdr:nvSpPr>
      <xdr:spPr bwMode="auto">
        <a:xfrm>
          <a:off x="4254500" y="7060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21847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46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15,928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315141</xdr:rowOff>
    </xdr:from>
    <xdr:to>
      <xdr:col>3</xdr:col>
      <xdr:colOff>257175</xdr:colOff>
      <xdr:row>36</xdr:row>
      <xdr:rowOff>73841</xdr:rowOff>
    </xdr:to>
    <xdr:sp macro="" textlink="">
      <xdr:nvSpPr>
        <xdr:cNvPr id="134" name="円/楕円 133">
          <a:extLst>
            <a:ext uri="{FF2B5EF4-FFF2-40B4-BE49-F238E27FC236}">
              <a16:creationId xmlns:a16="http://schemas.microsoft.com/office/drawing/2014/main" id="{00000000-0008-0000-0500-000086000000}"/>
            </a:ext>
          </a:extLst>
        </xdr:cNvPr>
        <xdr:cNvSpPr/>
      </xdr:nvSpPr>
      <xdr:spPr bwMode="auto">
        <a:xfrm>
          <a:off x="3556000" y="6925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58618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1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28,300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298279</xdr:rowOff>
    </xdr:from>
    <xdr:to>
      <xdr:col>2</xdr:col>
      <xdr:colOff>692150</xdr:colOff>
      <xdr:row>36</xdr:row>
      <xdr:rowOff>56979</xdr:rowOff>
    </xdr:to>
    <xdr:sp macro="" textlink="">
      <xdr:nvSpPr>
        <xdr:cNvPr id="136" name="円/楕円 135">
          <a:extLst>
            <a:ext uri="{FF2B5EF4-FFF2-40B4-BE49-F238E27FC236}">
              <a16:creationId xmlns:a16="http://schemas.microsoft.com/office/drawing/2014/main" id="{00000000-0008-0000-0500-000088000000}"/>
            </a:ext>
          </a:extLst>
        </xdr:cNvPr>
        <xdr:cNvSpPr/>
      </xdr:nvSpPr>
      <xdr:spPr bwMode="auto">
        <a:xfrm>
          <a:off x="2857500" y="6908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41756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9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29,849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熊本県玉東町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5,397
5,382
24.33
3,276,663
3,036,837
155,865
1,900,948
2,199,508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77338</xdr:rowOff>
    </xdr:from>
    <xdr:to>
      <xdr:col>6</xdr:col>
      <xdr:colOff>510540</xdr:colOff>
      <xdr:row>38</xdr:row>
      <xdr:rowOff>86809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0838"/>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90636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0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66,941</a:t>
          </a:r>
          <a:endParaRPr kumimoji="1" lang="ja-JP" altLang="en-US" sz="1000" b="1">
            <a:latin typeface="ＭＳ Ｐゴシック"/>
          </a:endParaRPr>
        </a:p>
      </xdr:txBody>
    </xdr:sp>
    <xdr:clientData/>
  </xdr:oneCellAnchor>
  <xdr:twoCellAnchor>
    <xdr:from>
      <xdr:col>6</xdr:col>
      <xdr:colOff>422275</xdr:colOff>
      <xdr:row>38</xdr:row>
      <xdr:rowOff>86809</xdr:rowOff>
    </xdr:from>
    <xdr:to>
      <xdr:col>6</xdr:col>
      <xdr:colOff>600075</xdr:colOff>
      <xdr:row>38</xdr:row>
      <xdr:rowOff>86809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0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24015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9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248,184</a:t>
          </a:r>
          <a:endParaRPr kumimoji="1" lang="ja-JP" altLang="en-US" sz="1000" b="1">
            <a:latin typeface="ＭＳ Ｐゴシック"/>
          </a:endParaRPr>
        </a:p>
      </xdr:txBody>
    </xdr:sp>
    <xdr:clientData/>
  </xdr:oneCellAnchor>
  <xdr:twoCellAnchor>
    <xdr:from>
      <xdr:col>6</xdr:col>
      <xdr:colOff>422275</xdr:colOff>
      <xdr:row>30</xdr:row>
      <xdr:rowOff>77338</xdr:rowOff>
    </xdr:from>
    <xdr:to>
      <xdr:col>6</xdr:col>
      <xdr:colOff>600075</xdr:colOff>
      <xdr:row>30</xdr:row>
      <xdr:rowOff>77338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0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110028</xdr:rowOff>
    </xdr:from>
    <xdr:to>
      <xdr:col>6</xdr:col>
      <xdr:colOff>511175</xdr:colOff>
      <xdr:row>36</xdr:row>
      <xdr:rowOff>124978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82228"/>
          <a:ext cx="838200" cy="1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57668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6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134,601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34791</xdr:rowOff>
    </xdr:from>
    <xdr:to>
      <xdr:col>6</xdr:col>
      <xdr:colOff>561975</xdr:colOff>
      <xdr:row>35</xdr:row>
      <xdr:rowOff>136391</xdr:rowOff>
    </xdr:to>
    <xdr:sp macro="" textlink="">
      <xdr:nvSpPr>
        <xdr:cNvPr id="63" name="フローチャート : 判断 62">
          <a:extLst>
            <a:ext uri="{FF2B5EF4-FFF2-40B4-BE49-F238E27FC236}">
              <a16:creationId xmlns:a16="http://schemas.microsoft.com/office/drawing/2014/main" id="{00000000-0008-0000-0600-00003F000000}"/>
            </a:ext>
          </a:extLst>
        </xdr:cNvPr>
        <xdr:cNvSpPr/>
      </xdr:nvSpPr>
      <xdr:spPr>
        <a:xfrm>
          <a:off x="45847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110028</xdr:rowOff>
    </xdr:from>
    <xdr:to>
      <xdr:col>5</xdr:col>
      <xdr:colOff>358775</xdr:colOff>
      <xdr:row>36</xdr:row>
      <xdr:rowOff>128529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82228"/>
          <a:ext cx="889000" cy="1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42418</xdr:rowOff>
    </xdr:from>
    <xdr:to>
      <xdr:col>5</xdr:col>
      <xdr:colOff>409575</xdr:colOff>
      <xdr:row>35</xdr:row>
      <xdr:rowOff>144018</xdr:rowOff>
    </xdr:to>
    <xdr:sp macro="" textlink="">
      <xdr:nvSpPr>
        <xdr:cNvPr id="65" name="フローチャート : 判断 64">
          <a:extLst>
            <a:ext uri="{FF2B5EF4-FFF2-40B4-BE49-F238E27FC236}">
              <a16:creationId xmlns:a16="http://schemas.microsoft.com/office/drawing/2014/main" id="{00000000-0008-0000-06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160545</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4"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128529</xdr:rowOff>
    </xdr:from>
    <xdr:to>
      <xdr:col>4</xdr:col>
      <xdr:colOff>155575</xdr:colOff>
      <xdr:row>37</xdr:row>
      <xdr:rowOff>12934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00729"/>
          <a:ext cx="889000" cy="5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7496</xdr:rowOff>
    </xdr:from>
    <xdr:to>
      <xdr:col>4</xdr:col>
      <xdr:colOff>206375</xdr:colOff>
      <xdr:row>35</xdr:row>
      <xdr:rowOff>109096</xdr:rowOff>
    </xdr:to>
    <xdr:sp macro="" textlink="">
      <xdr:nvSpPr>
        <xdr:cNvPr id="68" name="フローチャート : 判断 67">
          <a:extLst>
            <a:ext uri="{FF2B5EF4-FFF2-40B4-BE49-F238E27FC236}">
              <a16:creationId xmlns:a16="http://schemas.microsoft.com/office/drawing/2014/main" id="{00000000-0008-0000-0600-000044000000}"/>
            </a:ext>
          </a:extLst>
        </xdr:cNvPr>
        <xdr:cNvSpPr/>
      </xdr:nvSpPr>
      <xdr:spPr>
        <a:xfrm>
          <a:off x="2857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125623</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4"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163368</xdr:rowOff>
    </xdr:from>
    <xdr:to>
      <xdr:col>2</xdr:col>
      <xdr:colOff>638175</xdr:colOff>
      <xdr:row>37</xdr:row>
      <xdr:rowOff>12934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35568"/>
          <a:ext cx="889000" cy="2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47424</xdr:rowOff>
    </xdr:from>
    <xdr:to>
      <xdr:col>3</xdr:col>
      <xdr:colOff>3175</xdr:colOff>
      <xdr:row>35</xdr:row>
      <xdr:rowOff>149024</xdr:rowOff>
    </xdr:to>
    <xdr:sp macro="" textlink="">
      <xdr:nvSpPr>
        <xdr:cNvPr id="71" name="フローチャート : 判断 70">
          <a:extLst>
            <a:ext uri="{FF2B5EF4-FFF2-40B4-BE49-F238E27FC236}">
              <a16:creationId xmlns:a16="http://schemas.microsoft.com/office/drawing/2014/main" id="{00000000-0008-0000-0600-000047000000}"/>
            </a:ext>
          </a:extLst>
        </xdr:cNvPr>
        <xdr:cNvSpPr/>
      </xdr:nvSpPr>
      <xdr:spPr>
        <a:xfrm>
          <a:off x="1968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165551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4" y="582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39873</xdr:rowOff>
    </xdr:from>
    <xdr:to>
      <xdr:col>1</xdr:col>
      <xdr:colOff>485775</xdr:colOff>
      <xdr:row>35</xdr:row>
      <xdr:rowOff>141473</xdr:rowOff>
    </xdr:to>
    <xdr:sp macro="" textlink="">
      <xdr:nvSpPr>
        <xdr:cNvPr id="73" name="フローチャート : 判断 72">
          <a:extLst>
            <a:ext uri="{FF2B5EF4-FFF2-40B4-BE49-F238E27FC236}">
              <a16:creationId xmlns:a16="http://schemas.microsoft.com/office/drawing/2014/main" id="{00000000-0008-0000-0600-000049000000}"/>
            </a:ext>
          </a:extLst>
        </xdr:cNvPr>
        <xdr:cNvSpPr/>
      </xdr:nvSpPr>
      <xdr:spPr>
        <a:xfrm>
          <a:off x="1079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158000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4" y="581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74178</xdr:rowOff>
    </xdr:from>
    <xdr:to>
      <xdr:col>6</xdr:col>
      <xdr:colOff>561975</xdr:colOff>
      <xdr:row>37</xdr:row>
      <xdr:rowOff>4328</xdr:rowOff>
    </xdr:to>
    <xdr:sp macro="" textlink="">
      <xdr:nvSpPr>
        <xdr:cNvPr id="80" name="円/楕円 79">
          <a:extLst>
            <a:ext uri="{FF2B5EF4-FFF2-40B4-BE49-F238E27FC236}">
              <a16:creationId xmlns:a16="http://schemas.microsoft.com/office/drawing/2014/main" id="{00000000-0008-0000-0600-000050000000}"/>
            </a:ext>
          </a:extLst>
        </xdr:cNvPr>
        <xdr:cNvSpPr/>
      </xdr:nvSpPr>
      <xdr:spPr>
        <a:xfrm>
          <a:off x="4584700" y="624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52605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2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106,932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59228</xdr:rowOff>
    </xdr:from>
    <xdr:to>
      <xdr:col>5</xdr:col>
      <xdr:colOff>409575</xdr:colOff>
      <xdr:row>36</xdr:row>
      <xdr:rowOff>160828</xdr:rowOff>
    </xdr:to>
    <xdr:sp macro="" textlink="">
      <xdr:nvSpPr>
        <xdr:cNvPr id="82" name="円/楕円 81">
          <a:extLst>
            <a:ext uri="{FF2B5EF4-FFF2-40B4-BE49-F238E27FC236}">
              <a16:creationId xmlns:a16="http://schemas.microsoft.com/office/drawing/2014/main" id="{00000000-0008-0000-0600-000052000000}"/>
            </a:ext>
          </a:extLst>
        </xdr:cNvPr>
        <xdr:cNvSpPr/>
      </xdr:nvSpPr>
      <xdr:spPr>
        <a:xfrm>
          <a:off x="3746500" y="623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151955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4" y="632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108,894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77729</xdr:rowOff>
    </xdr:from>
    <xdr:to>
      <xdr:col>4</xdr:col>
      <xdr:colOff>206375</xdr:colOff>
      <xdr:row>37</xdr:row>
      <xdr:rowOff>7879</xdr:rowOff>
    </xdr:to>
    <xdr:sp macro="" textlink="">
      <xdr:nvSpPr>
        <xdr:cNvPr id="84" name="円/楕円 83">
          <a:extLst>
            <a:ext uri="{FF2B5EF4-FFF2-40B4-BE49-F238E27FC236}">
              <a16:creationId xmlns:a16="http://schemas.microsoft.com/office/drawing/2014/main" id="{00000000-0008-0000-0600-000054000000}"/>
            </a:ext>
          </a:extLst>
        </xdr:cNvPr>
        <xdr:cNvSpPr/>
      </xdr:nvSpPr>
      <xdr:spPr>
        <a:xfrm>
          <a:off x="2857500" y="62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170456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4" y="6342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106,466</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133584</xdr:rowOff>
    </xdr:from>
    <xdr:to>
      <xdr:col>3</xdr:col>
      <xdr:colOff>3175</xdr:colOff>
      <xdr:row>37</xdr:row>
      <xdr:rowOff>63734</xdr:rowOff>
    </xdr:to>
    <xdr:sp macro="" textlink="">
      <xdr:nvSpPr>
        <xdr:cNvPr id="86" name="円/楕円 85">
          <a:extLst>
            <a:ext uri="{FF2B5EF4-FFF2-40B4-BE49-F238E27FC236}">
              <a16:creationId xmlns:a16="http://schemas.microsoft.com/office/drawing/2014/main" id="{00000000-0008-0000-0600-000056000000}"/>
            </a:ext>
          </a:extLst>
        </xdr:cNvPr>
        <xdr:cNvSpPr/>
      </xdr:nvSpPr>
      <xdr:spPr>
        <a:xfrm>
          <a:off x="1968500" y="630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54861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9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99,136</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112568</xdr:rowOff>
    </xdr:from>
    <xdr:to>
      <xdr:col>1</xdr:col>
      <xdr:colOff>485775</xdr:colOff>
      <xdr:row>37</xdr:row>
      <xdr:rowOff>42718</xdr:rowOff>
    </xdr:to>
    <xdr:sp macro="" textlink="">
      <xdr:nvSpPr>
        <xdr:cNvPr id="88" name="円/楕円 87">
          <a:extLst>
            <a:ext uri="{FF2B5EF4-FFF2-40B4-BE49-F238E27FC236}">
              <a16:creationId xmlns:a16="http://schemas.microsoft.com/office/drawing/2014/main" id="{00000000-0008-0000-0600-000058000000}"/>
            </a:ext>
          </a:extLst>
        </xdr:cNvPr>
        <xdr:cNvSpPr/>
      </xdr:nvSpPr>
      <xdr:spPr>
        <a:xfrm>
          <a:off x="1079500" y="628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37</xdr:row>
      <xdr:rowOff>33845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4" y="637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101,894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43018</xdr:rowOff>
    </xdr:from>
    <xdr:to>
      <xdr:col>6</xdr:col>
      <xdr:colOff>510540</xdr:colOff>
      <xdr:row>58</xdr:row>
      <xdr:rowOff>144211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86968"/>
          <a:ext cx="1270" cy="130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148038</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59,408</a:t>
          </a:r>
          <a:endParaRPr kumimoji="1" lang="ja-JP" altLang="en-US" sz="1000" b="1">
            <a:latin typeface="ＭＳ Ｐゴシック"/>
          </a:endParaRPr>
        </a:p>
      </xdr:txBody>
    </xdr:sp>
    <xdr:clientData/>
  </xdr:oneCellAnchor>
  <xdr:twoCellAnchor>
    <xdr:from>
      <xdr:col>6</xdr:col>
      <xdr:colOff>422275</xdr:colOff>
      <xdr:row>58</xdr:row>
      <xdr:rowOff>144211</xdr:rowOff>
    </xdr:from>
    <xdr:to>
      <xdr:col>6</xdr:col>
      <xdr:colOff>600075</xdr:colOff>
      <xdr:row>58</xdr:row>
      <xdr:rowOff>144211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8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161145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6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230,188</a:t>
          </a:r>
          <a:endParaRPr kumimoji="1" lang="ja-JP" altLang="en-US" sz="1000" b="1">
            <a:latin typeface="ＭＳ Ｐゴシック"/>
          </a:endParaRPr>
        </a:p>
      </xdr:txBody>
    </xdr:sp>
    <xdr:clientData/>
  </xdr:oneCellAnchor>
  <xdr:twoCellAnchor>
    <xdr:from>
      <xdr:col>6</xdr:col>
      <xdr:colOff>422275</xdr:colOff>
      <xdr:row>51</xdr:row>
      <xdr:rowOff>43018</xdr:rowOff>
    </xdr:from>
    <xdr:to>
      <xdr:col>6</xdr:col>
      <xdr:colOff>600075</xdr:colOff>
      <xdr:row>51</xdr:row>
      <xdr:rowOff>43018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8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48793</xdr:rowOff>
    </xdr:from>
    <xdr:to>
      <xdr:col>6</xdr:col>
      <xdr:colOff>511175</xdr:colOff>
      <xdr:row>58</xdr:row>
      <xdr:rowOff>32121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21443"/>
          <a:ext cx="838200" cy="15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79072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37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131,792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56195</xdr:rowOff>
    </xdr:from>
    <xdr:to>
      <xdr:col>6</xdr:col>
      <xdr:colOff>561975</xdr:colOff>
      <xdr:row>55</xdr:row>
      <xdr:rowOff>157795</xdr:rowOff>
    </xdr:to>
    <xdr:sp macro="" textlink="">
      <xdr:nvSpPr>
        <xdr:cNvPr id="121" name="フローチャート : 判断 120">
          <a:extLst>
            <a:ext uri="{FF2B5EF4-FFF2-40B4-BE49-F238E27FC236}">
              <a16:creationId xmlns:a16="http://schemas.microsoft.com/office/drawing/2014/main" id="{00000000-0008-0000-0600-000079000000}"/>
            </a:ext>
          </a:extLst>
        </xdr:cNvPr>
        <xdr:cNvSpPr/>
      </xdr:nvSpPr>
      <xdr:spPr>
        <a:xfrm>
          <a:off x="4584700" y="948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32121</xdr:rowOff>
    </xdr:from>
    <xdr:to>
      <xdr:col>5</xdr:col>
      <xdr:colOff>358775</xdr:colOff>
      <xdr:row>58</xdr:row>
      <xdr:rowOff>105250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76221"/>
          <a:ext cx="889000" cy="7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118108</xdr:rowOff>
    </xdr:from>
    <xdr:to>
      <xdr:col>5</xdr:col>
      <xdr:colOff>409575</xdr:colOff>
      <xdr:row>56</xdr:row>
      <xdr:rowOff>48258</xdr:rowOff>
    </xdr:to>
    <xdr:sp macro="" textlink="">
      <xdr:nvSpPr>
        <xdr:cNvPr id="123" name="フローチャート : 判断 122">
          <a:extLst>
            <a:ext uri="{FF2B5EF4-FFF2-40B4-BE49-F238E27FC236}">
              <a16:creationId xmlns:a16="http://schemas.microsoft.com/office/drawing/2014/main" id="{00000000-0008-0000-0600-00007B000000}"/>
            </a:ext>
          </a:extLst>
        </xdr:cNvPr>
        <xdr:cNvSpPr/>
      </xdr:nvSpPr>
      <xdr:spPr>
        <a:xfrm>
          <a:off x="37465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64785</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4" y="9323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105250</xdr:rowOff>
    </xdr:from>
    <xdr:to>
      <xdr:col>4</xdr:col>
      <xdr:colOff>155575</xdr:colOff>
      <xdr:row>58</xdr:row>
      <xdr:rowOff>142511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49350"/>
          <a:ext cx="8890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131900</xdr:rowOff>
    </xdr:from>
    <xdr:to>
      <xdr:col>4</xdr:col>
      <xdr:colOff>206375</xdr:colOff>
      <xdr:row>56</xdr:row>
      <xdr:rowOff>62050</xdr:rowOff>
    </xdr:to>
    <xdr:sp macro="" textlink="">
      <xdr:nvSpPr>
        <xdr:cNvPr id="126" name="フローチャート : 判断 125">
          <a:extLst>
            <a:ext uri="{FF2B5EF4-FFF2-40B4-BE49-F238E27FC236}">
              <a16:creationId xmlns:a16="http://schemas.microsoft.com/office/drawing/2014/main" id="{00000000-0008-0000-0600-00007E000000}"/>
            </a:ext>
          </a:extLst>
        </xdr:cNvPr>
        <xdr:cNvSpPr/>
      </xdr:nvSpPr>
      <xdr:spPr>
        <a:xfrm>
          <a:off x="2857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78577</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4" y="933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110546</xdr:rowOff>
    </xdr:from>
    <xdr:to>
      <xdr:col>2</xdr:col>
      <xdr:colOff>638175</xdr:colOff>
      <xdr:row>58</xdr:row>
      <xdr:rowOff>142511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54646"/>
          <a:ext cx="889000" cy="3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19139</xdr:rowOff>
    </xdr:from>
    <xdr:to>
      <xdr:col>3</xdr:col>
      <xdr:colOff>3175</xdr:colOff>
      <xdr:row>56</xdr:row>
      <xdr:rowOff>120739</xdr:rowOff>
    </xdr:to>
    <xdr:sp macro="" textlink="">
      <xdr:nvSpPr>
        <xdr:cNvPr id="129" name="フローチャート : 判断 128">
          <a:extLst>
            <a:ext uri="{FF2B5EF4-FFF2-40B4-BE49-F238E27FC236}">
              <a16:creationId xmlns:a16="http://schemas.microsoft.com/office/drawing/2014/main" id="{00000000-0008-0000-0600-000081000000}"/>
            </a:ext>
          </a:extLst>
        </xdr:cNvPr>
        <xdr:cNvSpPr/>
      </xdr:nvSpPr>
      <xdr:spPr>
        <a:xfrm>
          <a:off x="1968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137266</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4" y="939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83048</xdr:rowOff>
    </xdr:from>
    <xdr:to>
      <xdr:col>1</xdr:col>
      <xdr:colOff>485775</xdr:colOff>
      <xdr:row>57</xdr:row>
      <xdr:rowOff>13198</xdr:rowOff>
    </xdr:to>
    <xdr:sp macro="" textlink="">
      <xdr:nvSpPr>
        <xdr:cNvPr id="131" name="フローチャート : 判断 130">
          <a:extLst>
            <a:ext uri="{FF2B5EF4-FFF2-40B4-BE49-F238E27FC236}">
              <a16:creationId xmlns:a16="http://schemas.microsoft.com/office/drawing/2014/main" id="{00000000-0008-0000-0600-000083000000}"/>
            </a:ext>
          </a:extLst>
        </xdr:cNvPr>
        <xdr:cNvSpPr/>
      </xdr:nvSpPr>
      <xdr:spPr>
        <a:xfrm>
          <a:off x="1079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29725</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4" y="945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169443</xdr:rowOff>
    </xdr:from>
    <xdr:to>
      <xdr:col>6</xdr:col>
      <xdr:colOff>561975</xdr:colOff>
      <xdr:row>57</xdr:row>
      <xdr:rowOff>99593</xdr:rowOff>
    </xdr:to>
    <xdr:sp macro="" textlink="">
      <xdr:nvSpPr>
        <xdr:cNvPr id="138" name="円/楕円 137">
          <a:extLst>
            <a:ext uri="{FF2B5EF4-FFF2-40B4-BE49-F238E27FC236}">
              <a16:creationId xmlns:a16="http://schemas.microsoft.com/office/drawing/2014/main" id="{00000000-0008-0000-0600-00008A000000}"/>
            </a:ext>
          </a:extLst>
        </xdr:cNvPr>
        <xdr:cNvSpPr/>
      </xdr:nvSpPr>
      <xdr:spPr>
        <a:xfrm>
          <a:off x="4584700" y="97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147870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4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94,430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152771</xdr:rowOff>
    </xdr:from>
    <xdr:to>
      <xdr:col>5</xdr:col>
      <xdr:colOff>409575</xdr:colOff>
      <xdr:row>58</xdr:row>
      <xdr:rowOff>82921</xdr:rowOff>
    </xdr:to>
    <xdr:sp macro="" textlink="">
      <xdr:nvSpPr>
        <xdr:cNvPr id="140" name="円/楕円 139">
          <a:extLst>
            <a:ext uri="{FF2B5EF4-FFF2-40B4-BE49-F238E27FC236}">
              <a16:creationId xmlns:a16="http://schemas.microsoft.com/office/drawing/2014/main" id="{00000000-0008-0000-0600-00008C000000}"/>
            </a:ext>
          </a:extLst>
        </xdr:cNvPr>
        <xdr:cNvSpPr/>
      </xdr:nvSpPr>
      <xdr:spPr>
        <a:xfrm>
          <a:off x="3746500" y="992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74048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1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74,118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54450</xdr:rowOff>
    </xdr:from>
    <xdr:to>
      <xdr:col>4</xdr:col>
      <xdr:colOff>206375</xdr:colOff>
      <xdr:row>58</xdr:row>
      <xdr:rowOff>156050</xdr:rowOff>
    </xdr:to>
    <xdr:sp macro="" textlink="">
      <xdr:nvSpPr>
        <xdr:cNvPr id="142" name="円/楕円 141">
          <a:extLst>
            <a:ext uri="{FF2B5EF4-FFF2-40B4-BE49-F238E27FC236}">
              <a16:creationId xmlns:a16="http://schemas.microsoft.com/office/drawing/2014/main" id="{00000000-0008-0000-0600-00008E000000}"/>
            </a:ext>
          </a:extLst>
        </xdr:cNvPr>
        <xdr:cNvSpPr/>
      </xdr:nvSpPr>
      <xdr:spPr>
        <a:xfrm>
          <a:off x="2857500" y="99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147177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9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64,521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91711</xdr:rowOff>
    </xdr:from>
    <xdr:to>
      <xdr:col>3</xdr:col>
      <xdr:colOff>3175</xdr:colOff>
      <xdr:row>59</xdr:row>
      <xdr:rowOff>21861</xdr:rowOff>
    </xdr:to>
    <xdr:sp macro="" textlink="">
      <xdr:nvSpPr>
        <xdr:cNvPr id="144" name="円/楕円 143">
          <a:extLst>
            <a:ext uri="{FF2B5EF4-FFF2-40B4-BE49-F238E27FC236}">
              <a16:creationId xmlns:a16="http://schemas.microsoft.com/office/drawing/2014/main" id="{00000000-0008-0000-0600-000090000000}"/>
            </a:ext>
          </a:extLst>
        </xdr:cNvPr>
        <xdr:cNvSpPr/>
      </xdr:nvSpPr>
      <xdr:spPr>
        <a:xfrm>
          <a:off x="1968500" y="100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12988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2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59,631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59746</xdr:rowOff>
    </xdr:from>
    <xdr:to>
      <xdr:col>1</xdr:col>
      <xdr:colOff>485775</xdr:colOff>
      <xdr:row>58</xdr:row>
      <xdr:rowOff>161346</xdr:rowOff>
    </xdr:to>
    <xdr:sp macro="" textlink="">
      <xdr:nvSpPr>
        <xdr:cNvPr id="146" name="円/楕円 145">
          <a:extLst>
            <a:ext uri="{FF2B5EF4-FFF2-40B4-BE49-F238E27FC236}">
              <a16:creationId xmlns:a16="http://schemas.microsoft.com/office/drawing/2014/main" id="{00000000-0008-0000-0600-000092000000}"/>
            </a:ext>
          </a:extLst>
        </xdr:cNvPr>
        <xdr:cNvSpPr/>
      </xdr:nvSpPr>
      <xdr:spPr>
        <a:xfrm>
          <a:off x="1079500" y="1000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152473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9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63,826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6998</xdr:rowOff>
    </xdr:from>
    <xdr:to>
      <xdr:col>6</xdr:col>
      <xdr:colOff>510540</xdr:colOff>
      <xdr:row>78</xdr:row>
      <xdr:rowOff>137002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1398"/>
          <a:ext cx="1270" cy="115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140829</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422275</xdr:colOff>
      <xdr:row>78</xdr:row>
      <xdr:rowOff>137002</xdr:rowOff>
    </xdr:from>
    <xdr:to>
      <xdr:col>6</xdr:col>
      <xdr:colOff>600075</xdr:colOff>
      <xdr:row>78</xdr:row>
      <xdr:rowOff>137002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125125</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50,805</a:t>
          </a:r>
          <a:endParaRPr kumimoji="1" lang="ja-JP" altLang="en-US" sz="1000" b="1">
            <a:latin typeface="ＭＳ Ｐゴシック"/>
          </a:endParaRPr>
        </a:p>
      </xdr:txBody>
    </xdr:sp>
    <xdr:clientData/>
  </xdr:oneCellAnchor>
  <xdr:twoCellAnchor>
    <xdr:from>
      <xdr:col>6</xdr:col>
      <xdr:colOff>422275</xdr:colOff>
      <xdr:row>72</xdr:row>
      <xdr:rowOff>6998</xdr:rowOff>
    </xdr:from>
    <xdr:to>
      <xdr:col>6</xdr:col>
      <xdr:colOff>600075</xdr:colOff>
      <xdr:row>72</xdr:row>
      <xdr:rowOff>6998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81042</xdr:rowOff>
    </xdr:from>
    <xdr:to>
      <xdr:col>6</xdr:col>
      <xdr:colOff>511175</xdr:colOff>
      <xdr:row>78</xdr:row>
      <xdr:rowOff>97980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54142"/>
          <a:ext cx="838200" cy="1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114109</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72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14,898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91232</xdr:rowOff>
    </xdr:from>
    <xdr:to>
      <xdr:col>6</xdr:col>
      <xdr:colOff>561975</xdr:colOff>
      <xdr:row>77</xdr:row>
      <xdr:rowOff>21382</xdr:rowOff>
    </xdr:to>
    <xdr:sp macro="" textlink="">
      <xdr:nvSpPr>
        <xdr:cNvPr id="176" name="フローチャート : 判断 175">
          <a:extLst>
            <a:ext uri="{FF2B5EF4-FFF2-40B4-BE49-F238E27FC236}">
              <a16:creationId xmlns:a16="http://schemas.microsoft.com/office/drawing/2014/main" id="{00000000-0008-0000-0600-0000B0000000}"/>
            </a:ext>
          </a:extLst>
        </xdr:cNvPr>
        <xdr:cNvSpPr/>
      </xdr:nvSpPr>
      <xdr:spPr>
        <a:xfrm>
          <a:off x="45847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55277</xdr:rowOff>
    </xdr:from>
    <xdr:to>
      <xdr:col>5</xdr:col>
      <xdr:colOff>358775</xdr:colOff>
      <xdr:row>78</xdr:row>
      <xdr:rowOff>81042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28377"/>
          <a:ext cx="889000" cy="2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101130</xdr:rowOff>
    </xdr:from>
    <xdr:to>
      <xdr:col>5</xdr:col>
      <xdr:colOff>409575</xdr:colOff>
      <xdr:row>77</xdr:row>
      <xdr:rowOff>31280</xdr:rowOff>
    </xdr:to>
    <xdr:sp macro="" textlink="">
      <xdr:nvSpPr>
        <xdr:cNvPr id="178" name="フローチャート : 判断 177">
          <a:extLst>
            <a:ext uri="{FF2B5EF4-FFF2-40B4-BE49-F238E27FC236}">
              <a16:creationId xmlns:a16="http://schemas.microsoft.com/office/drawing/2014/main" id="{00000000-0008-0000-0600-0000B2000000}"/>
            </a:ext>
          </a:extLst>
        </xdr:cNvPr>
        <xdr:cNvSpPr/>
      </xdr:nvSpPr>
      <xdr:spPr>
        <a:xfrm>
          <a:off x="3746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47807</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55277</xdr:rowOff>
    </xdr:from>
    <xdr:to>
      <xdr:col>4</xdr:col>
      <xdr:colOff>155575</xdr:colOff>
      <xdr:row>78</xdr:row>
      <xdr:rowOff>108268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28377"/>
          <a:ext cx="889000" cy="5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59799</xdr:rowOff>
    </xdr:from>
    <xdr:to>
      <xdr:col>4</xdr:col>
      <xdr:colOff>206375</xdr:colOff>
      <xdr:row>76</xdr:row>
      <xdr:rowOff>161399</xdr:rowOff>
    </xdr:to>
    <xdr:sp macro="" textlink="">
      <xdr:nvSpPr>
        <xdr:cNvPr id="181" name="フローチャート : 判断 180">
          <a:extLst>
            <a:ext uri="{FF2B5EF4-FFF2-40B4-BE49-F238E27FC236}">
              <a16:creationId xmlns:a16="http://schemas.microsoft.com/office/drawing/2014/main" id="{00000000-0008-0000-0600-0000B5000000}"/>
            </a:ext>
          </a:extLst>
        </xdr:cNvPr>
        <xdr:cNvSpPr/>
      </xdr:nvSpPr>
      <xdr:spPr>
        <a:xfrm>
          <a:off x="2857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6476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8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64033</xdr:rowOff>
    </xdr:from>
    <xdr:to>
      <xdr:col>2</xdr:col>
      <xdr:colOff>638175</xdr:colOff>
      <xdr:row>78</xdr:row>
      <xdr:rowOff>108268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37133"/>
          <a:ext cx="889000" cy="4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107714</xdr:rowOff>
    </xdr:from>
    <xdr:to>
      <xdr:col>3</xdr:col>
      <xdr:colOff>3175</xdr:colOff>
      <xdr:row>77</xdr:row>
      <xdr:rowOff>37864</xdr:rowOff>
    </xdr:to>
    <xdr:sp macro="" textlink="">
      <xdr:nvSpPr>
        <xdr:cNvPr id="184" name="フローチャート : 判断 183">
          <a:extLst>
            <a:ext uri="{FF2B5EF4-FFF2-40B4-BE49-F238E27FC236}">
              <a16:creationId xmlns:a16="http://schemas.microsoft.com/office/drawing/2014/main" id="{00000000-0008-0000-0600-0000B8000000}"/>
            </a:ext>
          </a:extLst>
        </xdr:cNvPr>
        <xdr:cNvSpPr/>
      </xdr:nvSpPr>
      <xdr:spPr>
        <a:xfrm>
          <a:off x="1968500" y="1313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54391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291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121887</xdr:rowOff>
    </xdr:from>
    <xdr:to>
      <xdr:col>1</xdr:col>
      <xdr:colOff>485775</xdr:colOff>
      <xdr:row>77</xdr:row>
      <xdr:rowOff>52037</xdr:rowOff>
    </xdr:to>
    <xdr:sp macro="" textlink="">
      <xdr:nvSpPr>
        <xdr:cNvPr id="186" name="フローチャート : 判断 185">
          <a:extLst>
            <a:ext uri="{FF2B5EF4-FFF2-40B4-BE49-F238E27FC236}">
              <a16:creationId xmlns:a16="http://schemas.microsoft.com/office/drawing/2014/main" id="{00000000-0008-0000-0600-0000BA000000}"/>
            </a:ext>
          </a:extLst>
        </xdr:cNvPr>
        <xdr:cNvSpPr/>
      </xdr:nvSpPr>
      <xdr:spPr>
        <a:xfrm>
          <a:off x="1079500" y="1315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68564</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292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47180</xdr:rowOff>
    </xdr:from>
    <xdr:to>
      <xdr:col>6</xdr:col>
      <xdr:colOff>561975</xdr:colOff>
      <xdr:row>78</xdr:row>
      <xdr:rowOff>148780</xdr:rowOff>
    </xdr:to>
    <xdr:sp macro="" textlink="">
      <xdr:nvSpPr>
        <xdr:cNvPr id="193" name="円/楕円 192">
          <a:extLst>
            <a:ext uri="{FF2B5EF4-FFF2-40B4-BE49-F238E27FC236}">
              <a16:creationId xmlns:a16="http://schemas.microsoft.com/office/drawing/2014/main" id="{00000000-0008-0000-0600-0000C1000000}"/>
            </a:ext>
          </a:extLst>
        </xdr:cNvPr>
        <xdr:cNvSpPr/>
      </xdr:nvSpPr>
      <xdr:spPr>
        <a:xfrm>
          <a:off x="4584700" y="134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133557</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3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30242</xdr:rowOff>
    </xdr:from>
    <xdr:to>
      <xdr:col>5</xdr:col>
      <xdr:colOff>409575</xdr:colOff>
      <xdr:row>78</xdr:row>
      <xdr:rowOff>131842</xdr:rowOff>
    </xdr:to>
    <xdr:sp macro="" textlink="">
      <xdr:nvSpPr>
        <xdr:cNvPr id="195" name="円/楕円 194">
          <a:extLst>
            <a:ext uri="{FF2B5EF4-FFF2-40B4-BE49-F238E27FC236}">
              <a16:creationId xmlns:a16="http://schemas.microsoft.com/office/drawing/2014/main" id="{00000000-0008-0000-0600-0000C3000000}"/>
            </a:ext>
          </a:extLst>
        </xdr:cNvPr>
        <xdr:cNvSpPr/>
      </xdr:nvSpPr>
      <xdr:spPr>
        <a:xfrm>
          <a:off x="3746500" y="1340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122969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7" y="1349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4477</xdr:rowOff>
    </xdr:from>
    <xdr:to>
      <xdr:col>4</xdr:col>
      <xdr:colOff>206375</xdr:colOff>
      <xdr:row>78</xdr:row>
      <xdr:rowOff>106077</xdr:rowOff>
    </xdr:to>
    <xdr:sp macro="" textlink="">
      <xdr:nvSpPr>
        <xdr:cNvPr id="197" name="円/楕円 196">
          <a:extLst>
            <a:ext uri="{FF2B5EF4-FFF2-40B4-BE49-F238E27FC236}">
              <a16:creationId xmlns:a16="http://schemas.microsoft.com/office/drawing/2014/main" id="{00000000-0008-0000-0600-0000C5000000}"/>
            </a:ext>
          </a:extLst>
        </xdr:cNvPr>
        <xdr:cNvSpPr/>
      </xdr:nvSpPr>
      <xdr:spPr>
        <a:xfrm>
          <a:off x="2857500" y="1337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97204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7" y="13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57468</xdr:rowOff>
    </xdr:from>
    <xdr:to>
      <xdr:col>3</xdr:col>
      <xdr:colOff>3175</xdr:colOff>
      <xdr:row>78</xdr:row>
      <xdr:rowOff>159068</xdr:rowOff>
    </xdr:to>
    <xdr:sp macro="" textlink="">
      <xdr:nvSpPr>
        <xdr:cNvPr id="199" name="円/楕円 198">
          <a:extLst>
            <a:ext uri="{FF2B5EF4-FFF2-40B4-BE49-F238E27FC236}">
              <a16:creationId xmlns:a16="http://schemas.microsoft.com/office/drawing/2014/main" id="{00000000-0008-0000-0600-0000C7000000}"/>
            </a:ext>
          </a:extLst>
        </xdr:cNvPr>
        <xdr:cNvSpPr/>
      </xdr:nvSpPr>
      <xdr:spPr>
        <a:xfrm>
          <a:off x="1968500" y="1343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150195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7" y="1352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13233</xdr:rowOff>
    </xdr:from>
    <xdr:to>
      <xdr:col>1</xdr:col>
      <xdr:colOff>485775</xdr:colOff>
      <xdr:row>78</xdr:row>
      <xdr:rowOff>114833</xdr:rowOff>
    </xdr:to>
    <xdr:sp macro="" textlink="">
      <xdr:nvSpPr>
        <xdr:cNvPr id="201" name="円/楕円 200">
          <a:extLst>
            <a:ext uri="{FF2B5EF4-FFF2-40B4-BE49-F238E27FC236}">
              <a16:creationId xmlns:a16="http://schemas.microsoft.com/office/drawing/2014/main" id="{00000000-0008-0000-0600-0000C9000000}"/>
            </a:ext>
          </a:extLst>
        </xdr:cNvPr>
        <xdr:cNvSpPr/>
      </xdr:nvSpPr>
      <xdr:spPr>
        <a:xfrm>
          <a:off x="1079500" y="1338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105960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7" y="1347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34348</xdr:rowOff>
    </xdr:from>
    <xdr:to>
      <xdr:col>6</xdr:col>
      <xdr:colOff>510540</xdr:colOff>
      <xdr:row>99</xdr:row>
      <xdr:rowOff>106276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6298"/>
          <a:ext cx="1270" cy="1443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110103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8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39,547</a:t>
          </a:r>
          <a:endParaRPr kumimoji="1" lang="ja-JP" altLang="en-US" sz="1000" b="1">
            <a:latin typeface="ＭＳ Ｐゴシック"/>
          </a:endParaRPr>
        </a:p>
      </xdr:txBody>
    </xdr:sp>
    <xdr:clientData/>
  </xdr:oneCellAnchor>
  <xdr:twoCellAnchor>
    <xdr:from>
      <xdr:col>6</xdr:col>
      <xdr:colOff>422275</xdr:colOff>
      <xdr:row>99</xdr:row>
      <xdr:rowOff>106276</xdr:rowOff>
    </xdr:from>
    <xdr:to>
      <xdr:col>6</xdr:col>
      <xdr:colOff>600075</xdr:colOff>
      <xdr:row>99</xdr:row>
      <xdr:rowOff>106276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7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152475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127,952</a:t>
          </a:r>
          <a:endParaRPr kumimoji="1" lang="ja-JP" altLang="en-US" sz="1000" b="1">
            <a:latin typeface="ＭＳ Ｐゴシック"/>
          </a:endParaRPr>
        </a:p>
      </xdr:txBody>
    </xdr:sp>
    <xdr:clientData/>
  </xdr:oneCellAnchor>
  <xdr:twoCellAnchor>
    <xdr:from>
      <xdr:col>6</xdr:col>
      <xdr:colOff>422275</xdr:colOff>
      <xdr:row>91</xdr:row>
      <xdr:rowOff>34348</xdr:rowOff>
    </xdr:from>
    <xdr:to>
      <xdr:col>6</xdr:col>
      <xdr:colOff>600075</xdr:colOff>
      <xdr:row>91</xdr:row>
      <xdr:rowOff>34348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4271</xdr:rowOff>
    </xdr:from>
    <xdr:to>
      <xdr:col>6</xdr:col>
      <xdr:colOff>511175</xdr:colOff>
      <xdr:row>95</xdr:row>
      <xdr:rowOff>82795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92021"/>
          <a:ext cx="838200" cy="7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10144</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69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72,502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31717</xdr:rowOff>
    </xdr:from>
    <xdr:to>
      <xdr:col>6</xdr:col>
      <xdr:colOff>561975</xdr:colOff>
      <xdr:row>96</xdr:row>
      <xdr:rowOff>133317</xdr:rowOff>
    </xdr:to>
    <xdr:sp macro="" textlink="">
      <xdr:nvSpPr>
        <xdr:cNvPr id="236" name="フローチャート : 判断 235">
          <a:extLst>
            <a:ext uri="{FF2B5EF4-FFF2-40B4-BE49-F238E27FC236}">
              <a16:creationId xmlns:a16="http://schemas.microsoft.com/office/drawing/2014/main" id="{00000000-0008-0000-0600-0000EC000000}"/>
            </a:ext>
          </a:extLst>
        </xdr:cNvPr>
        <xdr:cNvSpPr/>
      </xdr:nvSpPr>
      <xdr:spPr>
        <a:xfrm>
          <a:off x="45847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82795</xdr:rowOff>
    </xdr:from>
    <xdr:to>
      <xdr:col>5</xdr:col>
      <xdr:colOff>358775</xdr:colOff>
      <xdr:row>95</xdr:row>
      <xdr:rowOff>103222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70545"/>
          <a:ext cx="889000" cy="2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155129</xdr:rowOff>
    </xdr:from>
    <xdr:to>
      <xdr:col>5</xdr:col>
      <xdr:colOff>409575</xdr:colOff>
      <xdr:row>97</xdr:row>
      <xdr:rowOff>85279</xdr:rowOff>
    </xdr:to>
    <xdr:sp macro="" textlink="">
      <xdr:nvSpPr>
        <xdr:cNvPr id="238" name="フローチャート : 判断 237">
          <a:extLst>
            <a:ext uri="{FF2B5EF4-FFF2-40B4-BE49-F238E27FC236}">
              <a16:creationId xmlns:a16="http://schemas.microsoft.com/office/drawing/2014/main" id="{00000000-0008-0000-0600-0000EE000000}"/>
            </a:ext>
          </a:extLst>
        </xdr:cNvPr>
        <xdr:cNvSpPr/>
      </xdr:nvSpPr>
      <xdr:spPr>
        <a:xfrm>
          <a:off x="3746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76406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103222</xdr:rowOff>
    </xdr:from>
    <xdr:to>
      <xdr:col>4</xdr:col>
      <xdr:colOff>155575</xdr:colOff>
      <xdr:row>96</xdr:row>
      <xdr:rowOff>50513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390972"/>
          <a:ext cx="889000" cy="11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10833</xdr:rowOff>
    </xdr:from>
    <xdr:to>
      <xdr:col>4</xdr:col>
      <xdr:colOff>206375</xdr:colOff>
      <xdr:row>97</xdr:row>
      <xdr:rowOff>112433</xdr:rowOff>
    </xdr:to>
    <xdr:sp macro="" textlink="">
      <xdr:nvSpPr>
        <xdr:cNvPr id="241" name="フローチャート : 判断 240">
          <a:extLst>
            <a:ext uri="{FF2B5EF4-FFF2-40B4-BE49-F238E27FC236}">
              <a16:creationId xmlns:a16="http://schemas.microsoft.com/office/drawing/2014/main" id="{00000000-0008-0000-0600-0000F1000000}"/>
            </a:ext>
          </a:extLst>
        </xdr:cNvPr>
        <xdr:cNvSpPr/>
      </xdr:nvSpPr>
      <xdr:spPr>
        <a:xfrm>
          <a:off x="2857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103560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50513</xdr:rowOff>
    </xdr:from>
    <xdr:to>
      <xdr:col>2</xdr:col>
      <xdr:colOff>638175</xdr:colOff>
      <xdr:row>96</xdr:row>
      <xdr:rowOff>95580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09713"/>
          <a:ext cx="889000" cy="4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122472</xdr:rowOff>
    </xdr:from>
    <xdr:to>
      <xdr:col>3</xdr:col>
      <xdr:colOff>3175</xdr:colOff>
      <xdr:row>98</xdr:row>
      <xdr:rowOff>52622</xdr:rowOff>
    </xdr:to>
    <xdr:sp macro="" textlink="">
      <xdr:nvSpPr>
        <xdr:cNvPr id="244" name="フローチャート : 判断 243">
          <a:extLst>
            <a:ext uri="{FF2B5EF4-FFF2-40B4-BE49-F238E27FC236}">
              <a16:creationId xmlns:a16="http://schemas.microsoft.com/office/drawing/2014/main" id="{00000000-0008-0000-0600-0000F4000000}"/>
            </a:ext>
          </a:extLst>
        </xdr:cNvPr>
        <xdr:cNvSpPr/>
      </xdr:nvSpPr>
      <xdr:spPr>
        <a:xfrm>
          <a:off x="1968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43749</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84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119484</xdr:rowOff>
    </xdr:from>
    <xdr:to>
      <xdr:col>1</xdr:col>
      <xdr:colOff>485775</xdr:colOff>
      <xdr:row>98</xdr:row>
      <xdr:rowOff>49634</xdr:rowOff>
    </xdr:to>
    <xdr:sp macro="" textlink="">
      <xdr:nvSpPr>
        <xdr:cNvPr id="246" name="フローチャート : 判断 245">
          <a:extLst>
            <a:ext uri="{FF2B5EF4-FFF2-40B4-BE49-F238E27FC236}">
              <a16:creationId xmlns:a16="http://schemas.microsoft.com/office/drawing/2014/main" id="{00000000-0008-0000-0600-0000F6000000}"/>
            </a:ext>
          </a:extLst>
        </xdr:cNvPr>
        <xdr:cNvSpPr/>
      </xdr:nvSpPr>
      <xdr:spPr>
        <a:xfrm>
          <a:off x="1079500" y="167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40761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84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124921</xdr:rowOff>
    </xdr:from>
    <xdr:to>
      <xdr:col>6</xdr:col>
      <xdr:colOff>561975</xdr:colOff>
      <xdr:row>95</xdr:row>
      <xdr:rowOff>55071</xdr:rowOff>
    </xdr:to>
    <xdr:sp macro="" textlink="">
      <xdr:nvSpPr>
        <xdr:cNvPr id="253" name="円/楕円 252">
          <a:extLst>
            <a:ext uri="{FF2B5EF4-FFF2-40B4-BE49-F238E27FC236}">
              <a16:creationId xmlns:a16="http://schemas.microsoft.com/office/drawing/2014/main" id="{00000000-0008-0000-0600-0000FD000000}"/>
            </a:ext>
          </a:extLst>
        </xdr:cNvPr>
        <xdr:cNvSpPr/>
      </xdr:nvSpPr>
      <xdr:spPr>
        <a:xfrm>
          <a:off x="4584700" y="1624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147798</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9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87,794</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31995</xdr:rowOff>
    </xdr:from>
    <xdr:to>
      <xdr:col>5</xdr:col>
      <xdr:colOff>409575</xdr:colOff>
      <xdr:row>95</xdr:row>
      <xdr:rowOff>133595</xdr:rowOff>
    </xdr:to>
    <xdr:sp macro="" textlink="">
      <xdr:nvSpPr>
        <xdr:cNvPr id="255" name="円/楕円 254">
          <a:extLst>
            <a:ext uri="{FF2B5EF4-FFF2-40B4-BE49-F238E27FC236}">
              <a16:creationId xmlns:a16="http://schemas.microsoft.com/office/drawing/2014/main" id="{00000000-0008-0000-0600-0000FF000000}"/>
            </a:ext>
          </a:extLst>
        </xdr:cNvPr>
        <xdr:cNvSpPr/>
      </xdr:nvSpPr>
      <xdr:spPr>
        <a:xfrm>
          <a:off x="3746500" y="1631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150122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09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82,985</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52422</xdr:rowOff>
    </xdr:from>
    <xdr:to>
      <xdr:col>4</xdr:col>
      <xdr:colOff>206375</xdr:colOff>
      <xdr:row>95</xdr:row>
      <xdr:rowOff>154022</xdr:rowOff>
    </xdr:to>
    <xdr:sp macro="" textlink="">
      <xdr:nvSpPr>
        <xdr:cNvPr id="257" name="円/楕円 256">
          <a:extLst>
            <a:ext uri="{FF2B5EF4-FFF2-40B4-BE49-F238E27FC236}">
              <a16:creationId xmlns:a16="http://schemas.microsoft.com/office/drawing/2014/main" id="{00000000-0008-0000-0600-000001010000}"/>
            </a:ext>
          </a:extLst>
        </xdr:cNvPr>
        <xdr:cNvSpPr/>
      </xdr:nvSpPr>
      <xdr:spPr>
        <a:xfrm>
          <a:off x="2857500" y="1634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170549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11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81,734</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171163</xdr:rowOff>
    </xdr:from>
    <xdr:to>
      <xdr:col>3</xdr:col>
      <xdr:colOff>3175</xdr:colOff>
      <xdr:row>96</xdr:row>
      <xdr:rowOff>101313</xdr:rowOff>
    </xdr:to>
    <xdr:sp macro="" textlink="">
      <xdr:nvSpPr>
        <xdr:cNvPr id="259" name="円/楕円 258">
          <a:extLst>
            <a:ext uri="{FF2B5EF4-FFF2-40B4-BE49-F238E27FC236}">
              <a16:creationId xmlns:a16="http://schemas.microsoft.com/office/drawing/2014/main" id="{00000000-0008-0000-0600-000003010000}"/>
            </a:ext>
          </a:extLst>
        </xdr:cNvPr>
        <xdr:cNvSpPr/>
      </xdr:nvSpPr>
      <xdr:spPr>
        <a:xfrm>
          <a:off x="1968500" y="1645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117840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23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74,462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44780</xdr:rowOff>
    </xdr:from>
    <xdr:to>
      <xdr:col>1</xdr:col>
      <xdr:colOff>485775</xdr:colOff>
      <xdr:row>96</xdr:row>
      <xdr:rowOff>146380</xdr:rowOff>
    </xdr:to>
    <xdr:sp macro="" textlink="">
      <xdr:nvSpPr>
        <xdr:cNvPr id="261" name="円/楕円 260">
          <a:extLst>
            <a:ext uri="{FF2B5EF4-FFF2-40B4-BE49-F238E27FC236}">
              <a16:creationId xmlns:a16="http://schemas.microsoft.com/office/drawing/2014/main" id="{00000000-0008-0000-0600-000005010000}"/>
            </a:ext>
          </a:extLst>
        </xdr:cNvPr>
        <xdr:cNvSpPr/>
      </xdr:nvSpPr>
      <xdr:spPr>
        <a:xfrm>
          <a:off x="1079500" y="1650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162907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27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71,702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90216</xdr:rowOff>
    </xdr:from>
    <xdr:to>
      <xdr:col>15</xdr:col>
      <xdr:colOff>180340</xdr:colOff>
      <xdr:row>37</xdr:row>
      <xdr:rowOff>160171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33716"/>
          <a:ext cx="1270" cy="12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163998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59,627</a:t>
          </a:r>
          <a:endParaRPr kumimoji="1" lang="ja-JP" altLang="en-US" sz="1000" b="1">
            <a:latin typeface="ＭＳ Ｐゴシック"/>
          </a:endParaRPr>
        </a:p>
      </xdr:txBody>
    </xdr:sp>
    <xdr:clientData/>
  </xdr:oneCellAnchor>
  <xdr:twoCellAnchor>
    <xdr:from>
      <xdr:col>15</xdr:col>
      <xdr:colOff>92075</xdr:colOff>
      <xdr:row>37</xdr:row>
      <xdr:rowOff>160171</xdr:rowOff>
    </xdr:from>
    <xdr:to>
      <xdr:col>15</xdr:col>
      <xdr:colOff>269875</xdr:colOff>
      <xdr:row>37</xdr:row>
      <xdr:rowOff>160171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0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36893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0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392,988</a:t>
          </a:r>
          <a:endParaRPr kumimoji="1" lang="ja-JP" altLang="en-US" sz="1000" b="1">
            <a:latin typeface="ＭＳ Ｐゴシック"/>
          </a:endParaRPr>
        </a:p>
      </xdr:txBody>
    </xdr:sp>
    <xdr:clientData/>
  </xdr:oneCellAnchor>
  <xdr:twoCellAnchor>
    <xdr:from>
      <xdr:col>15</xdr:col>
      <xdr:colOff>92075</xdr:colOff>
      <xdr:row>30</xdr:row>
      <xdr:rowOff>90216</xdr:rowOff>
    </xdr:from>
    <xdr:to>
      <xdr:col>15</xdr:col>
      <xdr:colOff>269875</xdr:colOff>
      <xdr:row>30</xdr:row>
      <xdr:rowOff>90216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3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79517</xdr:rowOff>
    </xdr:from>
    <xdr:to>
      <xdr:col>15</xdr:col>
      <xdr:colOff>180975</xdr:colOff>
      <xdr:row>37</xdr:row>
      <xdr:rowOff>90437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23167"/>
          <a:ext cx="838200" cy="1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165380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99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140,931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142503</xdr:rowOff>
    </xdr:from>
    <xdr:to>
      <xdr:col>15</xdr:col>
      <xdr:colOff>231775</xdr:colOff>
      <xdr:row>36</xdr:row>
      <xdr:rowOff>72653</xdr:rowOff>
    </xdr:to>
    <xdr:sp macro="" textlink="">
      <xdr:nvSpPr>
        <xdr:cNvPr id="293" name="フローチャート : 判断 292">
          <a:extLst>
            <a:ext uri="{FF2B5EF4-FFF2-40B4-BE49-F238E27FC236}">
              <a16:creationId xmlns:a16="http://schemas.microsoft.com/office/drawing/2014/main" id="{00000000-0008-0000-0600-000025010000}"/>
            </a:ext>
          </a:extLst>
        </xdr:cNvPr>
        <xdr:cNvSpPr/>
      </xdr:nvSpPr>
      <xdr:spPr>
        <a:xfrm>
          <a:off x="104267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80496</xdr:rowOff>
    </xdr:from>
    <xdr:to>
      <xdr:col>14</xdr:col>
      <xdr:colOff>28575</xdr:colOff>
      <xdr:row>37</xdr:row>
      <xdr:rowOff>90437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424146"/>
          <a:ext cx="889000" cy="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159877</xdr:rowOff>
    </xdr:from>
    <xdr:to>
      <xdr:col>14</xdr:col>
      <xdr:colOff>79375</xdr:colOff>
      <xdr:row>36</xdr:row>
      <xdr:rowOff>90027</xdr:rowOff>
    </xdr:to>
    <xdr:sp macro="" textlink="">
      <xdr:nvSpPr>
        <xdr:cNvPr id="295" name="フローチャート : 判断 294">
          <a:extLst>
            <a:ext uri="{FF2B5EF4-FFF2-40B4-BE49-F238E27FC236}">
              <a16:creationId xmlns:a16="http://schemas.microsoft.com/office/drawing/2014/main" id="{00000000-0008-0000-0600-000027010000}"/>
            </a:ext>
          </a:extLst>
        </xdr:cNvPr>
        <xdr:cNvSpPr/>
      </xdr:nvSpPr>
      <xdr:spPr>
        <a:xfrm>
          <a:off x="9588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106554</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4"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6636</xdr:rowOff>
    </xdr:from>
    <xdr:to>
      <xdr:col>12</xdr:col>
      <xdr:colOff>511175</xdr:colOff>
      <xdr:row>37</xdr:row>
      <xdr:rowOff>80496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350286"/>
          <a:ext cx="889000" cy="7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28923</xdr:rowOff>
    </xdr:from>
    <xdr:to>
      <xdr:col>12</xdr:col>
      <xdr:colOff>561975</xdr:colOff>
      <xdr:row>36</xdr:row>
      <xdr:rowOff>130523</xdr:rowOff>
    </xdr:to>
    <xdr:sp macro="" textlink="">
      <xdr:nvSpPr>
        <xdr:cNvPr id="298" name="フローチャート : 判断 297">
          <a:extLst>
            <a:ext uri="{FF2B5EF4-FFF2-40B4-BE49-F238E27FC236}">
              <a16:creationId xmlns:a16="http://schemas.microsoft.com/office/drawing/2014/main" id="{00000000-0008-0000-0600-00002A010000}"/>
            </a:ext>
          </a:extLst>
        </xdr:cNvPr>
        <xdr:cNvSpPr/>
      </xdr:nvSpPr>
      <xdr:spPr>
        <a:xfrm>
          <a:off x="8699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147050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4" y="59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160560</xdr:rowOff>
    </xdr:from>
    <xdr:to>
      <xdr:col>11</xdr:col>
      <xdr:colOff>307975</xdr:colOff>
      <xdr:row>37</xdr:row>
      <xdr:rowOff>6636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332760"/>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77360</xdr:rowOff>
    </xdr:from>
    <xdr:to>
      <xdr:col>11</xdr:col>
      <xdr:colOff>358775</xdr:colOff>
      <xdr:row>37</xdr:row>
      <xdr:rowOff>7510</xdr:rowOff>
    </xdr:to>
    <xdr:sp macro="" textlink="">
      <xdr:nvSpPr>
        <xdr:cNvPr id="301" name="フローチャート : 判断 300">
          <a:extLst>
            <a:ext uri="{FF2B5EF4-FFF2-40B4-BE49-F238E27FC236}">
              <a16:creationId xmlns:a16="http://schemas.microsoft.com/office/drawing/2014/main" id="{00000000-0008-0000-0600-00002D010000}"/>
            </a:ext>
          </a:extLst>
        </xdr:cNvPr>
        <xdr:cNvSpPr/>
      </xdr:nvSpPr>
      <xdr:spPr>
        <a:xfrm>
          <a:off x="7810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24037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4" y="60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103302</xdr:rowOff>
    </xdr:from>
    <xdr:to>
      <xdr:col>10</xdr:col>
      <xdr:colOff>155575</xdr:colOff>
      <xdr:row>37</xdr:row>
      <xdr:rowOff>33452</xdr:rowOff>
    </xdr:to>
    <xdr:sp macro="" textlink="">
      <xdr:nvSpPr>
        <xdr:cNvPr id="303" name="フローチャート : 判断 302">
          <a:extLst>
            <a:ext uri="{FF2B5EF4-FFF2-40B4-BE49-F238E27FC236}">
              <a16:creationId xmlns:a16="http://schemas.microsoft.com/office/drawing/2014/main" id="{00000000-0008-0000-0600-00002F010000}"/>
            </a:ext>
          </a:extLst>
        </xdr:cNvPr>
        <xdr:cNvSpPr/>
      </xdr:nvSpPr>
      <xdr:spPr>
        <a:xfrm>
          <a:off x="6921500" y="627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49979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4" y="605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28717</xdr:rowOff>
    </xdr:from>
    <xdr:to>
      <xdr:col>15</xdr:col>
      <xdr:colOff>231775</xdr:colOff>
      <xdr:row>37</xdr:row>
      <xdr:rowOff>130317</xdr:rowOff>
    </xdr:to>
    <xdr:sp macro="" textlink="">
      <xdr:nvSpPr>
        <xdr:cNvPr id="310" name="円/楕円 309">
          <a:extLst>
            <a:ext uri="{FF2B5EF4-FFF2-40B4-BE49-F238E27FC236}">
              <a16:creationId xmlns:a16="http://schemas.microsoft.com/office/drawing/2014/main" id="{00000000-0008-0000-0600-000036010000}"/>
            </a:ext>
          </a:extLst>
        </xdr:cNvPr>
        <xdr:cNvSpPr/>
      </xdr:nvSpPr>
      <xdr:spPr>
        <a:xfrm>
          <a:off x="10426700" y="637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115094</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8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80,796</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39637</xdr:rowOff>
    </xdr:from>
    <xdr:to>
      <xdr:col>14</xdr:col>
      <xdr:colOff>79375</xdr:colOff>
      <xdr:row>37</xdr:row>
      <xdr:rowOff>141237</xdr:rowOff>
    </xdr:to>
    <xdr:sp macro="" textlink="">
      <xdr:nvSpPr>
        <xdr:cNvPr id="312" name="円/楕円 311">
          <a:extLst>
            <a:ext uri="{FF2B5EF4-FFF2-40B4-BE49-F238E27FC236}">
              <a16:creationId xmlns:a16="http://schemas.microsoft.com/office/drawing/2014/main" id="{00000000-0008-0000-0600-000038010000}"/>
            </a:ext>
          </a:extLst>
        </xdr:cNvPr>
        <xdr:cNvSpPr/>
      </xdr:nvSpPr>
      <xdr:spPr>
        <a:xfrm>
          <a:off x="9588500" y="638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132363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47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77,930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29696</xdr:rowOff>
    </xdr:from>
    <xdr:to>
      <xdr:col>12</xdr:col>
      <xdr:colOff>561975</xdr:colOff>
      <xdr:row>37</xdr:row>
      <xdr:rowOff>131296</xdr:rowOff>
    </xdr:to>
    <xdr:sp macro="" textlink="">
      <xdr:nvSpPr>
        <xdr:cNvPr id="314" name="円/楕円 313">
          <a:extLst>
            <a:ext uri="{FF2B5EF4-FFF2-40B4-BE49-F238E27FC236}">
              <a16:creationId xmlns:a16="http://schemas.microsoft.com/office/drawing/2014/main" id="{00000000-0008-0000-0600-00003A010000}"/>
            </a:ext>
          </a:extLst>
        </xdr:cNvPr>
        <xdr:cNvSpPr/>
      </xdr:nvSpPr>
      <xdr:spPr>
        <a:xfrm>
          <a:off x="8699500" y="637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122423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46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80,539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127286</xdr:rowOff>
    </xdr:from>
    <xdr:to>
      <xdr:col>11</xdr:col>
      <xdr:colOff>358775</xdr:colOff>
      <xdr:row>37</xdr:row>
      <xdr:rowOff>57436</xdr:rowOff>
    </xdr:to>
    <xdr:sp macro="" textlink="">
      <xdr:nvSpPr>
        <xdr:cNvPr id="316" name="円/楕円 315">
          <a:extLst>
            <a:ext uri="{FF2B5EF4-FFF2-40B4-BE49-F238E27FC236}">
              <a16:creationId xmlns:a16="http://schemas.microsoft.com/office/drawing/2014/main" id="{00000000-0008-0000-0600-00003C010000}"/>
            </a:ext>
          </a:extLst>
        </xdr:cNvPr>
        <xdr:cNvSpPr/>
      </xdr:nvSpPr>
      <xdr:spPr>
        <a:xfrm>
          <a:off x="7810500" y="629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48563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39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99,925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109760</xdr:rowOff>
    </xdr:from>
    <xdr:to>
      <xdr:col>10</xdr:col>
      <xdr:colOff>155575</xdr:colOff>
      <xdr:row>37</xdr:row>
      <xdr:rowOff>39910</xdr:rowOff>
    </xdr:to>
    <xdr:sp macro="" textlink="">
      <xdr:nvSpPr>
        <xdr:cNvPr id="318" name="円/楕円 317">
          <a:extLst>
            <a:ext uri="{FF2B5EF4-FFF2-40B4-BE49-F238E27FC236}">
              <a16:creationId xmlns:a16="http://schemas.microsoft.com/office/drawing/2014/main" id="{00000000-0008-0000-0600-00003E010000}"/>
            </a:ext>
          </a:extLst>
        </xdr:cNvPr>
        <xdr:cNvSpPr/>
      </xdr:nvSpPr>
      <xdr:spPr>
        <a:xfrm>
          <a:off x="6921500" y="628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31037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4" y="6374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104,525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47786</xdr:rowOff>
    </xdr:from>
    <xdr:to>
      <xdr:col>15</xdr:col>
      <xdr:colOff>180340</xdr:colOff>
      <xdr:row>59</xdr:row>
      <xdr:rowOff>5352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20286"/>
          <a:ext cx="1270" cy="1500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9179</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2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28,639</a:t>
          </a:r>
          <a:endParaRPr kumimoji="1" lang="ja-JP" altLang="en-US" sz="1000" b="1">
            <a:latin typeface="ＭＳ Ｐゴシック"/>
          </a:endParaRPr>
        </a:p>
      </xdr:txBody>
    </xdr:sp>
    <xdr:clientData/>
  </xdr:oneCellAnchor>
  <xdr:twoCellAnchor>
    <xdr:from>
      <xdr:col>15</xdr:col>
      <xdr:colOff>92075</xdr:colOff>
      <xdr:row>59</xdr:row>
      <xdr:rowOff>5352</xdr:rowOff>
    </xdr:from>
    <xdr:to>
      <xdr:col>15</xdr:col>
      <xdr:colOff>269875</xdr:colOff>
      <xdr:row>59</xdr:row>
      <xdr:rowOff>5352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0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165913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9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488,145</a:t>
          </a:r>
          <a:endParaRPr kumimoji="1" lang="ja-JP" altLang="en-US" sz="1000" b="1">
            <a:latin typeface="ＭＳ Ｐゴシック"/>
          </a:endParaRPr>
        </a:p>
      </xdr:txBody>
    </xdr:sp>
    <xdr:clientData/>
  </xdr:oneCellAnchor>
  <xdr:twoCellAnchor>
    <xdr:from>
      <xdr:col>15</xdr:col>
      <xdr:colOff>92075</xdr:colOff>
      <xdr:row>50</xdr:row>
      <xdr:rowOff>47786</xdr:rowOff>
    </xdr:from>
    <xdr:to>
      <xdr:col>15</xdr:col>
      <xdr:colOff>269875</xdr:colOff>
      <xdr:row>50</xdr:row>
      <xdr:rowOff>47786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2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116448</xdr:rowOff>
    </xdr:from>
    <xdr:to>
      <xdr:col>15</xdr:col>
      <xdr:colOff>180975</xdr:colOff>
      <xdr:row>58</xdr:row>
      <xdr:rowOff>7168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889098"/>
          <a:ext cx="838200" cy="6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33831</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63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168,868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10954</xdr:rowOff>
    </xdr:from>
    <xdr:to>
      <xdr:col>15</xdr:col>
      <xdr:colOff>231775</xdr:colOff>
      <xdr:row>56</xdr:row>
      <xdr:rowOff>112554</xdr:rowOff>
    </xdr:to>
    <xdr:sp macro="" textlink="">
      <xdr:nvSpPr>
        <xdr:cNvPr id="352" name="フローチャート : 判断 351">
          <a:extLst>
            <a:ext uri="{FF2B5EF4-FFF2-40B4-BE49-F238E27FC236}">
              <a16:creationId xmlns:a16="http://schemas.microsoft.com/office/drawing/2014/main" id="{00000000-0008-0000-0600-000060010000}"/>
            </a:ext>
          </a:extLst>
        </xdr:cNvPr>
        <xdr:cNvSpPr/>
      </xdr:nvSpPr>
      <xdr:spPr>
        <a:xfrm>
          <a:off x="10426700" y="961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93017</xdr:rowOff>
    </xdr:from>
    <xdr:to>
      <xdr:col>14</xdr:col>
      <xdr:colOff>28575</xdr:colOff>
      <xdr:row>57</xdr:row>
      <xdr:rowOff>116448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865667"/>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32752</xdr:rowOff>
    </xdr:from>
    <xdr:to>
      <xdr:col>14</xdr:col>
      <xdr:colOff>79375</xdr:colOff>
      <xdr:row>56</xdr:row>
      <xdr:rowOff>134352</xdr:rowOff>
    </xdr:to>
    <xdr:sp macro="" textlink="">
      <xdr:nvSpPr>
        <xdr:cNvPr id="354" name="フローチャート : 判断 353">
          <a:extLst>
            <a:ext uri="{FF2B5EF4-FFF2-40B4-BE49-F238E27FC236}">
              <a16:creationId xmlns:a16="http://schemas.microsoft.com/office/drawing/2014/main" id="{00000000-0008-0000-0600-000062010000}"/>
            </a:ext>
          </a:extLst>
        </xdr:cNvPr>
        <xdr:cNvSpPr/>
      </xdr:nvSpPr>
      <xdr:spPr>
        <a:xfrm>
          <a:off x="95885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150879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4" y="940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93017</xdr:rowOff>
    </xdr:from>
    <xdr:to>
      <xdr:col>12</xdr:col>
      <xdr:colOff>511175</xdr:colOff>
      <xdr:row>57</xdr:row>
      <xdr:rowOff>148113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865667"/>
          <a:ext cx="889000" cy="5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160174</xdr:rowOff>
    </xdr:from>
    <xdr:to>
      <xdr:col>12</xdr:col>
      <xdr:colOff>561975</xdr:colOff>
      <xdr:row>56</xdr:row>
      <xdr:rowOff>90324</xdr:rowOff>
    </xdr:to>
    <xdr:sp macro="" textlink="">
      <xdr:nvSpPr>
        <xdr:cNvPr id="357" name="フローチャート : 判断 356">
          <a:extLst>
            <a:ext uri="{FF2B5EF4-FFF2-40B4-BE49-F238E27FC236}">
              <a16:creationId xmlns:a16="http://schemas.microsoft.com/office/drawing/2014/main" id="{00000000-0008-0000-0600-000065010000}"/>
            </a:ext>
          </a:extLst>
        </xdr:cNvPr>
        <xdr:cNvSpPr/>
      </xdr:nvSpPr>
      <xdr:spPr>
        <a:xfrm>
          <a:off x="8699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106851</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4" y="936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148113</xdr:rowOff>
    </xdr:from>
    <xdr:to>
      <xdr:col>11</xdr:col>
      <xdr:colOff>307975</xdr:colOff>
      <xdr:row>58</xdr:row>
      <xdr:rowOff>105417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920763"/>
          <a:ext cx="889000" cy="12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163727</xdr:rowOff>
    </xdr:from>
    <xdr:to>
      <xdr:col>11</xdr:col>
      <xdr:colOff>358775</xdr:colOff>
      <xdr:row>56</xdr:row>
      <xdr:rowOff>93877</xdr:rowOff>
    </xdr:to>
    <xdr:sp macro="" textlink="">
      <xdr:nvSpPr>
        <xdr:cNvPr id="360" name="フローチャート : 判断 359">
          <a:extLst>
            <a:ext uri="{FF2B5EF4-FFF2-40B4-BE49-F238E27FC236}">
              <a16:creationId xmlns:a16="http://schemas.microsoft.com/office/drawing/2014/main" id="{00000000-0008-0000-0600-000068010000}"/>
            </a:ext>
          </a:extLst>
        </xdr:cNvPr>
        <xdr:cNvSpPr/>
      </xdr:nvSpPr>
      <xdr:spPr>
        <a:xfrm>
          <a:off x="7810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110404</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4" y="936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83541</xdr:rowOff>
    </xdr:from>
    <xdr:to>
      <xdr:col>10</xdr:col>
      <xdr:colOff>155575</xdr:colOff>
      <xdr:row>57</xdr:row>
      <xdr:rowOff>13691</xdr:rowOff>
    </xdr:to>
    <xdr:sp macro="" textlink="">
      <xdr:nvSpPr>
        <xdr:cNvPr id="362" name="フローチャート : 判断 361">
          <a:extLst>
            <a:ext uri="{FF2B5EF4-FFF2-40B4-BE49-F238E27FC236}">
              <a16:creationId xmlns:a16="http://schemas.microsoft.com/office/drawing/2014/main" id="{00000000-0008-0000-0600-00006A010000}"/>
            </a:ext>
          </a:extLst>
        </xdr:cNvPr>
        <xdr:cNvSpPr/>
      </xdr:nvSpPr>
      <xdr:spPr>
        <a:xfrm>
          <a:off x="6921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30218</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4" y="945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127818</xdr:rowOff>
    </xdr:from>
    <xdr:to>
      <xdr:col>15</xdr:col>
      <xdr:colOff>231775</xdr:colOff>
      <xdr:row>58</xdr:row>
      <xdr:rowOff>57968</xdr:rowOff>
    </xdr:to>
    <xdr:sp macro="" textlink="">
      <xdr:nvSpPr>
        <xdr:cNvPr id="369" name="円/楕円 368">
          <a:extLst>
            <a:ext uri="{FF2B5EF4-FFF2-40B4-BE49-F238E27FC236}">
              <a16:creationId xmlns:a16="http://schemas.microsoft.com/office/drawing/2014/main" id="{00000000-0008-0000-0600-000071010000}"/>
            </a:ext>
          </a:extLst>
        </xdr:cNvPr>
        <xdr:cNvSpPr/>
      </xdr:nvSpPr>
      <xdr:spPr>
        <a:xfrm>
          <a:off x="10426700" y="990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106245</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7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80,583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65648</xdr:rowOff>
    </xdr:from>
    <xdr:to>
      <xdr:col>14</xdr:col>
      <xdr:colOff>79375</xdr:colOff>
      <xdr:row>57</xdr:row>
      <xdr:rowOff>167248</xdr:rowOff>
    </xdr:to>
    <xdr:sp macro="" textlink="">
      <xdr:nvSpPr>
        <xdr:cNvPr id="371" name="円/楕円 370">
          <a:extLst>
            <a:ext uri="{FF2B5EF4-FFF2-40B4-BE49-F238E27FC236}">
              <a16:creationId xmlns:a16="http://schemas.microsoft.com/office/drawing/2014/main" id="{00000000-0008-0000-0600-000073010000}"/>
            </a:ext>
          </a:extLst>
        </xdr:cNvPr>
        <xdr:cNvSpPr/>
      </xdr:nvSpPr>
      <xdr:spPr>
        <a:xfrm>
          <a:off x="9588500" y="983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158375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3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99,620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42217</xdr:rowOff>
    </xdr:from>
    <xdr:to>
      <xdr:col>12</xdr:col>
      <xdr:colOff>561975</xdr:colOff>
      <xdr:row>57</xdr:row>
      <xdr:rowOff>143817</xdr:rowOff>
    </xdr:to>
    <xdr:sp macro="" textlink="">
      <xdr:nvSpPr>
        <xdr:cNvPr id="373" name="円/楕円 372">
          <a:extLst>
            <a:ext uri="{FF2B5EF4-FFF2-40B4-BE49-F238E27FC236}">
              <a16:creationId xmlns:a16="http://schemas.microsoft.com/office/drawing/2014/main" id="{00000000-0008-0000-0600-000075010000}"/>
            </a:ext>
          </a:extLst>
        </xdr:cNvPr>
        <xdr:cNvSpPr/>
      </xdr:nvSpPr>
      <xdr:spPr>
        <a:xfrm>
          <a:off x="8699500" y="981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134944</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4" y="9907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106,795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97313</xdr:rowOff>
    </xdr:from>
    <xdr:to>
      <xdr:col>11</xdr:col>
      <xdr:colOff>358775</xdr:colOff>
      <xdr:row>58</xdr:row>
      <xdr:rowOff>27463</xdr:rowOff>
    </xdr:to>
    <xdr:sp macro="" textlink="">
      <xdr:nvSpPr>
        <xdr:cNvPr id="375" name="円/楕円 374">
          <a:extLst>
            <a:ext uri="{FF2B5EF4-FFF2-40B4-BE49-F238E27FC236}">
              <a16:creationId xmlns:a16="http://schemas.microsoft.com/office/drawing/2014/main" id="{00000000-0008-0000-0600-000077010000}"/>
            </a:ext>
          </a:extLst>
        </xdr:cNvPr>
        <xdr:cNvSpPr/>
      </xdr:nvSpPr>
      <xdr:spPr>
        <a:xfrm>
          <a:off x="7810500" y="986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18590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6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89,924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54617</xdr:rowOff>
    </xdr:from>
    <xdr:to>
      <xdr:col>10</xdr:col>
      <xdr:colOff>155575</xdr:colOff>
      <xdr:row>58</xdr:row>
      <xdr:rowOff>156217</xdr:rowOff>
    </xdr:to>
    <xdr:sp macro="" textlink="">
      <xdr:nvSpPr>
        <xdr:cNvPr id="377" name="円/楕円 376">
          <a:extLst>
            <a:ext uri="{FF2B5EF4-FFF2-40B4-BE49-F238E27FC236}">
              <a16:creationId xmlns:a16="http://schemas.microsoft.com/office/drawing/2014/main" id="{00000000-0008-0000-0600-000079010000}"/>
            </a:ext>
          </a:extLst>
        </xdr:cNvPr>
        <xdr:cNvSpPr/>
      </xdr:nvSpPr>
      <xdr:spPr>
        <a:xfrm>
          <a:off x="6921500" y="999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147344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09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50,498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112144</xdr:rowOff>
    </xdr:from>
    <xdr:to>
      <xdr:col>15</xdr:col>
      <xdr:colOff>180340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456544"/>
          <a:ext cx="1270" cy="105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58821</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23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231,027</a:t>
          </a:r>
          <a:endParaRPr kumimoji="1" lang="ja-JP" altLang="en-US" sz="1000" b="1">
            <a:latin typeface="ＭＳ Ｐゴシック"/>
          </a:endParaRPr>
        </a:p>
      </xdr:txBody>
    </xdr:sp>
    <xdr:clientData/>
  </xdr:oneCellAnchor>
  <xdr:twoCellAnchor>
    <xdr:from>
      <xdr:col>15</xdr:col>
      <xdr:colOff>92075</xdr:colOff>
      <xdr:row>72</xdr:row>
      <xdr:rowOff>112144</xdr:rowOff>
    </xdr:from>
    <xdr:to>
      <xdr:col>15</xdr:col>
      <xdr:colOff>269875</xdr:colOff>
      <xdr:row>72</xdr:row>
      <xdr:rowOff>112144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45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99430</xdr:rowOff>
    </xdr:from>
    <xdr:to>
      <xdr:col>15</xdr:col>
      <xdr:colOff>180975</xdr:colOff>
      <xdr:row>78</xdr:row>
      <xdr:rowOff>133203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301080"/>
          <a:ext cx="838200" cy="20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32362</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62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54,870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9485</xdr:rowOff>
    </xdr:from>
    <xdr:to>
      <xdr:col>15</xdr:col>
      <xdr:colOff>231775</xdr:colOff>
      <xdr:row>77</xdr:row>
      <xdr:rowOff>111085</xdr:rowOff>
    </xdr:to>
    <xdr:sp macro="" textlink="">
      <xdr:nvSpPr>
        <xdr:cNvPr id="407" name="フローチャート : 判断 406">
          <a:extLst>
            <a:ext uri="{FF2B5EF4-FFF2-40B4-BE49-F238E27FC236}">
              <a16:creationId xmlns:a16="http://schemas.microsoft.com/office/drawing/2014/main" id="{00000000-0008-0000-0600-000097010000}"/>
            </a:ext>
          </a:extLst>
        </xdr:cNvPr>
        <xdr:cNvSpPr/>
      </xdr:nvSpPr>
      <xdr:spPr>
        <a:xfrm>
          <a:off x="104267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99430</xdr:rowOff>
    </xdr:from>
    <xdr:to>
      <xdr:col>14</xdr:col>
      <xdr:colOff>28575</xdr:colOff>
      <xdr:row>78</xdr:row>
      <xdr:rowOff>101003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301080"/>
          <a:ext cx="889000" cy="17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109035</xdr:rowOff>
    </xdr:from>
    <xdr:to>
      <xdr:col>14</xdr:col>
      <xdr:colOff>79375</xdr:colOff>
      <xdr:row>77</xdr:row>
      <xdr:rowOff>39185</xdr:rowOff>
    </xdr:to>
    <xdr:sp macro="" textlink="">
      <xdr:nvSpPr>
        <xdr:cNvPr id="409" name="フローチャート : 判断 408">
          <a:extLst>
            <a:ext uri="{FF2B5EF4-FFF2-40B4-BE49-F238E27FC236}">
              <a16:creationId xmlns:a16="http://schemas.microsoft.com/office/drawing/2014/main" id="{00000000-0008-0000-0600-000099010000}"/>
            </a:ext>
          </a:extLst>
        </xdr:cNvPr>
        <xdr:cNvSpPr/>
      </xdr:nvSpPr>
      <xdr:spPr>
        <a:xfrm>
          <a:off x="9588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55712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95041</xdr:rowOff>
    </xdr:from>
    <xdr:to>
      <xdr:col>12</xdr:col>
      <xdr:colOff>561975</xdr:colOff>
      <xdr:row>77</xdr:row>
      <xdr:rowOff>25191</xdr:rowOff>
    </xdr:to>
    <xdr:sp macro="" textlink="">
      <xdr:nvSpPr>
        <xdr:cNvPr id="411" name="フローチャート : 判断 410">
          <a:extLst>
            <a:ext uri="{FF2B5EF4-FFF2-40B4-BE49-F238E27FC236}">
              <a16:creationId xmlns:a16="http://schemas.microsoft.com/office/drawing/2014/main" id="{00000000-0008-0000-0600-00009B010000}"/>
            </a:ext>
          </a:extLst>
        </xdr:cNvPr>
        <xdr:cNvSpPr/>
      </xdr:nvSpPr>
      <xdr:spPr>
        <a:xfrm>
          <a:off x="8699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41717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29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82403</xdr:rowOff>
    </xdr:from>
    <xdr:to>
      <xdr:col>15</xdr:col>
      <xdr:colOff>231775</xdr:colOff>
      <xdr:row>79</xdr:row>
      <xdr:rowOff>12553</xdr:rowOff>
    </xdr:to>
    <xdr:sp macro="" textlink="">
      <xdr:nvSpPr>
        <xdr:cNvPr id="418" name="円/楕円 417">
          <a:extLst>
            <a:ext uri="{FF2B5EF4-FFF2-40B4-BE49-F238E27FC236}">
              <a16:creationId xmlns:a16="http://schemas.microsoft.com/office/drawing/2014/main" id="{00000000-0008-0000-0600-0000A2010000}"/>
            </a:ext>
          </a:extLst>
        </xdr:cNvPr>
        <xdr:cNvSpPr/>
      </xdr:nvSpPr>
      <xdr:spPr>
        <a:xfrm>
          <a:off x="10426700" y="1345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168780</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7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48630</xdr:rowOff>
    </xdr:from>
    <xdr:to>
      <xdr:col>14</xdr:col>
      <xdr:colOff>79375</xdr:colOff>
      <xdr:row>77</xdr:row>
      <xdr:rowOff>150230</xdr:rowOff>
    </xdr:to>
    <xdr:sp macro="" textlink="">
      <xdr:nvSpPr>
        <xdr:cNvPr id="420" name="円/楕円 419">
          <a:extLst>
            <a:ext uri="{FF2B5EF4-FFF2-40B4-BE49-F238E27FC236}">
              <a16:creationId xmlns:a16="http://schemas.microsoft.com/office/drawing/2014/main" id="{00000000-0008-0000-0600-0000A4010000}"/>
            </a:ext>
          </a:extLst>
        </xdr:cNvPr>
        <xdr:cNvSpPr/>
      </xdr:nvSpPr>
      <xdr:spPr>
        <a:xfrm>
          <a:off x="9588500" y="132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141357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34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46,308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50203</xdr:rowOff>
    </xdr:from>
    <xdr:to>
      <xdr:col>12</xdr:col>
      <xdr:colOff>561975</xdr:colOff>
      <xdr:row>78</xdr:row>
      <xdr:rowOff>151803</xdr:rowOff>
    </xdr:to>
    <xdr:sp macro="" textlink="">
      <xdr:nvSpPr>
        <xdr:cNvPr id="422" name="円/楕円 421">
          <a:extLst>
            <a:ext uri="{FF2B5EF4-FFF2-40B4-BE49-F238E27FC236}">
              <a16:creationId xmlns:a16="http://schemas.microsoft.com/office/drawing/2014/main" id="{00000000-0008-0000-0600-0000A6010000}"/>
            </a:ext>
          </a:extLst>
        </xdr:cNvPr>
        <xdr:cNvSpPr/>
      </xdr:nvSpPr>
      <xdr:spPr>
        <a:xfrm>
          <a:off x="8699500" y="1342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142930</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7" y="1351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3208</xdr:rowOff>
    </xdr:from>
    <xdr:to>
      <xdr:col>15</xdr:col>
      <xdr:colOff>180340</xdr:colOff>
      <xdr:row>98</xdr:row>
      <xdr:rowOff>106302</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433708"/>
          <a:ext cx="1270" cy="1474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110129</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91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7,305</a:t>
          </a:r>
          <a:endParaRPr kumimoji="1" lang="ja-JP" altLang="en-US" sz="1000" b="1">
            <a:latin typeface="ＭＳ Ｐゴシック"/>
          </a:endParaRPr>
        </a:p>
      </xdr:txBody>
    </xdr:sp>
    <xdr:clientData/>
  </xdr:oneCellAnchor>
  <xdr:twoCellAnchor>
    <xdr:from>
      <xdr:col>15</xdr:col>
      <xdr:colOff>92075</xdr:colOff>
      <xdr:row>98</xdr:row>
      <xdr:rowOff>106302</xdr:rowOff>
    </xdr:from>
    <xdr:to>
      <xdr:col>15</xdr:col>
      <xdr:colOff>269875</xdr:colOff>
      <xdr:row>98</xdr:row>
      <xdr:rowOff>106302</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90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121335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20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329,854</a:t>
          </a:r>
          <a:endParaRPr kumimoji="1" lang="ja-JP" altLang="en-US" sz="1000" b="1">
            <a:latin typeface="ＭＳ Ｐゴシック"/>
          </a:endParaRPr>
        </a:p>
      </xdr:txBody>
    </xdr:sp>
    <xdr:clientData/>
  </xdr:oneCellAnchor>
  <xdr:twoCellAnchor>
    <xdr:from>
      <xdr:col>15</xdr:col>
      <xdr:colOff>92075</xdr:colOff>
      <xdr:row>90</xdr:row>
      <xdr:rowOff>3208</xdr:rowOff>
    </xdr:from>
    <xdr:to>
      <xdr:col>15</xdr:col>
      <xdr:colOff>269875</xdr:colOff>
      <xdr:row>90</xdr:row>
      <xdr:rowOff>3208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43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37227</xdr:rowOff>
    </xdr:from>
    <xdr:to>
      <xdr:col>15</xdr:col>
      <xdr:colOff>180975</xdr:colOff>
      <xdr:row>97</xdr:row>
      <xdr:rowOff>158212</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667877"/>
          <a:ext cx="838200" cy="12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73596</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361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83,351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50719</xdr:rowOff>
    </xdr:from>
    <xdr:to>
      <xdr:col>15</xdr:col>
      <xdr:colOff>231775</xdr:colOff>
      <xdr:row>96</xdr:row>
      <xdr:rowOff>152319</xdr:rowOff>
    </xdr:to>
    <xdr:sp macro="" textlink="">
      <xdr:nvSpPr>
        <xdr:cNvPr id="452" name="フローチャート : 判断 451">
          <a:extLst>
            <a:ext uri="{FF2B5EF4-FFF2-40B4-BE49-F238E27FC236}">
              <a16:creationId xmlns:a16="http://schemas.microsoft.com/office/drawing/2014/main" id="{00000000-0008-0000-0600-0000C4010000}"/>
            </a:ext>
          </a:extLst>
        </xdr:cNvPr>
        <xdr:cNvSpPr/>
      </xdr:nvSpPr>
      <xdr:spPr>
        <a:xfrm>
          <a:off x="10426700" y="1650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116743</xdr:rowOff>
    </xdr:from>
    <xdr:to>
      <xdr:col>14</xdr:col>
      <xdr:colOff>28575</xdr:colOff>
      <xdr:row>97</xdr:row>
      <xdr:rowOff>158212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8750300" y="16747393"/>
          <a:ext cx="889000" cy="4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124699</xdr:rowOff>
    </xdr:from>
    <xdr:to>
      <xdr:col>14</xdr:col>
      <xdr:colOff>79375</xdr:colOff>
      <xdr:row>97</xdr:row>
      <xdr:rowOff>54849</xdr:rowOff>
    </xdr:to>
    <xdr:sp macro="" textlink="">
      <xdr:nvSpPr>
        <xdr:cNvPr id="454" name="フローチャート : 判断 453">
          <a:extLst>
            <a:ext uri="{FF2B5EF4-FFF2-40B4-BE49-F238E27FC236}">
              <a16:creationId xmlns:a16="http://schemas.microsoft.com/office/drawing/2014/main" id="{00000000-0008-0000-0600-0000C6010000}"/>
            </a:ext>
          </a:extLst>
        </xdr:cNvPr>
        <xdr:cNvSpPr/>
      </xdr:nvSpPr>
      <xdr:spPr>
        <a:xfrm>
          <a:off x="9588500" y="1658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71376</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35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90629</xdr:rowOff>
    </xdr:from>
    <xdr:to>
      <xdr:col>12</xdr:col>
      <xdr:colOff>561975</xdr:colOff>
      <xdr:row>97</xdr:row>
      <xdr:rowOff>20779</xdr:rowOff>
    </xdr:to>
    <xdr:sp macro="" textlink="">
      <xdr:nvSpPr>
        <xdr:cNvPr id="456" name="フローチャート : 判断 455">
          <a:extLst>
            <a:ext uri="{FF2B5EF4-FFF2-40B4-BE49-F238E27FC236}">
              <a16:creationId xmlns:a16="http://schemas.microsoft.com/office/drawing/2014/main" id="{00000000-0008-0000-0600-0000C8010000}"/>
            </a:ext>
          </a:extLst>
        </xdr:cNvPr>
        <xdr:cNvSpPr/>
      </xdr:nvSpPr>
      <xdr:spPr>
        <a:xfrm>
          <a:off x="8699500" y="1654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37306</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8483111" y="1632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157877</xdr:rowOff>
    </xdr:from>
    <xdr:to>
      <xdr:col>15</xdr:col>
      <xdr:colOff>231775</xdr:colOff>
      <xdr:row>97</xdr:row>
      <xdr:rowOff>88027</xdr:rowOff>
    </xdr:to>
    <xdr:sp macro="" textlink="">
      <xdr:nvSpPr>
        <xdr:cNvPr id="463" name="円/楕円 462">
          <a:extLst>
            <a:ext uri="{FF2B5EF4-FFF2-40B4-BE49-F238E27FC236}">
              <a16:creationId xmlns:a16="http://schemas.microsoft.com/office/drawing/2014/main" id="{00000000-0008-0000-0600-0000CF010000}"/>
            </a:ext>
          </a:extLst>
        </xdr:cNvPr>
        <xdr:cNvSpPr/>
      </xdr:nvSpPr>
      <xdr:spPr>
        <a:xfrm>
          <a:off x="10426700" y="1661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136304</xdr:rowOff>
    </xdr:from>
    <xdr:ext cx="534377" cy="259045"/>
    <xdr:sp macro="" textlink="">
      <xdr:nvSpPr>
        <xdr:cNvPr id="464" name="普通建設事業費 （ うち更新整備　）該当値テキスト">
          <a:extLst>
            <a:ext uri="{FF2B5EF4-FFF2-40B4-BE49-F238E27FC236}">
              <a16:creationId xmlns:a16="http://schemas.microsoft.com/office/drawing/2014/main" id="{00000000-0008-0000-0600-0000D0010000}"/>
            </a:ext>
          </a:extLst>
        </xdr:cNvPr>
        <xdr:cNvSpPr txBox="1"/>
      </xdr:nvSpPr>
      <xdr:spPr>
        <a:xfrm>
          <a:off x="10528300" y="1659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59,913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107412</xdr:rowOff>
    </xdr:from>
    <xdr:to>
      <xdr:col>14</xdr:col>
      <xdr:colOff>79375</xdr:colOff>
      <xdr:row>98</xdr:row>
      <xdr:rowOff>37562</xdr:rowOff>
    </xdr:to>
    <xdr:sp macro="" textlink="">
      <xdr:nvSpPr>
        <xdr:cNvPr id="465" name="円/楕円 464">
          <a:extLst>
            <a:ext uri="{FF2B5EF4-FFF2-40B4-BE49-F238E27FC236}">
              <a16:creationId xmlns:a16="http://schemas.microsoft.com/office/drawing/2014/main" id="{00000000-0008-0000-0600-0000D1010000}"/>
            </a:ext>
          </a:extLst>
        </xdr:cNvPr>
        <xdr:cNvSpPr/>
      </xdr:nvSpPr>
      <xdr:spPr>
        <a:xfrm>
          <a:off x="9588500" y="1673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28689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3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33,451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65943</xdr:rowOff>
    </xdr:from>
    <xdr:to>
      <xdr:col>12</xdr:col>
      <xdr:colOff>561975</xdr:colOff>
      <xdr:row>97</xdr:row>
      <xdr:rowOff>167543</xdr:rowOff>
    </xdr:to>
    <xdr:sp macro="" textlink="">
      <xdr:nvSpPr>
        <xdr:cNvPr id="467" name="円/楕円 466">
          <a:extLst>
            <a:ext uri="{FF2B5EF4-FFF2-40B4-BE49-F238E27FC236}">
              <a16:creationId xmlns:a16="http://schemas.microsoft.com/office/drawing/2014/main" id="{00000000-0008-0000-0600-0000D3010000}"/>
            </a:ext>
          </a:extLst>
        </xdr:cNvPr>
        <xdr:cNvSpPr/>
      </xdr:nvSpPr>
      <xdr:spPr>
        <a:xfrm>
          <a:off x="8699500" y="1669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158670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78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42,521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a:extLst>
            <a:ext uri="{FF2B5EF4-FFF2-40B4-BE49-F238E27FC236}">
              <a16:creationId xmlns:a16="http://schemas.microsoft.com/office/drawing/2014/main" id="{00000000-0008-0000-0600-0000D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a:extLst>
            <a:ext uri="{FF2B5EF4-FFF2-40B4-BE49-F238E27FC236}">
              <a16:creationId xmlns:a16="http://schemas.microsoft.com/office/drawing/2014/main" id="{00000000-0008-0000-0600-0000D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161828</xdr:rowOff>
    </xdr:from>
    <xdr:to>
      <xdr:col>23</xdr:col>
      <xdr:colOff>516889</xdr:colOff>
      <xdr:row>39</xdr:row>
      <xdr:rowOff>44450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flipV="1">
          <a:off x="16317595" y="5305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3" name="災害復旧事業費最小値テキスト">
          <a:extLst>
            <a:ext uri="{FF2B5EF4-FFF2-40B4-BE49-F238E27FC236}">
              <a16:creationId xmlns:a16="http://schemas.microsoft.com/office/drawing/2014/main" id="{00000000-0008-0000-0600-0000E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108505</xdr:rowOff>
    </xdr:from>
    <xdr:ext cx="599010" cy="259045"/>
    <xdr:sp macro="" textlink="">
      <xdr:nvSpPr>
        <xdr:cNvPr id="495" name="災害復旧事業費最大値テキスト">
          <a:extLst>
            <a:ext uri="{FF2B5EF4-FFF2-40B4-BE49-F238E27FC236}">
              <a16:creationId xmlns:a16="http://schemas.microsoft.com/office/drawing/2014/main" id="{00000000-0008-0000-0600-0000EF010000}"/>
            </a:ext>
          </a:extLst>
        </xdr:cNvPr>
        <xdr:cNvSpPr txBox="1"/>
      </xdr:nvSpPr>
      <xdr:spPr>
        <a:xfrm>
          <a:off x="16370300" y="508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30</xdr:row>
      <xdr:rowOff>161828</xdr:rowOff>
    </xdr:from>
    <xdr:to>
      <xdr:col>23</xdr:col>
      <xdr:colOff>606425</xdr:colOff>
      <xdr:row>30</xdr:row>
      <xdr:rowOff>161828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163063</xdr:rowOff>
    </xdr:from>
    <xdr:to>
      <xdr:col>23</xdr:col>
      <xdr:colOff>517525</xdr:colOff>
      <xdr:row>39</xdr:row>
      <xdr:rowOff>19762</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flipV="1">
          <a:off x="15481300" y="6678163"/>
          <a:ext cx="838200" cy="2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91698</xdr:rowOff>
    </xdr:from>
    <xdr:ext cx="534377" cy="259045"/>
    <xdr:sp macro="" textlink="">
      <xdr:nvSpPr>
        <xdr:cNvPr id="498" name="災害復旧事業費平均値テキスト">
          <a:extLst>
            <a:ext uri="{FF2B5EF4-FFF2-40B4-BE49-F238E27FC236}">
              <a16:creationId xmlns:a16="http://schemas.microsoft.com/office/drawing/2014/main" id="{00000000-0008-0000-0600-0000F2010000}"/>
            </a:ext>
          </a:extLst>
        </xdr:cNvPr>
        <xdr:cNvSpPr txBox="1"/>
      </xdr:nvSpPr>
      <xdr:spPr>
        <a:xfrm>
          <a:off x="16370300" y="6435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68821</xdr:rowOff>
    </xdr:from>
    <xdr:to>
      <xdr:col>23</xdr:col>
      <xdr:colOff>568325</xdr:colOff>
      <xdr:row>38</xdr:row>
      <xdr:rowOff>170421</xdr:rowOff>
    </xdr:to>
    <xdr:sp macro="" textlink="">
      <xdr:nvSpPr>
        <xdr:cNvPr id="499" name="フローチャート : 判断 498">
          <a:extLst>
            <a:ext uri="{FF2B5EF4-FFF2-40B4-BE49-F238E27FC236}">
              <a16:creationId xmlns:a16="http://schemas.microsoft.com/office/drawing/2014/main" id="{00000000-0008-0000-0600-0000F3010000}"/>
            </a:ext>
          </a:extLst>
        </xdr:cNvPr>
        <xdr:cNvSpPr/>
      </xdr:nvSpPr>
      <xdr:spPr>
        <a:xfrm>
          <a:off x="16268700" y="65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19762</xdr:rowOff>
    </xdr:from>
    <xdr:to>
      <xdr:col>22</xdr:col>
      <xdr:colOff>365125</xdr:colOff>
      <xdr:row>39</xdr:row>
      <xdr:rowOff>39215</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4592300" y="6706312"/>
          <a:ext cx="889000" cy="1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82453</xdr:rowOff>
    </xdr:from>
    <xdr:to>
      <xdr:col>22</xdr:col>
      <xdr:colOff>415925</xdr:colOff>
      <xdr:row>39</xdr:row>
      <xdr:rowOff>12603</xdr:rowOff>
    </xdr:to>
    <xdr:sp macro="" textlink="">
      <xdr:nvSpPr>
        <xdr:cNvPr id="501" name="フローチャート : 判断 500">
          <a:extLst>
            <a:ext uri="{FF2B5EF4-FFF2-40B4-BE49-F238E27FC236}">
              <a16:creationId xmlns:a16="http://schemas.microsoft.com/office/drawing/2014/main" id="{00000000-0008-0000-0600-0000F5010000}"/>
            </a:ext>
          </a:extLst>
        </xdr:cNvPr>
        <xdr:cNvSpPr/>
      </xdr:nvSpPr>
      <xdr:spPr>
        <a:xfrm>
          <a:off x="15430500" y="65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29130</xdr:rowOff>
    </xdr:from>
    <xdr:ext cx="534377"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5214111" y="637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32715</xdr:rowOff>
    </xdr:from>
    <xdr:to>
      <xdr:col>21</xdr:col>
      <xdr:colOff>161925</xdr:colOff>
      <xdr:row>39</xdr:row>
      <xdr:rowOff>39215</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3703300" y="6719265"/>
          <a:ext cx="889000" cy="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115784</xdr:rowOff>
    </xdr:from>
    <xdr:to>
      <xdr:col>21</xdr:col>
      <xdr:colOff>212725</xdr:colOff>
      <xdr:row>39</xdr:row>
      <xdr:rowOff>45934</xdr:rowOff>
    </xdr:to>
    <xdr:sp macro="" textlink="">
      <xdr:nvSpPr>
        <xdr:cNvPr id="504" name="フローチャート : 判断 503">
          <a:extLst>
            <a:ext uri="{FF2B5EF4-FFF2-40B4-BE49-F238E27FC236}">
              <a16:creationId xmlns:a16="http://schemas.microsoft.com/office/drawing/2014/main" id="{00000000-0008-0000-0600-0000F8010000}"/>
            </a:ext>
          </a:extLst>
        </xdr:cNvPr>
        <xdr:cNvSpPr/>
      </xdr:nvSpPr>
      <xdr:spPr>
        <a:xfrm>
          <a:off x="14541500" y="663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62460</xdr:rowOff>
    </xdr:from>
    <xdr:ext cx="469744"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4357427" y="6406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17628</xdr:rowOff>
    </xdr:from>
    <xdr:to>
      <xdr:col>19</xdr:col>
      <xdr:colOff>644525</xdr:colOff>
      <xdr:row>39</xdr:row>
      <xdr:rowOff>32715</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814300" y="6704178"/>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108049</xdr:rowOff>
    </xdr:from>
    <xdr:to>
      <xdr:col>20</xdr:col>
      <xdr:colOff>9525</xdr:colOff>
      <xdr:row>39</xdr:row>
      <xdr:rowOff>38199</xdr:rowOff>
    </xdr:to>
    <xdr:sp macro="" textlink="">
      <xdr:nvSpPr>
        <xdr:cNvPr id="507" name="フローチャート : 判断 506">
          <a:extLst>
            <a:ext uri="{FF2B5EF4-FFF2-40B4-BE49-F238E27FC236}">
              <a16:creationId xmlns:a16="http://schemas.microsoft.com/office/drawing/2014/main" id="{00000000-0008-0000-0600-0000FB010000}"/>
            </a:ext>
          </a:extLst>
        </xdr:cNvPr>
        <xdr:cNvSpPr/>
      </xdr:nvSpPr>
      <xdr:spPr>
        <a:xfrm>
          <a:off x="13652500" y="66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54726</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3468427" y="6398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79466</xdr:rowOff>
    </xdr:from>
    <xdr:to>
      <xdr:col>18</xdr:col>
      <xdr:colOff>492125</xdr:colOff>
      <xdr:row>39</xdr:row>
      <xdr:rowOff>9616</xdr:rowOff>
    </xdr:to>
    <xdr:sp macro="" textlink="">
      <xdr:nvSpPr>
        <xdr:cNvPr id="509" name="フローチャート : 判断 508">
          <a:extLst>
            <a:ext uri="{FF2B5EF4-FFF2-40B4-BE49-F238E27FC236}">
              <a16:creationId xmlns:a16="http://schemas.microsoft.com/office/drawing/2014/main" id="{00000000-0008-0000-0600-0000FD010000}"/>
            </a:ext>
          </a:extLst>
        </xdr:cNvPr>
        <xdr:cNvSpPr/>
      </xdr:nvSpPr>
      <xdr:spPr>
        <a:xfrm>
          <a:off x="12763500" y="659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26143</xdr:rowOff>
    </xdr:from>
    <xdr:ext cx="534377"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547111" y="636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112263</xdr:rowOff>
    </xdr:from>
    <xdr:to>
      <xdr:col>23</xdr:col>
      <xdr:colOff>568325</xdr:colOff>
      <xdr:row>39</xdr:row>
      <xdr:rowOff>42413</xdr:rowOff>
    </xdr:to>
    <xdr:sp macro="" textlink="">
      <xdr:nvSpPr>
        <xdr:cNvPr id="516" name="円/楕円 515">
          <a:extLst>
            <a:ext uri="{FF2B5EF4-FFF2-40B4-BE49-F238E27FC236}">
              <a16:creationId xmlns:a16="http://schemas.microsoft.com/office/drawing/2014/main" id="{00000000-0008-0000-0600-000004020000}"/>
            </a:ext>
          </a:extLst>
        </xdr:cNvPr>
        <xdr:cNvSpPr/>
      </xdr:nvSpPr>
      <xdr:spPr>
        <a:xfrm>
          <a:off x="16268700" y="662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47248</xdr:rowOff>
    </xdr:from>
    <xdr:ext cx="469744" cy="259045"/>
    <xdr:sp macro="" textlink="">
      <xdr:nvSpPr>
        <xdr:cNvPr id="517" name="災害復旧事業費該当値テキスト">
          <a:extLst>
            <a:ext uri="{FF2B5EF4-FFF2-40B4-BE49-F238E27FC236}">
              <a16:creationId xmlns:a16="http://schemas.microsoft.com/office/drawing/2014/main" id="{00000000-0008-0000-0600-000005020000}"/>
            </a:ext>
          </a:extLst>
        </xdr:cNvPr>
        <xdr:cNvSpPr txBox="1"/>
      </xdr:nvSpPr>
      <xdr:spPr>
        <a:xfrm>
          <a:off x="16370300" y="656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6,934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140412</xdr:rowOff>
    </xdr:from>
    <xdr:to>
      <xdr:col>22</xdr:col>
      <xdr:colOff>415925</xdr:colOff>
      <xdr:row>39</xdr:row>
      <xdr:rowOff>70562</xdr:rowOff>
    </xdr:to>
    <xdr:sp macro="" textlink="">
      <xdr:nvSpPr>
        <xdr:cNvPr id="518" name="円/楕円 517">
          <a:extLst>
            <a:ext uri="{FF2B5EF4-FFF2-40B4-BE49-F238E27FC236}">
              <a16:creationId xmlns:a16="http://schemas.microsoft.com/office/drawing/2014/main" id="{00000000-0008-0000-0600-000006020000}"/>
            </a:ext>
          </a:extLst>
        </xdr:cNvPr>
        <xdr:cNvSpPr/>
      </xdr:nvSpPr>
      <xdr:spPr>
        <a:xfrm>
          <a:off x="15430500" y="665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61689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7" y="674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159865</xdr:rowOff>
    </xdr:from>
    <xdr:to>
      <xdr:col>21</xdr:col>
      <xdr:colOff>212725</xdr:colOff>
      <xdr:row>39</xdr:row>
      <xdr:rowOff>90015</xdr:rowOff>
    </xdr:to>
    <xdr:sp macro="" textlink="">
      <xdr:nvSpPr>
        <xdr:cNvPr id="520" name="円/楕円 519">
          <a:extLst>
            <a:ext uri="{FF2B5EF4-FFF2-40B4-BE49-F238E27FC236}">
              <a16:creationId xmlns:a16="http://schemas.microsoft.com/office/drawing/2014/main" id="{00000000-0008-0000-0600-000008020000}"/>
            </a:ext>
          </a:extLst>
        </xdr:cNvPr>
        <xdr:cNvSpPr/>
      </xdr:nvSpPr>
      <xdr:spPr>
        <a:xfrm>
          <a:off x="14541500" y="667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81142</xdr:rowOff>
    </xdr:from>
    <xdr:ext cx="378565"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3017" y="6767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153365</xdr:rowOff>
    </xdr:from>
    <xdr:to>
      <xdr:col>20</xdr:col>
      <xdr:colOff>9525</xdr:colOff>
      <xdr:row>39</xdr:row>
      <xdr:rowOff>83515</xdr:rowOff>
    </xdr:to>
    <xdr:sp macro="" textlink="">
      <xdr:nvSpPr>
        <xdr:cNvPr id="522" name="円/楕円 521">
          <a:extLst>
            <a:ext uri="{FF2B5EF4-FFF2-40B4-BE49-F238E27FC236}">
              <a16:creationId xmlns:a16="http://schemas.microsoft.com/office/drawing/2014/main" id="{00000000-0008-0000-0600-00000A020000}"/>
            </a:ext>
          </a:extLst>
        </xdr:cNvPr>
        <xdr:cNvSpPr/>
      </xdr:nvSpPr>
      <xdr:spPr>
        <a:xfrm>
          <a:off x="13652500" y="666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74642</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7" y="676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138278</xdr:rowOff>
    </xdr:from>
    <xdr:to>
      <xdr:col>18</xdr:col>
      <xdr:colOff>492125</xdr:colOff>
      <xdr:row>39</xdr:row>
      <xdr:rowOff>68428</xdr:rowOff>
    </xdr:to>
    <xdr:sp macro="" textlink="">
      <xdr:nvSpPr>
        <xdr:cNvPr id="524" name="円/楕円 523">
          <a:extLst>
            <a:ext uri="{FF2B5EF4-FFF2-40B4-BE49-F238E27FC236}">
              <a16:creationId xmlns:a16="http://schemas.microsoft.com/office/drawing/2014/main" id="{00000000-0008-0000-0600-00000C020000}"/>
            </a:ext>
          </a:extLst>
        </xdr:cNvPr>
        <xdr:cNvSpPr/>
      </xdr:nvSpPr>
      <xdr:spPr>
        <a:xfrm>
          <a:off x="12763500" y="665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59555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7" y="6746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56</xdr:row>
      <xdr:rowOff>35577</xdr:rowOff>
    </xdr:from>
    <xdr:ext cx="377026"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068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53</xdr:row>
      <xdr:rowOff>168927</xdr:rowOff>
    </xdr:from>
    <xdr:ext cx="46717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51</xdr:row>
      <xdr:rowOff>130827</xdr:rowOff>
    </xdr:from>
    <xdr:ext cx="46717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92727</xdr:rowOff>
    </xdr:from>
    <xdr:ext cx="46717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124460</xdr:rowOff>
    </xdr:from>
    <xdr:to>
      <xdr:col>23</xdr:col>
      <xdr:colOff>516889</xdr:colOff>
      <xdr:row>59</xdr:row>
      <xdr:rowOff>44450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flipV="1">
          <a:off x="16317595" y="8696960"/>
          <a:ext cx="1269"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85361</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10200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71137</xdr:rowOff>
    </xdr:from>
    <xdr:ext cx="469744"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847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1,920</a:t>
          </a:r>
          <a:endParaRPr kumimoji="1" lang="ja-JP" altLang="en-US" sz="1000" b="1">
            <a:latin typeface="ＭＳ Ｐゴシック"/>
          </a:endParaRPr>
        </a:p>
      </xdr:txBody>
    </xdr:sp>
    <xdr:clientData/>
  </xdr:oneCellAnchor>
  <xdr:twoCellAnchor>
    <xdr:from>
      <xdr:col>23</xdr:col>
      <xdr:colOff>428625</xdr:colOff>
      <xdr:row>50</xdr:row>
      <xdr:rowOff>124460</xdr:rowOff>
    </xdr:from>
    <xdr:to>
      <xdr:col>23</xdr:col>
      <xdr:colOff>606425</xdr:colOff>
      <xdr:row>50</xdr:row>
      <xdr:rowOff>124460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869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2811</xdr:rowOff>
    </xdr:from>
    <xdr:ext cx="313932"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94691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151384</xdr:rowOff>
    </xdr:from>
    <xdr:to>
      <xdr:col>23</xdr:col>
      <xdr:colOff>568325</xdr:colOff>
      <xdr:row>59</xdr:row>
      <xdr:rowOff>81534</xdr:rowOff>
    </xdr:to>
    <xdr:sp macro="" textlink="">
      <xdr:nvSpPr>
        <xdr:cNvPr id="556" name="フローチャート : 判断 555">
          <a:extLst>
            <a:ext uri="{FF2B5EF4-FFF2-40B4-BE49-F238E27FC236}">
              <a16:creationId xmlns:a16="http://schemas.microsoft.com/office/drawing/2014/main" id="{00000000-0008-0000-0600-00002C020000}"/>
            </a:ext>
          </a:extLst>
        </xdr:cNvPr>
        <xdr:cNvSpPr/>
      </xdr:nvSpPr>
      <xdr:spPr>
        <a:xfrm>
          <a:off x="16268700" y="1009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148336</xdr:rowOff>
    </xdr:from>
    <xdr:to>
      <xdr:col>22</xdr:col>
      <xdr:colOff>415925</xdr:colOff>
      <xdr:row>59</xdr:row>
      <xdr:rowOff>78486</xdr:rowOff>
    </xdr:to>
    <xdr:sp macro="" textlink="">
      <xdr:nvSpPr>
        <xdr:cNvPr id="558" name="フローチャート : 判断 557">
          <a:extLst>
            <a:ext uri="{FF2B5EF4-FFF2-40B4-BE49-F238E27FC236}">
              <a16:creationId xmlns:a16="http://schemas.microsoft.com/office/drawing/2014/main" id="{00000000-0008-0000-0600-00002E020000}"/>
            </a:ext>
          </a:extLst>
        </xdr:cNvPr>
        <xdr:cNvSpPr/>
      </xdr:nvSpPr>
      <xdr:spPr>
        <a:xfrm>
          <a:off x="15430500" y="100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95013</xdr:rowOff>
    </xdr:from>
    <xdr:ext cx="313932"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24333" y="9867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146050</xdr:rowOff>
    </xdr:from>
    <xdr:to>
      <xdr:col>21</xdr:col>
      <xdr:colOff>212725</xdr:colOff>
      <xdr:row>59</xdr:row>
      <xdr:rowOff>76200</xdr:rowOff>
    </xdr:to>
    <xdr:sp macro="" textlink="">
      <xdr:nvSpPr>
        <xdr:cNvPr id="561" name="フローチャート : 判断 560">
          <a:extLst>
            <a:ext uri="{FF2B5EF4-FFF2-40B4-BE49-F238E27FC236}">
              <a16:creationId xmlns:a16="http://schemas.microsoft.com/office/drawing/2014/main" id="{00000000-0008-0000-0600-000031020000}"/>
            </a:ext>
          </a:extLst>
        </xdr:cNvPr>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92727</xdr:rowOff>
    </xdr:from>
    <xdr:ext cx="313932"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35333" y="9865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118618</xdr:rowOff>
    </xdr:from>
    <xdr:to>
      <xdr:col>20</xdr:col>
      <xdr:colOff>9525</xdr:colOff>
      <xdr:row>59</xdr:row>
      <xdr:rowOff>48768</xdr:rowOff>
    </xdr:to>
    <xdr:sp macro="" textlink="">
      <xdr:nvSpPr>
        <xdr:cNvPr id="564" name="フローチャート : 判断 563">
          <a:extLst>
            <a:ext uri="{FF2B5EF4-FFF2-40B4-BE49-F238E27FC236}">
              <a16:creationId xmlns:a16="http://schemas.microsoft.com/office/drawing/2014/main" id="{00000000-0008-0000-0600-000034020000}"/>
            </a:ext>
          </a:extLst>
        </xdr:cNvPr>
        <xdr:cNvSpPr/>
      </xdr:nvSpPr>
      <xdr:spPr>
        <a:xfrm>
          <a:off x="13652500" y="1006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65295</xdr:rowOff>
    </xdr:from>
    <xdr:ext cx="313932"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46333" y="98379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130048</xdr:rowOff>
    </xdr:from>
    <xdr:to>
      <xdr:col>18</xdr:col>
      <xdr:colOff>492125</xdr:colOff>
      <xdr:row>59</xdr:row>
      <xdr:rowOff>60198</xdr:rowOff>
    </xdr:to>
    <xdr:sp macro="" textlink="">
      <xdr:nvSpPr>
        <xdr:cNvPr id="566" name="フローチャート : 判断 565">
          <a:extLst>
            <a:ext uri="{FF2B5EF4-FFF2-40B4-BE49-F238E27FC236}">
              <a16:creationId xmlns:a16="http://schemas.microsoft.com/office/drawing/2014/main" id="{00000000-0008-0000-0600-000036020000}"/>
            </a:ext>
          </a:extLst>
        </xdr:cNvPr>
        <xdr:cNvSpPr/>
      </xdr:nvSpPr>
      <xdr:spPr>
        <a:xfrm>
          <a:off x="12763500" y="1007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57</xdr:row>
      <xdr:rowOff>76725</xdr:rowOff>
    </xdr:from>
    <xdr:ext cx="313932"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57333" y="98493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a:extLst>
            <a:ext uri="{FF2B5EF4-FFF2-40B4-BE49-F238E27FC236}">
              <a16:creationId xmlns:a16="http://schemas.microsoft.com/office/drawing/2014/main" id="{00000000-0008-0000-0600-00003D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129811</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10073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a:extLst>
            <a:ext uri="{FF2B5EF4-FFF2-40B4-BE49-F238E27FC236}">
              <a16:creationId xmlns:a16="http://schemas.microsoft.com/office/drawing/2014/main" id="{00000000-0008-0000-0600-00003F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a:extLst>
            <a:ext uri="{FF2B5EF4-FFF2-40B4-BE49-F238E27FC236}">
              <a16:creationId xmlns:a16="http://schemas.microsoft.com/office/drawing/2014/main" id="{00000000-0008-0000-0600-000041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a:extLst>
            <a:ext uri="{FF2B5EF4-FFF2-40B4-BE49-F238E27FC236}">
              <a16:creationId xmlns:a16="http://schemas.microsoft.com/office/drawing/2014/main" id="{00000000-0008-0000-0600-000043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a:extLst>
            <a:ext uri="{FF2B5EF4-FFF2-40B4-BE49-F238E27FC236}">
              <a16:creationId xmlns:a16="http://schemas.microsoft.com/office/drawing/2014/main" id="{00000000-0008-0000-0600-000045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2865</xdr:rowOff>
    </xdr:from>
    <xdr:to>
      <xdr:col>23</xdr:col>
      <xdr:colOff>516889</xdr:colOff>
      <xdr:row>78</xdr:row>
      <xdr:rowOff>130364</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flipV="1">
          <a:off x="16317595" y="12347265"/>
          <a:ext cx="1269" cy="1156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134191</xdr:rowOff>
    </xdr:from>
    <xdr:ext cx="469744" cy="259045"/>
    <xdr:sp macro="" textlink="">
      <xdr:nvSpPr>
        <xdr:cNvPr id="605" name="公債費最小値テキスト">
          <a:extLst>
            <a:ext uri="{FF2B5EF4-FFF2-40B4-BE49-F238E27FC236}">
              <a16:creationId xmlns:a16="http://schemas.microsoft.com/office/drawing/2014/main" id="{00000000-0008-0000-0600-00005D020000}"/>
            </a:ext>
          </a:extLst>
        </xdr:cNvPr>
        <xdr:cNvSpPr txBox="1"/>
      </xdr:nvSpPr>
      <xdr:spPr>
        <a:xfrm>
          <a:off x="16370300" y="1350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78</xdr:row>
      <xdr:rowOff>130364</xdr:rowOff>
    </xdr:from>
    <xdr:to>
      <xdr:col>23</xdr:col>
      <xdr:colOff>606425</xdr:colOff>
      <xdr:row>78</xdr:row>
      <xdr:rowOff>130364</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6230600" y="13503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120992</xdr:rowOff>
    </xdr:from>
    <xdr:ext cx="599010" cy="259045"/>
    <xdr:sp macro="" textlink="">
      <xdr:nvSpPr>
        <xdr:cNvPr id="607" name="公債費最大値テキスト">
          <a:extLst>
            <a:ext uri="{FF2B5EF4-FFF2-40B4-BE49-F238E27FC236}">
              <a16:creationId xmlns:a16="http://schemas.microsoft.com/office/drawing/2014/main" id="{00000000-0008-0000-0600-00005F020000}"/>
            </a:ext>
          </a:extLst>
        </xdr:cNvPr>
        <xdr:cNvSpPr txBox="1"/>
      </xdr:nvSpPr>
      <xdr:spPr>
        <a:xfrm>
          <a:off x="16370300" y="1212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254,929</a:t>
          </a:r>
          <a:endParaRPr kumimoji="1" lang="ja-JP" altLang="en-US" sz="1000" b="1">
            <a:latin typeface="ＭＳ Ｐゴシック"/>
          </a:endParaRPr>
        </a:p>
      </xdr:txBody>
    </xdr:sp>
    <xdr:clientData/>
  </xdr:oneCellAnchor>
  <xdr:twoCellAnchor>
    <xdr:from>
      <xdr:col>23</xdr:col>
      <xdr:colOff>428625</xdr:colOff>
      <xdr:row>72</xdr:row>
      <xdr:rowOff>2865</xdr:rowOff>
    </xdr:from>
    <xdr:to>
      <xdr:col>23</xdr:col>
      <xdr:colOff>606425</xdr:colOff>
      <xdr:row>72</xdr:row>
      <xdr:rowOff>2865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6230600" y="123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136765</xdr:rowOff>
    </xdr:from>
    <xdr:to>
      <xdr:col>23</xdr:col>
      <xdr:colOff>517525</xdr:colOff>
      <xdr:row>77</xdr:row>
      <xdr:rowOff>141469</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5481300" y="13338415"/>
          <a:ext cx="838200" cy="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148225</xdr:rowOff>
    </xdr:from>
    <xdr:ext cx="599010" cy="259045"/>
    <xdr:sp macro="" textlink="">
      <xdr:nvSpPr>
        <xdr:cNvPr id="610" name="公債費平均値テキスト">
          <a:extLst>
            <a:ext uri="{FF2B5EF4-FFF2-40B4-BE49-F238E27FC236}">
              <a16:creationId xmlns:a16="http://schemas.microsoft.com/office/drawing/2014/main" id="{00000000-0008-0000-0600-000062020000}"/>
            </a:ext>
          </a:extLst>
        </xdr:cNvPr>
        <xdr:cNvSpPr txBox="1"/>
      </xdr:nvSpPr>
      <xdr:spPr>
        <a:xfrm>
          <a:off x="16370300" y="12835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125348</xdr:rowOff>
    </xdr:from>
    <xdr:to>
      <xdr:col>23</xdr:col>
      <xdr:colOff>568325</xdr:colOff>
      <xdr:row>76</xdr:row>
      <xdr:rowOff>55497</xdr:rowOff>
    </xdr:to>
    <xdr:sp macro="" textlink="">
      <xdr:nvSpPr>
        <xdr:cNvPr id="611" name="フローチャート : 判断 610">
          <a:extLst>
            <a:ext uri="{FF2B5EF4-FFF2-40B4-BE49-F238E27FC236}">
              <a16:creationId xmlns:a16="http://schemas.microsoft.com/office/drawing/2014/main" id="{00000000-0008-0000-0600-000063020000}"/>
            </a:ext>
          </a:extLst>
        </xdr:cNvPr>
        <xdr:cNvSpPr/>
      </xdr:nvSpPr>
      <xdr:spPr>
        <a:xfrm>
          <a:off x="162687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140157</xdr:rowOff>
    </xdr:from>
    <xdr:to>
      <xdr:col>22</xdr:col>
      <xdr:colOff>365125</xdr:colOff>
      <xdr:row>77</xdr:row>
      <xdr:rowOff>141469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4592300" y="13341807"/>
          <a:ext cx="889000" cy="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122449</xdr:rowOff>
    </xdr:from>
    <xdr:to>
      <xdr:col>22</xdr:col>
      <xdr:colOff>415925</xdr:colOff>
      <xdr:row>76</xdr:row>
      <xdr:rowOff>52598</xdr:rowOff>
    </xdr:to>
    <xdr:sp macro="" textlink="">
      <xdr:nvSpPr>
        <xdr:cNvPr id="613" name="フローチャート : 判断 612">
          <a:extLst>
            <a:ext uri="{FF2B5EF4-FFF2-40B4-BE49-F238E27FC236}">
              <a16:creationId xmlns:a16="http://schemas.microsoft.com/office/drawing/2014/main" id="{00000000-0008-0000-0600-000065020000}"/>
            </a:ext>
          </a:extLst>
        </xdr:cNvPr>
        <xdr:cNvSpPr/>
      </xdr:nvSpPr>
      <xdr:spPr>
        <a:xfrm>
          <a:off x="15430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69126</xdr:rowOff>
    </xdr:from>
    <xdr:ext cx="599010"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5181794"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86624</xdr:rowOff>
    </xdr:from>
    <xdr:to>
      <xdr:col>21</xdr:col>
      <xdr:colOff>161925</xdr:colOff>
      <xdr:row>77</xdr:row>
      <xdr:rowOff>140157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3703300" y="13288274"/>
          <a:ext cx="889000" cy="5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99613</xdr:rowOff>
    </xdr:from>
    <xdr:to>
      <xdr:col>21</xdr:col>
      <xdr:colOff>212725</xdr:colOff>
      <xdr:row>76</xdr:row>
      <xdr:rowOff>29763</xdr:rowOff>
    </xdr:to>
    <xdr:sp macro="" textlink="">
      <xdr:nvSpPr>
        <xdr:cNvPr id="616" name="フローチャート : 判断 615">
          <a:extLst>
            <a:ext uri="{FF2B5EF4-FFF2-40B4-BE49-F238E27FC236}">
              <a16:creationId xmlns:a16="http://schemas.microsoft.com/office/drawing/2014/main" id="{00000000-0008-0000-0600-000068020000}"/>
            </a:ext>
          </a:extLst>
        </xdr:cNvPr>
        <xdr:cNvSpPr/>
      </xdr:nvSpPr>
      <xdr:spPr>
        <a:xfrm>
          <a:off x="14541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46290</xdr:rowOff>
    </xdr:from>
    <xdr:ext cx="599010"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4292794"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86624</xdr:rowOff>
    </xdr:from>
    <xdr:to>
      <xdr:col>19</xdr:col>
      <xdr:colOff>644525</xdr:colOff>
      <xdr:row>77</xdr:row>
      <xdr:rowOff>95287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2814300" y="13288274"/>
          <a:ext cx="889000" cy="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104303</xdr:rowOff>
    </xdr:from>
    <xdr:to>
      <xdr:col>20</xdr:col>
      <xdr:colOff>9525</xdr:colOff>
      <xdr:row>76</xdr:row>
      <xdr:rowOff>34454</xdr:rowOff>
    </xdr:to>
    <xdr:sp macro="" textlink="">
      <xdr:nvSpPr>
        <xdr:cNvPr id="619" name="フローチャート : 判断 618">
          <a:extLst>
            <a:ext uri="{FF2B5EF4-FFF2-40B4-BE49-F238E27FC236}">
              <a16:creationId xmlns:a16="http://schemas.microsoft.com/office/drawing/2014/main" id="{00000000-0008-0000-0600-00006B020000}"/>
            </a:ext>
          </a:extLst>
        </xdr:cNvPr>
        <xdr:cNvSpPr/>
      </xdr:nvSpPr>
      <xdr:spPr>
        <a:xfrm>
          <a:off x="13652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50980</xdr:rowOff>
    </xdr:from>
    <xdr:ext cx="59901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3403794"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94382</xdr:rowOff>
    </xdr:from>
    <xdr:to>
      <xdr:col>18</xdr:col>
      <xdr:colOff>492125</xdr:colOff>
      <xdr:row>76</xdr:row>
      <xdr:rowOff>24532</xdr:rowOff>
    </xdr:to>
    <xdr:sp macro="" textlink="">
      <xdr:nvSpPr>
        <xdr:cNvPr id="621" name="フローチャート : 判断 620">
          <a:extLst>
            <a:ext uri="{FF2B5EF4-FFF2-40B4-BE49-F238E27FC236}">
              <a16:creationId xmlns:a16="http://schemas.microsoft.com/office/drawing/2014/main" id="{00000000-0008-0000-0600-00006D020000}"/>
            </a:ext>
          </a:extLst>
        </xdr:cNvPr>
        <xdr:cNvSpPr/>
      </xdr:nvSpPr>
      <xdr:spPr>
        <a:xfrm>
          <a:off x="12763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41059</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514794" y="1272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85965</xdr:rowOff>
    </xdr:from>
    <xdr:to>
      <xdr:col>23</xdr:col>
      <xdr:colOff>568325</xdr:colOff>
      <xdr:row>78</xdr:row>
      <xdr:rowOff>16115</xdr:rowOff>
    </xdr:to>
    <xdr:sp macro="" textlink="">
      <xdr:nvSpPr>
        <xdr:cNvPr id="628" name="円/楕円 627">
          <a:extLst>
            <a:ext uri="{FF2B5EF4-FFF2-40B4-BE49-F238E27FC236}">
              <a16:creationId xmlns:a16="http://schemas.microsoft.com/office/drawing/2014/main" id="{00000000-0008-0000-0600-000074020000}"/>
            </a:ext>
          </a:extLst>
        </xdr:cNvPr>
        <xdr:cNvSpPr/>
      </xdr:nvSpPr>
      <xdr:spPr>
        <a:xfrm>
          <a:off x="16268700" y="1328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64392</xdr:rowOff>
    </xdr:from>
    <xdr:ext cx="534377" cy="259045"/>
    <xdr:sp macro="" textlink="">
      <xdr:nvSpPr>
        <xdr:cNvPr id="629" name="公債費該当値テキスト">
          <a:extLst>
            <a:ext uri="{FF2B5EF4-FFF2-40B4-BE49-F238E27FC236}">
              <a16:creationId xmlns:a16="http://schemas.microsoft.com/office/drawing/2014/main" id="{00000000-0008-0000-0600-000075020000}"/>
            </a:ext>
          </a:extLst>
        </xdr:cNvPr>
        <xdr:cNvSpPr txBox="1"/>
      </xdr:nvSpPr>
      <xdr:spPr>
        <a:xfrm>
          <a:off x="16370300" y="1326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38,142</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90669</xdr:rowOff>
    </xdr:from>
    <xdr:to>
      <xdr:col>22</xdr:col>
      <xdr:colOff>415925</xdr:colOff>
      <xdr:row>78</xdr:row>
      <xdr:rowOff>20819</xdr:rowOff>
    </xdr:to>
    <xdr:sp macro="" textlink="">
      <xdr:nvSpPr>
        <xdr:cNvPr id="630" name="円/楕円 629">
          <a:extLst>
            <a:ext uri="{FF2B5EF4-FFF2-40B4-BE49-F238E27FC236}">
              <a16:creationId xmlns:a16="http://schemas.microsoft.com/office/drawing/2014/main" id="{00000000-0008-0000-0600-000076020000}"/>
            </a:ext>
          </a:extLst>
        </xdr:cNvPr>
        <xdr:cNvSpPr/>
      </xdr:nvSpPr>
      <xdr:spPr>
        <a:xfrm>
          <a:off x="15430500" y="1329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11946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38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37,113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89357</xdr:rowOff>
    </xdr:from>
    <xdr:to>
      <xdr:col>21</xdr:col>
      <xdr:colOff>212725</xdr:colOff>
      <xdr:row>78</xdr:row>
      <xdr:rowOff>19507</xdr:rowOff>
    </xdr:to>
    <xdr:sp macro="" textlink="">
      <xdr:nvSpPr>
        <xdr:cNvPr id="632" name="円/楕円 631">
          <a:extLst>
            <a:ext uri="{FF2B5EF4-FFF2-40B4-BE49-F238E27FC236}">
              <a16:creationId xmlns:a16="http://schemas.microsoft.com/office/drawing/2014/main" id="{00000000-0008-0000-0600-000078020000}"/>
            </a:ext>
          </a:extLst>
        </xdr:cNvPr>
        <xdr:cNvSpPr/>
      </xdr:nvSpPr>
      <xdr:spPr>
        <a:xfrm>
          <a:off x="14541500" y="1329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10634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3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37,400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35824</xdr:rowOff>
    </xdr:from>
    <xdr:to>
      <xdr:col>20</xdr:col>
      <xdr:colOff>9525</xdr:colOff>
      <xdr:row>77</xdr:row>
      <xdr:rowOff>137424</xdr:rowOff>
    </xdr:to>
    <xdr:sp macro="" textlink="">
      <xdr:nvSpPr>
        <xdr:cNvPr id="634" name="円/楕円 633">
          <a:extLst>
            <a:ext uri="{FF2B5EF4-FFF2-40B4-BE49-F238E27FC236}">
              <a16:creationId xmlns:a16="http://schemas.microsoft.com/office/drawing/2014/main" id="{00000000-0008-0000-0600-00007A020000}"/>
            </a:ext>
          </a:extLst>
        </xdr:cNvPr>
        <xdr:cNvSpPr/>
      </xdr:nvSpPr>
      <xdr:spPr>
        <a:xfrm>
          <a:off x="13652500" y="1323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128551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33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49,109</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44487</xdr:rowOff>
    </xdr:from>
    <xdr:to>
      <xdr:col>18</xdr:col>
      <xdr:colOff>492125</xdr:colOff>
      <xdr:row>77</xdr:row>
      <xdr:rowOff>146087</xdr:rowOff>
    </xdr:to>
    <xdr:sp macro="" textlink="">
      <xdr:nvSpPr>
        <xdr:cNvPr id="636" name="円/楕円 635">
          <a:extLst>
            <a:ext uri="{FF2B5EF4-FFF2-40B4-BE49-F238E27FC236}">
              <a16:creationId xmlns:a16="http://schemas.microsoft.com/office/drawing/2014/main" id="{00000000-0008-0000-0600-00007C020000}"/>
            </a:ext>
          </a:extLst>
        </xdr:cNvPr>
        <xdr:cNvSpPr/>
      </xdr:nvSpPr>
      <xdr:spPr>
        <a:xfrm>
          <a:off x="12763500" y="1324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137214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33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47,214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27107</xdr:rowOff>
    </xdr:from>
    <xdr:to>
      <xdr:col>23</xdr:col>
      <xdr:colOff>516889</xdr:colOff>
      <xdr:row>99</xdr:row>
      <xdr:rowOff>44264</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flipV="1">
          <a:off x="16317595" y="15457607"/>
          <a:ext cx="1269" cy="1560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48091</xdr:rowOff>
    </xdr:from>
    <xdr:ext cx="313932" cy="259045"/>
    <xdr:sp macro="" textlink="">
      <xdr:nvSpPr>
        <xdr:cNvPr id="662" name="積立金最小値テキスト">
          <a:extLst>
            <a:ext uri="{FF2B5EF4-FFF2-40B4-BE49-F238E27FC236}">
              <a16:creationId xmlns:a16="http://schemas.microsoft.com/office/drawing/2014/main" id="{00000000-0008-0000-0600-000096020000}"/>
            </a:ext>
          </a:extLst>
        </xdr:cNvPr>
        <xdr:cNvSpPr txBox="1"/>
      </xdr:nvSpPr>
      <xdr:spPr>
        <a:xfrm>
          <a:off x="16370300" y="1702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23</xdr:col>
      <xdr:colOff>428625</xdr:colOff>
      <xdr:row>99</xdr:row>
      <xdr:rowOff>44264</xdr:rowOff>
    </xdr:from>
    <xdr:to>
      <xdr:col>23</xdr:col>
      <xdr:colOff>606425</xdr:colOff>
      <xdr:row>99</xdr:row>
      <xdr:rowOff>44264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6230600" y="1701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145234</xdr:rowOff>
    </xdr:from>
    <xdr:ext cx="599010" cy="259045"/>
    <xdr:sp macro="" textlink="">
      <xdr:nvSpPr>
        <xdr:cNvPr id="664" name="積立金最大値テキスト">
          <a:extLst>
            <a:ext uri="{FF2B5EF4-FFF2-40B4-BE49-F238E27FC236}">
              <a16:creationId xmlns:a16="http://schemas.microsoft.com/office/drawing/2014/main" id="{00000000-0008-0000-0600-000098020000}"/>
            </a:ext>
          </a:extLst>
        </xdr:cNvPr>
        <xdr:cNvSpPr txBox="1"/>
      </xdr:nvSpPr>
      <xdr:spPr>
        <a:xfrm>
          <a:off x="16370300" y="1523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409,552</a:t>
          </a:r>
          <a:endParaRPr kumimoji="1" lang="ja-JP" altLang="en-US" sz="1000" b="1">
            <a:latin typeface="ＭＳ Ｐゴシック"/>
          </a:endParaRPr>
        </a:p>
      </xdr:txBody>
    </xdr:sp>
    <xdr:clientData/>
  </xdr:oneCellAnchor>
  <xdr:twoCellAnchor>
    <xdr:from>
      <xdr:col>23</xdr:col>
      <xdr:colOff>428625</xdr:colOff>
      <xdr:row>90</xdr:row>
      <xdr:rowOff>27107</xdr:rowOff>
    </xdr:from>
    <xdr:to>
      <xdr:col>23</xdr:col>
      <xdr:colOff>606425</xdr:colOff>
      <xdr:row>90</xdr:row>
      <xdr:rowOff>27107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6230600" y="1545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3835</xdr:rowOff>
    </xdr:from>
    <xdr:to>
      <xdr:col>23</xdr:col>
      <xdr:colOff>517525</xdr:colOff>
      <xdr:row>99</xdr:row>
      <xdr:rowOff>37440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5481300" y="16977385"/>
          <a:ext cx="838200" cy="3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166778</xdr:rowOff>
    </xdr:from>
    <xdr:ext cx="534377" cy="259045"/>
    <xdr:sp macro="" textlink="">
      <xdr:nvSpPr>
        <xdr:cNvPr id="667" name="積立金平均値テキスト">
          <a:extLst>
            <a:ext uri="{FF2B5EF4-FFF2-40B4-BE49-F238E27FC236}">
              <a16:creationId xmlns:a16="http://schemas.microsoft.com/office/drawing/2014/main" id="{00000000-0008-0000-0600-00009B020000}"/>
            </a:ext>
          </a:extLst>
        </xdr:cNvPr>
        <xdr:cNvSpPr txBox="1"/>
      </xdr:nvSpPr>
      <xdr:spPr>
        <a:xfrm>
          <a:off x="16370300" y="16625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50,564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143901</xdr:rowOff>
    </xdr:from>
    <xdr:to>
      <xdr:col>23</xdr:col>
      <xdr:colOff>568325</xdr:colOff>
      <xdr:row>98</xdr:row>
      <xdr:rowOff>74051</xdr:rowOff>
    </xdr:to>
    <xdr:sp macro="" textlink="">
      <xdr:nvSpPr>
        <xdr:cNvPr id="668" name="フローチャート : 判断 667">
          <a:extLst>
            <a:ext uri="{FF2B5EF4-FFF2-40B4-BE49-F238E27FC236}">
              <a16:creationId xmlns:a16="http://schemas.microsoft.com/office/drawing/2014/main" id="{00000000-0008-0000-0600-00009C020000}"/>
            </a:ext>
          </a:extLst>
        </xdr:cNvPr>
        <xdr:cNvSpPr/>
      </xdr:nvSpPr>
      <xdr:spPr>
        <a:xfrm>
          <a:off x="16268700" y="1677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3835</xdr:rowOff>
    </xdr:from>
    <xdr:to>
      <xdr:col>22</xdr:col>
      <xdr:colOff>365125</xdr:colOff>
      <xdr:row>99</xdr:row>
      <xdr:rowOff>38663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4592300" y="16977385"/>
          <a:ext cx="889000" cy="3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150755</xdr:rowOff>
    </xdr:from>
    <xdr:to>
      <xdr:col>22</xdr:col>
      <xdr:colOff>415925</xdr:colOff>
      <xdr:row>98</xdr:row>
      <xdr:rowOff>80905</xdr:rowOff>
    </xdr:to>
    <xdr:sp macro="" textlink="">
      <xdr:nvSpPr>
        <xdr:cNvPr id="670" name="フローチャート : 判断 669">
          <a:extLst>
            <a:ext uri="{FF2B5EF4-FFF2-40B4-BE49-F238E27FC236}">
              <a16:creationId xmlns:a16="http://schemas.microsoft.com/office/drawing/2014/main" id="{00000000-0008-0000-0600-00009E020000}"/>
            </a:ext>
          </a:extLst>
        </xdr:cNvPr>
        <xdr:cNvSpPr/>
      </xdr:nvSpPr>
      <xdr:spPr>
        <a:xfrm>
          <a:off x="15430500" y="16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97432</xdr:rowOff>
    </xdr:from>
    <xdr:ext cx="534377"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5214111" y="165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38663</xdr:rowOff>
    </xdr:from>
    <xdr:to>
      <xdr:col>21</xdr:col>
      <xdr:colOff>161925</xdr:colOff>
      <xdr:row>99</xdr:row>
      <xdr:rowOff>44172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3703300" y="17012213"/>
          <a:ext cx="889000" cy="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16365</xdr:rowOff>
    </xdr:from>
    <xdr:to>
      <xdr:col>21</xdr:col>
      <xdr:colOff>212725</xdr:colOff>
      <xdr:row>98</xdr:row>
      <xdr:rowOff>117965</xdr:rowOff>
    </xdr:to>
    <xdr:sp macro="" textlink="">
      <xdr:nvSpPr>
        <xdr:cNvPr id="673" name="フローチャート : 判断 672">
          <a:extLst>
            <a:ext uri="{FF2B5EF4-FFF2-40B4-BE49-F238E27FC236}">
              <a16:creationId xmlns:a16="http://schemas.microsoft.com/office/drawing/2014/main" id="{00000000-0008-0000-0600-0000A1020000}"/>
            </a:ext>
          </a:extLst>
        </xdr:cNvPr>
        <xdr:cNvSpPr/>
      </xdr:nvSpPr>
      <xdr:spPr>
        <a:xfrm>
          <a:off x="14541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134492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4325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127558</xdr:rowOff>
    </xdr:from>
    <xdr:to>
      <xdr:col>19</xdr:col>
      <xdr:colOff>644525</xdr:colOff>
      <xdr:row>99</xdr:row>
      <xdr:rowOff>44172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814300" y="16929658"/>
          <a:ext cx="889000" cy="8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125659</xdr:rowOff>
    </xdr:from>
    <xdr:to>
      <xdr:col>20</xdr:col>
      <xdr:colOff>9525</xdr:colOff>
      <xdr:row>98</xdr:row>
      <xdr:rowOff>55809</xdr:rowOff>
    </xdr:to>
    <xdr:sp macro="" textlink="">
      <xdr:nvSpPr>
        <xdr:cNvPr id="676" name="フローチャート : 判断 675">
          <a:extLst>
            <a:ext uri="{FF2B5EF4-FFF2-40B4-BE49-F238E27FC236}">
              <a16:creationId xmlns:a16="http://schemas.microsoft.com/office/drawing/2014/main" id="{00000000-0008-0000-0600-0000A4020000}"/>
            </a:ext>
          </a:extLst>
        </xdr:cNvPr>
        <xdr:cNvSpPr/>
      </xdr:nvSpPr>
      <xdr:spPr>
        <a:xfrm>
          <a:off x="13652500" y="1675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72336</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3436111" y="1653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149403</xdr:rowOff>
    </xdr:from>
    <xdr:to>
      <xdr:col>18</xdr:col>
      <xdr:colOff>492125</xdr:colOff>
      <xdr:row>98</xdr:row>
      <xdr:rowOff>79553</xdr:rowOff>
    </xdr:to>
    <xdr:sp macro="" textlink="">
      <xdr:nvSpPr>
        <xdr:cNvPr id="678" name="フローチャート : 判断 677">
          <a:extLst>
            <a:ext uri="{FF2B5EF4-FFF2-40B4-BE49-F238E27FC236}">
              <a16:creationId xmlns:a16="http://schemas.microsoft.com/office/drawing/2014/main" id="{00000000-0008-0000-0600-0000A6020000}"/>
            </a:ext>
          </a:extLst>
        </xdr:cNvPr>
        <xdr:cNvSpPr/>
      </xdr:nvSpPr>
      <xdr:spPr>
        <a:xfrm>
          <a:off x="12763500" y="1678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96080</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547111" y="1655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158090</xdr:rowOff>
    </xdr:from>
    <xdr:to>
      <xdr:col>23</xdr:col>
      <xdr:colOff>568325</xdr:colOff>
      <xdr:row>99</xdr:row>
      <xdr:rowOff>88240</xdr:rowOff>
    </xdr:to>
    <xdr:sp macro="" textlink="">
      <xdr:nvSpPr>
        <xdr:cNvPr id="685" name="円/楕円 684">
          <a:extLst>
            <a:ext uri="{FF2B5EF4-FFF2-40B4-BE49-F238E27FC236}">
              <a16:creationId xmlns:a16="http://schemas.microsoft.com/office/drawing/2014/main" id="{00000000-0008-0000-0600-0000AD020000}"/>
            </a:ext>
          </a:extLst>
        </xdr:cNvPr>
        <xdr:cNvSpPr/>
      </xdr:nvSpPr>
      <xdr:spPr>
        <a:xfrm>
          <a:off x="16268700" y="1696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73017</xdr:rowOff>
    </xdr:from>
    <xdr:ext cx="469744" cy="259045"/>
    <xdr:sp macro="" textlink="">
      <xdr:nvSpPr>
        <xdr:cNvPr id="686" name="積立金該当値テキスト">
          <a:extLst>
            <a:ext uri="{FF2B5EF4-FFF2-40B4-BE49-F238E27FC236}">
              <a16:creationId xmlns:a16="http://schemas.microsoft.com/office/drawing/2014/main" id="{00000000-0008-0000-0600-0000AE020000}"/>
            </a:ext>
          </a:extLst>
        </xdr:cNvPr>
        <xdr:cNvSpPr txBox="1"/>
      </xdr:nvSpPr>
      <xdr:spPr>
        <a:xfrm>
          <a:off x="16370300" y="1687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124485</xdr:rowOff>
    </xdr:from>
    <xdr:to>
      <xdr:col>22</xdr:col>
      <xdr:colOff>415925</xdr:colOff>
      <xdr:row>99</xdr:row>
      <xdr:rowOff>54635</xdr:rowOff>
    </xdr:to>
    <xdr:sp macro="" textlink="">
      <xdr:nvSpPr>
        <xdr:cNvPr id="687" name="円/楕円 686">
          <a:extLst>
            <a:ext uri="{FF2B5EF4-FFF2-40B4-BE49-F238E27FC236}">
              <a16:creationId xmlns:a16="http://schemas.microsoft.com/office/drawing/2014/main" id="{00000000-0008-0000-0600-0000AF020000}"/>
            </a:ext>
          </a:extLst>
        </xdr:cNvPr>
        <xdr:cNvSpPr/>
      </xdr:nvSpPr>
      <xdr:spPr>
        <a:xfrm>
          <a:off x="15430500" y="1692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45762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701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10,660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159313</xdr:rowOff>
    </xdr:from>
    <xdr:to>
      <xdr:col>21</xdr:col>
      <xdr:colOff>212725</xdr:colOff>
      <xdr:row>99</xdr:row>
      <xdr:rowOff>89463</xdr:rowOff>
    </xdr:to>
    <xdr:sp macro="" textlink="">
      <xdr:nvSpPr>
        <xdr:cNvPr id="689" name="円/楕円 688">
          <a:extLst>
            <a:ext uri="{FF2B5EF4-FFF2-40B4-BE49-F238E27FC236}">
              <a16:creationId xmlns:a16="http://schemas.microsoft.com/office/drawing/2014/main" id="{00000000-0008-0000-0600-0000B1020000}"/>
            </a:ext>
          </a:extLst>
        </xdr:cNvPr>
        <xdr:cNvSpPr/>
      </xdr:nvSpPr>
      <xdr:spPr>
        <a:xfrm>
          <a:off x="14541500" y="1696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80590</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57427" y="17054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164822</xdr:rowOff>
    </xdr:from>
    <xdr:to>
      <xdr:col>20</xdr:col>
      <xdr:colOff>9525</xdr:colOff>
      <xdr:row>99</xdr:row>
      <xdr:rowOff>94972</xdr:rowOff>
    </xdr:to>
    <xdr:sp macro="" textlink="">
      <xdr:nvSpPr>
        <xdr:cNvPr id="691" name="円/楕円 690">
          <a:extLst>
            <a:ext uri="{FF2B5EF4-FFF2-40B4-BE49-F238E27FC236}">
              <a16:creationId xmlns:a16="http://schemas.microsoft.com/office/drawing/2014/main" id="{00000000-0008-0000-0600-0000B3020000}"/>
            </a:ext>
          </a:extLst>
        </xdr:cNvPr>
        <xdr:cNvSpPr/>
      </xdr:nvSpPr>
      <xdr:spPr>
        <a:xfrm>
          <a:off x="13652500" y="1696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99</xdr:row>
      <xdr:rowOff>86099</xdr:rowOff>
    </xdr:from>
    <xdr:ext cx="313932"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46333" y="17059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76758</xdr:rowOff>
    </xdr:from>
    <xdr:to>
      <xdr:col>18</xdr:col>
      <xdr:colOff>492125</xdr:colOff>
      <xdr:row>99</xdr:row>
      <xdr:rowOff>6908</xdr:rowOff>
    </xdr:to>
    <xdr:sp macro="" textlink="">
      <xdr:nvSpPr>
        <xdr:cNvPr id="693" name="円/楕円 692">
          <a:extLst>
            <a:ext uri="{FF2B5EF4-FFF2-40B4-BE49-F238E27FC236}">
              <a16:creationId xmlns:a16="http://schemas.microsoft.com/office/drawing/2014/main" id="{00000000-0008-0000-0600-0000B5020000}"/>
            </a:ext>
          </a:extLst>
        </xdr:cNvPr>
        <xdr:cNvSpPr/>
      </xdr:nvSpPr>
      <xdr:spPr>
        <a:xfrm>
          <a:off x="12763500" y="1687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169485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97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23,187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29835</xdr:rowOff>
    </xdr:from>
    <xdr:to>
      <xdr:col>32</xdr:col>
      <xdr:colOff>186689</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flipV="1">
          <a:off x="22159595" y="5173335"/>
          <a:ext cx="1269" cy="1481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7" name="投資及び出資金最小値テキスト">
          <a:extLst>
            <a:ext uri="{FF2B5EF4-FFF2-40B4-BE49-F238E27FC236}">
              <a16:creationId xmlns:a16="http://schemas.microsoft.com/office/drawing/2014/main" id="{00000000-0008-0000-0600-0000C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147962</xdr:rowOff>
    </xdr:from>
    <xdr:ext cx="534377" cy="259045"/>
    <xdr:sp macro="" textlink="">
      <xdr:nvSpPr>
        <xdr:cNvPr id="719" name="投資及び出資金最大値テキスト">
          <a:extLst>
            <a:ext uri="{FF2B5EF4-FFF2-40B4-BE49-F238E27FC236}">
              <a16:creationId xmlns:a16="http://schemas.microsoft.com/office/drawing/2014/main" id="{00000000-0008-0000-0600-0000CF020000}"/>
            </a:ext>
          </a:extLst>
        </xdr:cNvPr>
        <xdr:cNvSpPr txBox="1"/>
      </xdr:nvSpPr>
      <xdr:spPr>
        <a:xfrm>
          <a:off x="22212300" y="49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32,403</a:t>
          </a:r>
          <a:endParaRPr kumimoji="1" lang="ja-JP" altLang="en-US" sz="1000" b="1">
            <a:latin typeface="ＭＳ Ｐゴシック"/>
          </a:endParaRPr>
        </a:p>
      </xdr:txBody>
    </xdr:sp>
    <xdr:clientData/>
  </xdr:oneCellAnchor>
  <xdr:twoCellAnchor>
    <xdr:from>
      <xdr:col>32</xdr:col>
      <xdr:colOff>98425</xdr:colOff>
      <xdr:row>30</xdr:row>
      <xdr:rowOff>29835</xdr:rowOff>
    </xdr:from>
    <xdr:to>
      <xdr:col>32</xdr:col>
      <xdr:colOff>276225</xdr:colOff>
      <xdr:row>30</xdr:row>
      <xdr:rowOff>29835</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22072600" y="517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151051</xdr:rowOff>
    </xdr:from>
    <xdr:ext cx="469744" cy="259045"/>
    <xdr:sp macro="" textlink="">
      <xdr:nvSpPr>
        <xdr:cNvPr id="722" name="投資及び出資金平均値テキスト">
          <a:extLst>
            <a:ext uri="{FF2B5EF4-FFF2-40B4-BE49-F238E27FC236}">
              <a16:creationId xmlns:a16="http://schemas.microsoft.com/office/drawing/2014/main" id="{00000000-0008-0000-0600-0000D2020000}"/>
            </a:ext>
          </a:extLst>
        </xdr:cNvPr>
        <xdr:cNvSpPr txBox="1"/>
      </xdr:nvSpPr>
      <xdr:spPr>
        <a:xfrm>
          <a:off x="22212300" y="632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128174</xdr:rowOff>
    </xdr:from>
    <xdr:to>
      <xdr:col>32</xdr:col>
      <xdr:colOff>238125</xdr:colOff>
      <xdr:row>38</xdr:row>
      <xdr:rowOff>58324</xdr:rowOff>
    </xdr:to>
    <xdr:sp macro="" textlink="">
      <xdr:nvSpPr>
        <xdr:cNvPr id="723" name="フローチャート : 判断 722">
          <a:extLst>
            <a:ext uri="{FF2B5EF4-FFF2-40B4-BE49-F238E27FC236}">
              <a16:creationId xmlns:a16="http://schemas.microsoft.com/office/drawing/2014/main" id="{00000000-0008-0000-0600-0000D3020000}"/>
            </a:ext>
          </a:extLst>
        </xdr:cNvPr>
        <xdr:cNvSpPr/>
      </xdr:nvSpPr>
      <xdr:spPr>
        <a:xfrm>
          <a:off x="221107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124562</xdr:rowOff>
    </xdr:from>
    <xdr:to>
      <xdr:col>31</xdr:col>
      <xdr:colOff>85725</xdr:colOff>
      <xdr:row>38</xdr:row>
      <xdr:rowOff>54711</xdr:rowOff>
    </xdr:to>
    <xdr:sp macro="" textlink="">
      <xdr:nvSpPr>
        <xdr:cNvPr id="725" name="フローチャート : 判断 724">
          <a:extLst>
            <a:ext uri="{FF2B5EF4-FFF2-40B4-BE49-F238E27FC236}">
              <a16:creationId xmlns:a16="http://schemas.microsoft.com/office/drawing/2014/main" id="{00000000-0008-0000-0600-0000D5020000}"/>
            </a:ext>
          </a:extLst>
        </xdr:cNvPr>
        <xdr:cNvSpPr/>
      </xdr:nvSpPr>
      <xdr:spPr>
        <a:xfrm>
          <a:off x="21272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71239</xdr:rowOff>
    </xdr:from>
    <xdr:ext cx="469744"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1088427"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56942</xdr:rowOff>
    </xdr:from>
    <xdr:to>
      <xdr:col>29</xdr:col>
      <xdr:colOff>568325</xdr:colOff>
      <xdr:row>37</xdr:row>
      <xdr:rowOff>158542</xdr:rowOff>
    </xdr:to>
    <xdr:sp macro="" textlink="">
      <xdr:nvSpPr>
        <xdr:cNvPr id="728" name="フローチャート : 判断 727">
          <a:extLst>
            <a:ext uri="{FF2B5EF4-FFF2-40B4-BE49-F238E27FC236}">
              <a16:creationId xmlns:a16="http://schemas.microsoft.com/office/drawing/2014/main" id="{00000000-0008-0000-0600-0000D8020000}"/>
            </a:ext>
          </a:extLst>
        </xdr:cNvPr>
        <xdr:cNvSpPr/>
      </xdr:nvSpPr>
      <xdr:spPr>
        <a:xfrm>
          <a:off x="20383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3619</xdr:rowOff>
    </xdr:from>
    <xdr:ext cx="469744"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0199427"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139654</xdr:rowOff>
    </xdr:from>
    <xdr:to>
      <xdr:col>28</xdr:col>
      <xdr:colOff>314325</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656300" y="6654754"/>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139695</xdr:rowOff>
    </xdr:from>
    <xdr:to>
      <xdr:col>28</xdr:col>
      <xdr:colOff>365125</xdr:colOff>
      <xdr:row>38</xdr:row>
      <xdr:rowOff>69845</xdr:rowOff>
    </xdr:to>
    <xdr:sp macro="" textlink="">
      <xdr:nvSpPr>
        <xdr:cNvPr id="731" name="フローチャート : 判断 730">
          <a:extLst>
            <a:ext uri="{FF2B5EF4-FFF2-40B4-BE49-F238E27FC236}">
              <a16:creationId xmlns:a16="http://schemas.microsoft.com/office/drawing/2014/main" id="{00000000-0008-0000-0600-0000DB020000}"/>
            </a:ext>
          </a:extLst>
        </xdr:cNvPr>
        <xdr:cNvSpPr/>
      </xdr:nvSpPr>
      <xdr:spPr>
        <a:xfrm>
          <a:off x="19494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86372</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310427"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150302</xdr:rowOff>
    </xdr:from>
    <xdr:to>
      <xdr:col>27</xdr:col>
      <xdr:colOff>161925</xdr:colOff>
      <xdr:row>38</xdr:row>
      <xdr:rowOff>80452</xdr:rowOff>
    </xdr:to>
    <xdr:sp macro="" textlink="">
      <xdr:nvSpPr>
        <xdr:cNvPr id="733" name="フローチャート : 判断 732">
          <a:extLst>
            <a:ext uri="{FF2B5EF4-FFF2-40B4-BE49-F238E27FC236}">
              <a16:creationId xmlns:a16="http://schemas.microsoft.com/office/drawing/2014/main" id="{00000000-0008-0000-0600-0000DD020000}"/>
            </a:ext>
          </a:extLst>
        </xdr:cNvPr>
        <xdr:cNvSpPr/>
      </xdr:nvSpPr>
      <xdr:spPr>
        <a:xfrm>
          <a:off x="18605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96979</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421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0" name="円/楕円 739">
          <a:extLst>
            <a:ext uri="{FF2B5EF4-FFF2-40B4-BE49-F238E27FC236}">
              <a16:creationId xmlns:a16="http://schemas.microsoft.com/office/drawing/2014/main" id="{00000000-0008-0000-0600-0000E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41" name="投資及び出資金該当値テキスト">
          <a:extLst>
            <a:ext uri="{FF2B5EF4-FFF2-40B4-BE49-F238E27FC236}">
              <a16:creationId xmlns:a16="http://schemas.microsoft.com/office/drawing/2014/main" id="{00000000-0008-0000-0600-0000E5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2" name="円/楕円 741">
          <a:extLst>
            <a:ext uri="{FF2B5EF4-FFF2-40B4-BE49-F238E27FC236}">
              <a16:creationId xmlns:a16="http://schemas.microsoft.com/office/drawing/2014/main" id="{00000000-0008-0000-0600-0000E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4" name="円/楕円 743">
          <a:extLst>
            <a:ext uri="{FF2B5EF4-FFF2-40B4-BE49-F238E27FC236}">
              <a16:creationId xmlns:a16="http://schemas.microsoft.com/office/drawing/2014/main" id="{00000000-0008-0000-0600-0000E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6" name="円/楕円 745">
          <a:extLst>
            <a:ext uri="{FF2B5EF4-FFF2-40B4-BE49-F238E27FC236}">
              <a16:creationId xmlns:a16="http://schemas.microsoft.com/office/drawing/2014/main" id="{00000000-0008-0000-0600-0000E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88854</xdr:rowOff>
    </xdr:from>
    <xdr:to>
      <xdr:col>27</xdr:col>
      <xdr:colOff>161925</xdr:colOff>
      <xdr:row>39</xdr:row>
      <xdr:rowOff>19004</xdr:rowOff>
    </xdr:to>
    <xdr:sp macro="" textlink="">
      <xdr:nvSpPr>
        <xdr:cNvPr id="748" name="円/楕円 747">
          <a:extLst>
            <a:ext uri="{FF2B5EF4-FFF2-40B4-BE49-F238E27FC236}">
              <a16:creationId xmlns:a16="http://schemas.microsoft.com/office/drawing/2014/main" id="{00000000-0008-0000-0600-0000EC020000}"/>
            </a:ext>
          </a:extLst>
        </xdr:cNvPr>
        <xdr:cNvSpPr/>
      </xdr:nvSpPr>
      <xdr:spPr>
        <a:xfrm>
          <a:off x="18605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10131</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531649"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158636</xdr:rowOff>
    </xdr:from>
    <xdr:to>
      <xdr:col>32</xdr:col>
      <xdr:colOff>186689</xdr:colOff>
      <xdr:row>59</xdr:row>
      <xdr:rowOff>44450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flipV="1">
          <a:off x="22159595" y="8559686"/>
          <a:ext cx="1269" cy="160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4" name="貸付金最小値テキスト">
          <a:extLst>
            <a:ext uri="{FF2B5EF4-FFF2-40B4-BE49-F238E27FC236}">
              <a16:creationId xmlns:a16="http://schemas.microsoft.com/office/drawing/2014/main" id="{00000000-0008-0000-0600-00000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105313</xdr:rowOff>
    </xdr:from>
    <xdr:ext cx="534377" cy="259045"/>
    <xdr:sp macro="" textlink="">
      <xdr:nvSpPr>
        <xdr:cNvPr id="776" name="貸付金最大値テキスト">
          <a:extLst>
            <a:ext uri="{FF2B5EF4-FFF2-40B4-BE49-F238E27FC236}">
              <a16:creationId xmlns:a16="http://schemas.microsoft.com/office/drawing/2014/main" id="{00000000-0008-0000-0600-000008030000}"/>
            </a:ext>
          </a:extLst>
        </xdr:cNvPr>
        <xdr:cNvSpPr txBox="1"/>
      </xdr:nvSpPr>
      <xdr:spPr>
        <a:xfrm>
          <a:off x="22212300" y="83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42,003</a:t>
          </a:r>
          <a:endParaRPr kumimoji="1" lang="ja-JP" altLang="en-US" sz="1000" b="1">
            <a:latin typeface="ＭＳ Ｐゴシック"/>
          </a:endParaRPr>
        </a:p>
      </xdr:txBody>
    </xdr:sp>
    <xdr:clientData/>
  </xdr:oneCellAnchor>
  <xdr:twoCellAnchor>
    <xdr:from>
      <xdr:col>32</xdr:col>
      <xdr:colOff>98425</xdr:colOff>
      <xdr:row>49</xdr:row>
      <xdr:rowOff>158636</xdr:rowOff>
    </xdr:from>
    <xdr:to>
      <xdr:col>32</xdr:col>
      <xdr:colOff>276225</xdr:colOff>
      <xdr:row>49</xdr:row>
      <xdr:rowOff>158636</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2072600" y="85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156468</xdr:rowOff>
    </xdr:from>
    <xdr:ext cx="469744" cy="259045"/>
    <xdr:sp macro="" textlink="">
      <xdr:nvSpPr>
        <xdr:cNvPr id="779" name="貸付金平均値テキスト">
          <a:extLst>
            <a:ext uri="{FF2B5EF4-FFF2-40B4-BE49-F238E27FC236}">
              <a16:creationId xmlns:a16="http://schemas.microsoft.com/office/drawing/2014/main" id="{00000000-0008-0000-0600-00000B030000}"/>
            </a:ext>
          </a:extLst>
        </xdr:cNvPr>
        <xdr:cNvSpPr txBox="1"/>
      </xdr:nvSpPr>
      <xdr:spPr>
        <a:xfrm>
          <a:off x="22212300" y="9757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133591</xdr:rowOff>
    </xdr:from>
    <xdr:to>
      <xdr:col>32</xdr:col>
      <xdr:colOff>238125</xdr:colOff>
      <xdr:row>58</xdr:row>
      <xdr:rowOff>63741</xdr:rowOff>
    </xdr:to>
    <xdr:sp macro="" textlink="">
      <xdr:nvSpPr>
        <xdr:cNvPr id="780" name="フローチャート : 判断 779">
          <a:extLst>
            <a:ext uri="{FF2B5EF4-FFF2-40B4-BE49-F238E27FC236}">
              <a16:creationId xmlns:a16="http://schemas.microsoft.com/office/drawing/2014/main" id="{00000000-0008-0000-0600-00000C030000}"/>
            </a:ext>
          </a:extLst>
        </xdr:cNvPr>
        <xdr:cNvSpPr/>
      </xdr:nvSpPr>
      <xdr:spPr>
        <a:xfrm>
          <a:off x="221107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131420</xdr:rowOff>
    </xdr:from>
    <xdr:to>
      <xdr:col>31</xdr:col>
      <xdr:colOff>85725</xdr:colOff>
      <xdr:row>58</xdr:row>
      <xdr:rowOff>61570</xdr:rowOff>
    </xdr:to>
    <xdr:sp macro="" textlink="">
      <xdr:nvSpPr>
        <xdr:cNvPr id="782" name="フローチャート : 判断 781">
          <a:extLst>
            <a:ext uri="{FF2B5EF4-FFF2-40B4-BE49-F238E27FC236}">
              <a16:creationId xmlns:a16="http://schemas.microsoft.com/office/drawing/2014/main" id="{00000000-0008-0000-0600-00000E030000}"/>
            </a:ext>
          </a:extLst>
        </xdr:cNvPr>
        <xdr:cNvSpPr/>
      </xdr:nvSpPr>
      <xdr:spPr>
        <a:xfrm>
          <a:off x="21272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78097</xdr:rowOff>
    </xdr:from>
    <xdr:ext cx="469744"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21088427"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111036</xdr:rowOff>
    </xdr:from>
    <xdr:to>
      <xdr:col>29</xdr:col>
      <xdr:colOff>568325</xdr:colOff>
      <xdr:row>58</xdr:row>
      <xdr:rowOff>41186</xdr:rowOff>
    </xdr:to>
    <xdr:sp macro="" textlink="">
      <xdr:nvSpPr>
        <xdr:cNvPr id="785" name="フローチャート : 判断 784">
          <a:extLst>
            <a:ext uri="{FF2B5EF4-FFF2-40B4-BE49-F238E27FC236}">
              <a16:creationId xmlns:a16="http://schemas.microsoft.com/office/drawing/2014/main" id="{00000000-0008-0000-0600-000011030000}"/>
            </a:ext>
          </a:extLst>
        </xdr:cNvPr>
        <xdr:cNvSpPr/>
      </xdr:nvSpPr>
      <xdr:spPr>
        <a:xfrm>
          <a:off x="20383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57713</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0199427" y="965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134734</xdr:rowOff>
    </xdr:from>
    <xdr:to>
      <xdr:col>28</xdr:col>
      <xdr:colOff>365125</xdr:colOff>
      <xdr:row>58</xdr:row>
      <xdr:rowOff>64884</xdr:rowOff>
    </xdr:to>
    <xdr:sp macro="" textlink="">
      <xdr:nvSpPr>
        <xdr:cNvPr id="788" name="フローチャート : 判断 787">
          <a:extLst>
            <a:ext uri="{FF2B5EF4-FFF2-40B4-BE49-F238E27FC236}">
              <a16:creationId xmlns:a16="http://schemas.microsoft.com/office/drawing/2014/main" id="{00000000-0008-0000-0600-000014030000}"/>
            </a:ext>
          </a:extLst>
        </xdr:cNvPr>
        <xdr:cNvSpPr/>
      </xdr:nvSpPr>
      <xdr:spPr>
        <a:xfrm>
          <a:off x="19494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81411</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310427" y="96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120371</xdr:rowOff>
    </xdr:from>
    <xdr:to>
      <xdr:col>27</xdr:col>
      <xdr:colOff>161925</xdr:colOff>
      <xdr:row>58</xdr:row>
      <xdr:rowOff>50521</xdr:rowOff>
    </xdr:to>
    <xdr:sp macro="" textlink="">
      <xdr:nvSpPr>
        <xdr:cNvPr id="790" name="フローチャート : 判断 789">
          <a:extLst>
            <a:ext uri="{FF2B5EF4-FFF2-40B4-BE49-F238E27FC236}">
              <a16:creationId xmlns:a16="http://schemas.microsoft.com/office/drawing/2014/main" id="{00000000-0008-0000-0600-000016030000}"/>
            </a:ext>
          </a:extLst>
        </xdr:cNvPr>
        <xdr:cNvSpPr/>
      </xdr:nvSpPr>
      <xdr:spPr>
        <a:xfrm>
          <a:off x="18605500" y="989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67048</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421427" y="966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7" name="円/楕円 796">
          <a:extLst>
            <a:ext uri="{FF2B5EF4-FFF2-40B4-BE49-F238E27FC236}">
              <a16:creationId xmlns:a16="http://schemas.microsoft.com/office/drawing/2014/main" id="{00000000-0008-0000-0600-00001D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98" name="貸付金該当値テキスト">
          <a:extLst>
            <a:ext uri="{FF2B5EF4-FFF2-40B4-BE49-F238E27FC236}">
              <a16:creationId xmlns:a16="http://schemas.microsoft.com/office/drawing/2014/main" id="{00000000-0008-0000-0600-00001E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9" name="円/楕円 798">
          <a:extLst>
            <a:ext uri="{FF2B5EF4-FFF2-40B4-BE49-F238E27FC236}">
              <a16:creationId xmlns:a16="http://schemas.microsoft.com/office/drawing/2014/main" id="{00000000-0008-0000-0600-00001F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01" name="円/楕円 800">
          <a:extLst>
            <a:ext uri="{FF2B5EF4-FFF2-40B4-BE49-F238E27FC236}">
              <a16:creationId xmlns:a16="http://schemas.microsoft.com/office/drawing/2014/main" id="{00000000-0008-0000-0600-000021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03" name="円/楕円 802">
          <a:extLst>
            <a:ext uri="{FF2B5EF4-FFF2-40B4-BE49-F238E27FC236}">
              <a16:creationId xmlns:a16="http://schemas.microsoft.com/office/drawing/2014/main" id="{00000000-0008-0000-0600-000023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5" name="円/楕円 804">
          <a:extLst>
            <a:ext uri="{FF2B5EF4-FFF2-40B4-BE49-F238E27FC236}">
              <a16:creationId xmlns:a16="http://schemas.microsoft.com/office/drawing/2014/main" id="{00000000-0008-0000-0600-000025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1" name="繰出金グラフ枠">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101034</xdr:rowOff>
    </xdr:from>
    <xdr:to>
      <xdr:col>32</xdr:col>
      <xdr:colOff>186689</xdr:colOff>
      <xdr:row>78</xdr:row>
      <xdr:rowOff>71653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flipV="1">
          <a:off x="22159595" y="11931084"/>
          <a:ext cx="1269" cy="15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75480</xdr:rowOff>
    </xdr:from>
    <xdr:ext cx="534377" cy="259045"/>
    <xdr:sp macro="" textlink="">
      <xdr:nvSpPr>
        <xdr:cNvPr id="833" name="繰出金最小値テキスト">
          <a:extLst>
            <a:ext uri="{FF2B5EF4-FFF2-40B4-BE49-F238E27FC236}">
              <a16:creationId xmlns:a16="http://schemas.microsoft.com/office/drawing/2014/main" id="{00000000-0008-0000-0600-000041030000}"/>
            </a:ext>
          </a:extLst>
        </xdr:cNvPr>
        <xdr:cNvSpPr txBox="1"/>
      </xdr:nvSpPr>
      <xdr:spPr>
        <a:xfrm>
          <a:off x="22212300" y="1344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18,251</a:t>
          </a:r>
          <a:endParaRPr kumimoji="1" lang="ja-JP" altLang="en-US" sz="1000" b="1">
            <a:latin typeface="ＭＳ Ｐゴシック"/>
          </a:endParaRPr>
        </a:p>
      </xdr:txBody>
    </xdr:sp>
    <xdr:clientData/>
  </xdr:oneCellAnchor>
  <xdr:twoCellAnchor>
    <xdr:from>
      <xdr:col>32</xdr:col>
      <xdr:colOff>98425</xdr:colOff>
      <xdr:row>78</xdr:row>
      <xdr:rowOff>71653</xdr:rowOff>
    </xdr:from>
    <xdr:to>
      <xdr:col>32</xdr:col>
      <xdr:colOff>276225</xdr:colOff>
      <xdr:row>78</xdr:row>
      <xdr:rowOff>71653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22072600" y="13444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47711</xdr:rowOff>
    </xdr:from>
    <xdr:ext cx="599010" cy="259045"/>
    <xdr:sp macro="" textlink="">
      <xdr:nvSpPr>
        <xdr:cNvPr id="835" name="繰出金最大値テキスト">
          <a:extLst>
            <a:ext uri="{FF2B5EF4-FFF2-40B4-BE49-F238E27FC236}">
              <a16:creationId xmlns:a16="http://schemas.microsoft.com/office/drawing/2014/main" id="{00000000-0008-0000-0600-000043030000}"/>
            </a:ext>
          </a:extLst>
        </xdr:cNvPr>
        <xdr:cNvSpPr txBox="1"/>
      </xdr:nvSpPr>
      <xdr:spPr>
        <a:xfrm>
          <a:off x="22212300" y="1170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157,302</a:t>
          </a:r>
          <a:endParaRPr kumimoji="1" lang="ja-JP" altLang="en-US" sz="1000" b="1">
            <a:latin typeface="ＭＳ Ｐゴシック"/>
          </a:endParaRPr>
        </a:p>
      </xdr:txBody>
    </xdr:sp>
    <xdr:clientData/>
  </xdr:oneCellAnchor>
  <xdr:twoCellAnchor>
    <xdr:from>
      <xdr:col>32</xdr:col>
      <xdr:colOff>98425</xdr:colOff>
      <xdr:row>69</xdr:row>
      <xdr:rowOff>101034</xdr:rowOff>
    </xdr:from>
    <xdr:to>
      <xdr:col>32</xdr:col>
      <xdr:colOff>276225</xdr:colOff>
      <xdr:row>69</xdr:row>
      <xdr:rowOff>101034</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193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94361</xdr:rowOff>
    </xdr:from>
    <xdr:to>
      <xdr:col>32</xdr:col>
      <xdr:colOff>187325</xdr:colOff>
      <xdr:row>75</xdr:row>
      <xdr:rowOff>159338</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1323300" y="12953111"/>
          <a:ext cx="838200" cy="6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60288</xdr:rowOff>
    </xdr:from>
    <xdr:ext cx="534377" cy="259045"/>
    <xdr:sp macro="" textlink="">
      <xdr:nvSpPr>
        <xdr:cNvPr id="838" name="繰出金平均値テキスト">
          <a:extLst>
            <a:ext uri="{FF2B5EF4-FFF2-40B4-BE49-F238E27FC236}">
              <a16:creationId xmlns:a16="http://schemas.microsoft.com/office/drawing/2014/main" id="{00000000-0008-0000-0600-000046030000}"/>
            </a:ext>
          </a:extLst>
        </xdr:cNvPr>
        <xdr:cNvSpPr txBox="1"/>
      </xdr:nvSpPr>
      <xdr:spPr>
        <a:xfrm>
          <a:off x="22212300" y="1257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37411</xdr:rowOff>
    </xdr:from>
    <xdr:to>
      <xdr:col>32</xdr:col>
      <xdr:colOff>238125</xdr:colOff>
      <xdr:row>74</xdr:row>
      <xdr:rowOff>139011</xdr:rowOff>
    </xdr:to>
    <xdr:sp macro="" textlink="">
      <xdr:nvSpPr>
        <xdr:cNvPr id="839" name="フローチャート : 判断 838">
          <a:extLst>
            <a:ext uri="{FF2B5EF4-FFF2-40B4-BE49-F238E27FC236}">
              <a16:creationId xmlns:a16="http://schemas.microsoft.com/office/drawing/2014/main" id="{00000000-0008-0000-0600-000047030000}"/>
            </a:ext>
          </a:extLst>
        </xdr:cNvPr>
        <xdr:cNvSpPr/>
      </xdr:nvSpPr>
      <xdr:spPr>
        <a:xfrm>
          <a:off x="221107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159338</xdr:rowOff>
    </xdr:from>
    <xdr:to>
      <xdr:col>31</xdr:col>
      <xdr:colOff>34925</xdr:colOff>
      <xdr:row>76</xdr:row>
      <xdr:rowOff>31866</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0434300" y="13018088"/>
          <a:ext cx="889000" cy="4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29649</xdr:rowOff>
    </xdr:from>
    <xdr:to>
      <xdr:col>31</xdr:col>
      <xdr:colOff>85725</xdr:colOff>
      <xdr:row>74</xdr:row>
      <xdr:rowOff>131249</xdr:rowOff>
    </xdr:to>
    <xdr:sp macro="" textlink="">
      <xdr:nvSpPr>
        <xdr:cNvPr id="841" name="フローチャート : 判断 840">
          <a:extLst>
            <a:ext uri="{FF2B5EF4-FFF2-40B4-BE49-F238E27FC236}">
              <a16:creationId xmlns:a16="http://schemas.microsoft.com/office/drawing/2014/main" id="{00000000-0008-0000-0600-000049030000}"/>
            </a:ext>
          </a:extLst>
        </xdr:cNvPr>
        <xdr:cNvSpPr/>
      </xdr:nvSpPr>
      <xdr:spPr>
        <a:xfrm>
          <a:off x="21272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147776</xdr:rowOff>
    </xdr:from>
    <xdr:ext cx="534377"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1056111" y="1249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31866</xdr:rowOff>
    </xdr:from>
    <xdr:to>
      <xdr:col>29</xdr:col>
      <xdr:colOff>517525</xdr:colOff>
      <xdr:row>76</xdr:row>
      <xdr:rowOff>32094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19545300" y="13062066"/>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24696</xdr:rowOff>
    </xdr:from>
    <xdr:to>
      <xdr:col>29</xdr:col>
      <xdr:colOff>568325</xdr:colOff>
      <xdr:row>74</xdr:row>
      <xdr:rowOff>126296</xdr:rowOff>
    </xdr:to>
    <xdr:sp macro="" textlink="">
      <xdr:nvSpPr>
        <xdr:cNvPr id="844" name="フローチャート : 判断 843">
          <a:extLst>
            <a:ext uri="{FF2B5EF4-FFF2-40B4-BE49-F238E27FC236}">
              <a16:creationId xmlns:a16="http://schemas.microsoft.com/office/drawing/2014/main" id="{00000000-0008-0000-0600-00004C030000}"/>
            </a:ext>
          </a:extLst>
        </xdr:cNvPr>
        <xdr:cNvSpPr/>
      </xdr:nvSpPr>
      <xdr:spPr>
        <a:xfrm>
          <a:off x="20383500" y="1271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142823</xdr:rowOff>
    </xdr:from>
    <xdr:ext cx="534377"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0167111" y="1248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26729</xdr:rowOff>
    </xdr:from>
    <xdr:to>
      <xdr:col>28</xdr:col>
      <xdr:colOff>314325</xdr:colOff>
      <xdr:row>76</xdr:row>
      <xdr:rowOff>32094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656300" y="13056929"/>
          <a:ext cx="889000" cy="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50778</xdr:rowOff>
    </xdr:from>
    <xdr:to>
      <xdr:col>28</xdr:col>
      <xdr:colOff>365125</xdr:colOff>
      <xdr:row>74</xdr:row>
      <xdr:rowOff>152378</xdr:rowOff>
    </xdr:to>
    <xdr:sp macro="" textlink="">
      <xdr:nvSpPr>
        <xdr:cNvPr id="847" name="フローチャート : 判断 846">
          <a:extLst>
            <a:ext uri="{FF2B5EF4-FFF2-40B4-BE49-F238E27FC236}">
              <a16:creationId xmlns:a16="http://schemas.microsoft.com/office/drawing/2014/main" id="{00000000-0008-0000-0600-00004F030000}"/>
            </a:ext>
          </a:extLst>
        </xdr:cNvPr>
        <xdr:cNvSpPr/>
      </xdr:nvSpPr>
      <xdr:spPr>
        <a:xfrm>
          <a:off x="19494500" y="1273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168905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9278111" y="1251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75108</xdr:rowOff>
    </xdr:from>
    <xdr:to>
      <xdr:col>27</xdr:col>
      <xdr:colOff>161925</xdr:colOff>
      <xdr:row>75</xdr:row>
      <xdr:rowOff>5258</xdr:rowOff>
    </xdr:to>
    <xdr:sp macro="" textlink="">
      <xdr:nvSpPr>
        <xdr:cNvPr id="849" name="フローチャート : 判断 848">
          <a:extLst>
            <a:ext uri="{FF2B5EF4-FFF2-40B4-BE49-F238E27FC236}">
              <a16:creationId xmlns:a16="http://schemas.microsoft.com/office/drawing/2014/main" id="{00000000-0008-0000-0600-000051030000}"/>
            </a:ext>
          </a:extLst>
        </xdr:cNvPr>
        <xdr:cNvSpPr/>
      </xdr:nvSpPr>
      <xdr:spPr>
        <a:xfrm>
          <a:off x="18605500" y="1276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21785</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389111" y="1253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43561</xdr:rowOff>
    </xdr:from>
    <xdr:to>
      <xdr:col>32</xdr:col>
      <xdr:colOff>238125</xdr:colOff>
      <xdr:row>75</xdr:row>
      <xdr:rowOff>145161</xdr:rowOff>
    </xdr:to>
    <xdr:sp macro="" textlink="">
      <xdr:nvSpPr>
        <xdr:cNvPr id="856" name="円/楕円 855">
          <a:extLst>
            <a:ext uri="{FF2B5EF4-FFF2-40B4-BE49-F238E27FC236}">
              <a16:creationId xmlns:a16="http://schemas.microsoft.com/office/drawing/2014/main" id="{00000000-0008-0000-0600-000058030000}"/>
            </a:ext>
          </a:extLst>
        </xdr:cNvPr>
        <xdr:cNvSpPr/>
      </xdr:nvSpPr>
      <xdr:spPr>
        <a:xfrm>
          <a:off x="22110700" y="129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21988</xdr:rowOff>
    </xdr:from>
    <xdr:ext cx="534377" cy="259045"/>
    <xdr:sp macro="" textlink="">
      <xdr:nvSpPr>
        <xdr:cNvPr id="857" name="繰出金該当値テキスト">
          <a:extLst>
            <a:ext uri="{FF2B5EF4-FFF2-40B4-BE49-F238E27FC236}">
              <a16:creationId xmlns:a16="http://schemas.microsoft.com/office/drawing/2014/main" id="{00000000-0008-0000-0600-000059030000}"/>
            </a:ext>
          </a:extLst>
        </xdr:cNvPr>
        <xdr:cNvSpPr txBox="1"/>
      </xdr:nvSpPr>
      <xdr:spPr>
        <a:xfrm>
          <a:off x="22212300" y="1288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63,415</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108538</xdr:rowOff>
    </xdr:from>
    <xdr:to>
      <xdr:col>31</xdr:col>
      <xdr:colOff>85725</xdr:colOff>
      <xdr:row>76</xdr:row>
      <xdr:rowOff>38688</xdr:rowOff>
    </xdr:to>
    <xdr:sp macro="" textlink="">
      <xdr:nvSpPr>
        <xdr:cNvPr id="858" name="円/楕円 857">
          <a:extLst>
            <a:ext uri="{FF2B5EF4-FFF2-40B4-BE49-F238E27FC236}">
              <a16:creationId xmlns:a16="http://schemas.microsoft.com/office/drawing/2014/main" id="{00000000-0008-0000-0600-00005A030000}"/>
            </a:ext>
          </a:extLst>
        </xdr:cNvPr>
        <xdr:cNvSpPr/>
      </xdr:nvSpPr>
      <xdr:spPr>
        <a:xfrm>
          <a:off x="21272500" y="1296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29815</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06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57,446</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152516</xdr:rowOff>
    </xdr:from>
    <xdr:to>
      <xdr:col>29</xdr:col>
      <xdr:colOff>568325</xdr:colOff>
      <xdr:row>76</xdr:row>
      <xdr:rowOff>82666</xdr:rowOff>
    </xdr:to>
    <xdr:sp macro="" textlink="">
      <xdr:nvSpPr>
        <xdr:cNvPr id="860" name="円/楕円 859">
          <a:extLst>
            <a:ext uri="{FF2B5EF4-FFF2-40B4-BE49-F238E27FC236}">
              <a16:creationId xmlns:a16="http://schemas.microsoft.com/office/drawing/2014/main" id="{00000000-0008-0000-0600-00005C030000}"/>
            </a:ext>
          </a:extLst>
        </xdr:cNvPr>
        <xdr:cNvSpPr/>
      </xdr:nvSpPr>
      <xdr:spPr>
        <a:xfrm>
          <a:off x="20383500" y="1301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73793</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10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53,406</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152744</xdr:rowOff>
    </xdr:from>
    <xdr:to>
      <xdr:col>28</xdr:col>
      <xdr:colOff>365125</xdr:colOff>
      <xdr:row>76</xdr:row>
      <xdr:rowOff>82894</xdr:rowOff>
    </xdr:to>
    <xdr:sp macro="" textlink="">
      <xdr:nvSpPr>
        <xdr:cNvPr id="862" name="円/楕円 861">
          <a:extLst>
            <a:ext uri="{FF2B5EF4-FFF2-40B4-BE49-F238E27FC236}">
              <a16:creationId xmlns:a16="http://schemas.microsoft.com/office/drawing/2014/main" id="{00000000-0008-0000-0600-00005E030000}"/>
            </a:ext>
          </a:extLst>
        </xdr:cNvPr>
        <xdr:cNvSpPr/>
      </xdr:nvSpPr>
      <xdr:spPr>
        <a:xfrm>
          <a:off x="19494500" y="1301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74021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10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53,385</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147379</xdr:rowOff>
    </xdr:from>
    <xdr:to>
      <xdr:col>27</xdr:col>
      <xdr:colOff>161925</xdr:colOff>
      <xdr:row>76</xdr:row>
      <xdr:rowOff>77529</xdr:rowOff>
    </xdr:to>
    <xdr:sp macro="" textlink="">
      <xdr:nvSpPr>
        <xdr:cNvPr id="864" name="円/楕円 863">
          <a:extLst>
            <a:ext uri="{FF2B5EF4-FFF2-40B4-BE49-F238E27FC236}">
              <a16:creationId xmlns:a16="http://schemas.microsoft.com/office/drawing/2014/main" id="{00000000-0008-0000-0600-000060030000}"/>
            </a:ext>
          </a:extLst>
        </xdr:cNvPr>
        <xdr:cNvSpPr/>
      </xdr:nvSpPr>
      <xdr:spPr>
        <a:xfrm>
          <a:off x="18605500" y="1300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68656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9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53,878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0" name="前年度繰上充用金グラフ枠">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2" name="前年度繰上充用金最小値テキスト">
          <a:extLst>
            <a:ext uri="{FF2B5EF4-FFF2-40B4-BE49-F238E27FC236}">
              <a16:creationId xmlns:a16="http://schemas.microsoft.com/office/drawing/2014/main" id="{00000000-0008-0000-0600-00007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4" name="前年度繰上充用金最大値テキスト">
          <a:extLst>
            <a:ext uri="{FF2B5EF4-FFF2-40B4-BE49-F238E27FC236}">
              <a16:creationId xmlns:a16="http://schemas.microsoft.com/office/drawing/2014/main" id="{00000000-0008-0000-0600-00007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7" name="前年度繰上充用金平均値テキスト">
          <a:extLst>
            <a:ext uri="{FF2B5EF4-FFF2-40B4-BE49-F238E27FC236}">
              <a16:creationId xmlns:a16="http://schemas.microsoft.com/office/drawing/2014/main" id="{00000000-0008-0000-0600-00007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8" name="フローチャート : 判断 887">
          <a:extLst>
            <a:ext uri="{FF2B5EF4-FFF2-40B4-BE49-F238E27FC236}">
              <a16:creationId xmlns:a16="http://schemas.microsoft.com/office/drawing/2014/main" id="{00000000-0008-0000-0600-00007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0" name="フローチャート : 判断 889">
          <a:extLst>
            <a:ext uri="{FF2B5EF4-FFF2-40B4-BE49-F238E27FC236}">
              <a16:creationId xmlns:a16="http://schemas.microsoft.com/office/drawing/2014/main" id="{00000000-0008-0000-0600-00007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3" name="フローチャート : 判断 892">
          <a:extLst>
            <a:ext uri="{FF2B5EF4-FFF2-40B4-BE49-F238E27FC236}">
              <a16:creationId xmlns:a16="http://schemas.microsoft.com/office/drawing/2014/main" id="{00000000-0008-0000-0600-00007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6" name="フローチャート : 判断 895">
          <a:extLst>
            <a:ext uri="{FF2B5EF4-FFF2-40B4-BE49-F238E27FC236}">
              <a16:creationId xmlns:a16="http://schemas.microsoft.com/office/drawing/2014/main" id="{00000000-0008-0000-0600-00008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8" name="フローチャート : 判断 897">
          <a:extLst>
            <a:ext uri="{FF2B5EF4-FFF2-40B4-BE49-F238E27FC236}">
              <a16:creationId xmlns:a16="http://schemas.microsoft.com/office/drawing/2014/main" id="{00000000-0008-0000-0600-00008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5" name="円/楕円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6" name="前年度繰上充用金該当値テキスト">
          <a:extLst>
            <a:ext uri="{FF2B5EF4-FFF2-40B4-BE49-F238E27FC236}">
              <a16:creationId xmlns:a16="http://schemas.microsoft.com/office/drawing/2014/main" id="{00000000-0008-0000-0600-00008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7" name="円/楕円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9" name="円/楕円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1" name="円/楕円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3" name="円/楕円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5" name="正方形/長方形 914">
          <a:extLst>
            <a:ext uri="{FF2B5EF4-FFF2-40B4-BE49-F238E27FC236}">
              <a16:creationId xmlns:a16="http://schemas.microsoft.com/office/drawing/2014/main" id="{00000000-0008-0000-0600-00009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6" name="正方形/長方形 915">
          <a:extLst>
            <a:ext uri="{FF2B5EF4-FFF2-40B4-BE49-F238E27FC236}">
              <a16:creationId xmlns:a16="http://schemas.microsoft.com/office/drawing/2014/main" id="{00000000-0008-0000-0600-00009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歳出決算総額は、住民一人当たり</a:t>
          </a:r>
          <a:r>
            <a:rPr kumimoji="1" lang="en-US" altLang="ja-JP" sz="1300">
              <a:solidFill>
                <a:sysClr val="windowText" lastClr="000000"/>
              </a:solidFill>
              <a:latin typeface="ＭＳ Ｐゴシック"/>
            </a:rPr>
            <a:t>562,690</a:t>
          </a:r>
          <a:r>
            <a:rPr kumimoji="1" lang="ja-JP" altLang="en-US" sz="1300">
              <a:solidFill>
                <a:sysClr val="windowText" lastClr="000000"/>
              </a:solidFill>
              <a:latin typeface="ＭＳ Ｐゴシック"/>
            </a:rPr>
            <a:t>円となっている。このうち、扶助費は近年増加傾向にあり、住民一人当たり</a:t>
          </a:r>
          <a:r>
            <a:rPr kumimoji="1" lang="en-US" altLang="ja-JP" sz="1300">
              <a:solidFill>
                <a:sysClr val="windowText" lastClr="000000"/>
              </a:solidFill>
              <a:latin typeface="ＭＳ Ｐゴシック"/>
            </a:rPr>
            <a:t>87,794</a:t>
          </a:r>
          <a:r>
            <a:rPr kumimoji="1" lang="ja-JP" altLang="en-US" sz="1300">
              <a:solidFill>
                <a:sysClr val="windowText" lastClr="000000"/>
              </a:solidFill>
              <a:latin typeface="ＭＳ Ｐゴシック"/>
            </a:rPr>
            <a:t>円で、類似団体と比較して一人当たりのコストが高い状況となっている。介護・障害者福祉及び児童福祉等の制度を運営していくうえで欠かすことのできない費用であり、その中でも保育所入所費・介護給付費訓練等給付費の増加が影響している。前年度決算と比較すると</a:t>
          </a:r>
          <a:r>
            <a:rPr kumimoji="1" lang="en-US" altLang="ja-JP" sz="1300">
              <a:solidFill>
                <a:sysClr val="windowText" lastClr="000000"/>
              </a:solidFill>
              <a:latin typeface="ＭＳ Ｐゴシック"/>
            </a:rPr>
            <a:t>5.4%</a:t>
          </a:r>
          <a:r>
            <a:rPr kumimoji="1" lang="ja-JP" altLang="en-US" sz="1300">
              <a:solidFill>
                <a:sysClr val="windowText" lastClr="000000"/>
              </a:solidFill>
              <a:latin typeface="ＭＳ Ｐゴシック"/>
            </a:rPr>
            <a:t>増となっている。</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熊本県玉東町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5,397
5,382
24.33
3,276,663
3,036,837
155,865
1,900,948
2,199,508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20193</xdr:rowOff>
    </xdr:from>
    <xdr:to>
      <xdr:col>6</xdr:col>
      <xdr:colOff>510540</xdr:colOff>
      <xdr:row>39</xdr:row>
      <xdr:rowOff>21209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5143"/>
          <a:ext cx="1270"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25036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1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6,183</a:t>
          </a:r>
          <a:endParaRPr kumimoji="1" lang="ja-JP" altLang="en-US" sz="1000" b="1">
            <a:latin typeface="ＭＳ Ｐゴシック"/>
          </a:endParaRPr>
        </a:p>
      </xdr:txBody>
    </xdr:sp>
    <xdr:clientData/>
  </xdr:oneCellAnchor>
  <xdr:twoCellAnchor>
    <xdr:from>
      <xdr:col>6</xdr:col>
      <xdr:colOff>422275</xdr:colOff>
      <xdr:row>39</xdr:row>
      <xdr:rowOff>21209</xdr:rowOff>
    </xdr:from>
    <xdr:to>
      <xdr:col>6</xdr:col>
      <xdr:colOff>600075</xdr:colOff>
      <xdr:row>39</xdr:row>
      <xdr:rowOff>21209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0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138320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16,991</a:t>
          </a:r>
          <a:endParaRPr kumimoji="1" lang="ja-JP" altLang="en-US" sz="1000" b="1">
            <a:latin typeface="ＭＳ Ｐゴシック"/>
          </a:endParaRPr>
        </a:p>
      </xdr:txBody>
    </xdr:sp>
    <xdr:clientData/>
  </xdr:oneCellAnchor>
  <xdr:twoCellAnchor>
    <xdr:from>
      <xdr:col>6</xdr:col>
      <xdr:colOff>422275</xdr:colOff>
      <xdr:row>31</xdr:row>
      <xdr:rowOff>20193</xdr:rowOff>
    </xdr:from>
    <xdr:to>
      <xdr:col>6</xdr:col>
      <xdr:colOff>600075</xdr:colOff>
      <xdr:row>31</xdr:row>
      <xdr:rowOff>20193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168529</xdr:rowOff>
    </xdr:from>
    <xdr:to>
      <xdr:col>6</xdr:col>
      <xdr:colOff>511175</xdr:colOff>
      <xdr:row>34</xdr:row>
      <xdr:rowOff>98679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26379"/>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119397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20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140970</xdr:rowOff>
    </xdr:from>
    <xdr:to>
      <xdr:col>6</xdr:col>
      <xdr:colOff>561975</xdr:colOff>
      <xdr:row>36</xdr:row>
      <xdr:rowOff>71120</xdr:rowOff>
    </xdr:to>
    <xdr:sp macro="" textlink="">
      <xdr:nvSpPr>
        <xdr:cNvPr id="63" name="フローチャート : 判断 62">
          <a:extLst>
            <a:ext uri="{FF2B5EF4-FFF2-40B4-BE49-F238E27FC236}">
              <a16:creationId xmlns:a16="http://schemas.microsoft.com/office/drawing/2014/main" id="{00000000-0008-0000-0700-00003F000000}"/>
            </a:ext>
          </a:extLst>
        </xdr:cNvPr>
        <xdr:cNvSpPr/>
      </xdr:nvSpPr>
      <xdr:spPr>
        <a:xfrm>
          <a:off x="45847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168529</xdr:rowOff>
    </xdr:from>
    <xdr:to>
      <xdr:col>5</xdr:col>
      <xdr:colOff>358775</xdr:colOff>
      <xdr:row>34</xdr:row>
      <xdr:rowOff>150495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26379"/>
          <a:ext cx="889000" cy="15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56261</xdr:rowOff>
    </xdr:from>
    <xdr:to>
      <xdr:col>5</xdr:col>
      <xdr:colOff>409575</xdr:colOff>
      <xdr:row>35</xdr:row>
      <xdr:rowOff>157861</xdr:rowOff>
    </xdr:to>
    <xdr:sp macro="" textlink="">
      <xdr:nvSpPr>
        <xdr:cNvPr id="65" name="フローチャート : 判断 64">
          <a:extLst>
            <a:ext uri="{FF2B5EF4-FFF2-40B4-BE49-F238E27FC236}">
              <a16:creationId xmlns:a16="http://schemas.microsoft.com/office/drawing/2014/main" id="{00000000-0008-0000-0700-000041000000}"/>
            </a:ext>
          </a:extLst>
        </xdr:cNvPr>
        <xdr:cNvSpPr/>
      </xdr:nvSpPr>
      <xdr:spPr>
        <a:xfrm>
          <a:off x="3746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148988</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150495</xdr:rowOff>
    </xdr:from>
    <xdr:to>
      <xdr:col>4</xdr:col>
      <xdr:colOff>155575</xdr:colOff>
      <xdr:row>35</xdr:row>
      <xdr:rowOff>12319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79795"/>
          <a:ext cx="889000" cy="3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44323</xdr:rowOff>
    </xdr:from>
    <xdr:to>
      <xdr:col>4</xdr:col>
      <xdr:colOff>206375</xdr:colOff>
      <xdr:row>35</xdr:row>
      <xdr:rowOff>145923</xdr:rowOff>
    </xdr:to>
    <xdr:sp macro="" textlink="">
      <xdr:nvSpPr>
        <xdr:cNvPr id="68" name="フローチャート : 判断 67">
          <a:extLst>
            <a:ext uri="{FF2B5EF4-FFF2-40B4-BE49-F238E27FC236}">
              <a16:creationId xmlns:a16="http://schemas.microsoft.com/office/drawing/2014/main" id="{00000000-0008-0000-0700-000044000000}"/>
            </a:ext>
          </a:extLst>
        </xdr:cNvPr>
        <xdr:cNvSpPr/>
      </xdr:nvSpPr>
      <xdr:spPr>
        <a:xfrm>
          <a:off x="2857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137050</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46482</xdr:rowOff>
    </xdr:from>
    <xdr:to>
      <xdr:col>2</xdr:col>
      <xdr:colOff>638175</xdr:colOff>
      <xdr:row>35</xdr:row>
      <xdr:rowOff>12319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75782"/>
          <a:ext cx="889000" cy="13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92964</xdr:rowOff>
    </xdr:from>
    <xdr:to>
      <xdr:col>3</xdr:col>
      <xdr:colOff>3175</xdr:colOff>
      <xdr:row>36</xdr:row>
      <xdr:rowOff>23114</xdr:rowOff>
    </xdr:to>
    <xdr:sp macro="" textlink="">
      <xdr:nvSpPr>
        <xdr:cNvPr id="71" name="フローチャート : 判断 70">
          <a:extLst>
            <a:ext uri="{FF2B5EF4-FFF2-40B4-BE49-F238E27FC236}">
              <a16:creationId xmlns:a16="http://schemas.microsoft.com/office/drawing/2014/main" id="{00000000-0008-0000-0700-000047000000}"/>
            </a:ext>
          </a:extLst>
        </xdr:cNvPr>
        <xdr:cNvSpPr/>
      </xdr:nvSpPr>
      <xdr:spPr>
        <a:xfrm>
          <a:off x="1968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14241</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18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62103</xdr:rowOff>
    </xdr:from>
    <xdr:to>
      <xdr:col>1</xdr:col>
      <xdr:colOff>485775</xdr:colOff>
      <xdr:row>35</xdr:row>
      <xdr:rowOff>163703</xdr:rowOff>
    </xdr:to>
    <xdr:sp macro="" textlink="">
      <xdr:nvSpPr>
        <xdr:cNvPr id="73" name="フローチャート : 判断 72">
          <a:extLst>
            <a:ext uri="{FF2B5EF4-FFF2-40B4-BE49-F238E27FC236}">
              <a16:creationId xmlns:a16="http://schemas.microsoft.com/office/drawing/2014/main" id="{00000000-0008-0000-0700-000049000000}"/>
            </a:ext>
          </a:extLst>
        </xdr:cNvPr>
        <xdr:cNvSpPr/>
      </xdr:nvSpPr>
      <xdr:spPr>
        <a:xfrm>
          <a:off x="1079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154830</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1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47879</xdr:rowOff>
    </xdr:from>
    <xdr:to>
      <xdr:col>6</xdr:col>
      <xdr:colOff>561975</xdr:colOff>
      <xdr:row>34</xdr:row>
      <xdr:rowOff>149479</xdr:rowOff>
    </xdr:to>
    <xdr:sp macro="" textlink="">
      <xdr:nvSpPr>
        <xdr:cNvPr id="80" name="円/楕円 79">
          <a:extLst>
            <a:ext uri="{FF2B5EF4-FFF2-40B4-BE49-F238E27FC236}">
              <a16:creationId xmlns:a16="http://schemas.microsoft.com/office/drawing/2014/main" id="{00000000-0008-0000-0700-000050000000}"/>
            </a:ext>
          </a:extLst>
        </xdr:cNvPr>
        <xdr:cNvSpPr/>
      </xdr:nvSpPr>
      <xdr:spPr>
        <a:xfrm>
          <a:off x="4584700" y="587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70756</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2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12,323</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117729</xdr:rowOff>
    </xdr:from>
    <xdr:to>
      <xdr:col>5</xdr:col>
      <xdr:colOff>409575</xdr:colOff>
      <xdr:row>34</xdr:row>
      <xdr:rowOff>47879</xdr:rowOff>
    </xdr:to>
    <xdr:sp macro="" textlink="">
      <xdr:nvSpPr>
        <xdr:cNvPr id="82" name="円/楕円 81">
          <a:extLst>
            <a:ext uri="{FF2B5EF4-FFF2-40B4-BE49-F238E27FC236}">
              <a16:creationId xmlns:a16="http://schemas.microsoft.com/office/drawing/2014/main" id="{00000000-0008-0000-0700-000052000000}"/>
            </a:ext>
          </a:extLst>
        </xdr:cNvPr>
        <xdr:cNvSpPr/>
      </xdr:nvSpPr>
      <xdr:spPr>
        <a:xfrm>
          <a:off x="3746500" y="577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64406</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55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13,123</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99695</xdr:rowOff>
    </xdr:from>
    <xdr:to>
      <xdr:col>4</xdr:col>
      <xdr:colOff>206375</xdr:colOff>
      <xdr:row>35</xdr:row>
      <xdr:rowOff>29845</xdr:rowOff>
    </xdr:to>
    <xdr:sp macro="" textlink="">
      <xdr:nvSpPr>
        <xdr:cNvPr id="84" name="円/楕円 83">
          <a:extLst>
            <a:ext uri="{FF2B5EF4-FFF2-40B4-BE49-F238E27FC236}">
              <a16:creationId xmlns:a16="http://schemas.microsoft.com/office/drawing/2014/main" id="{00000000-0008-0000-0700-000054000000}"/>
            </a:ext>
          </a:extLst>
        </xdr:cNvPr>
        <xdr:cNvSpPr/>
      </xdr:nvSpPr>
      <xdr:spPr>
        <a:xfrm>
          <a:off x="2857500" y="592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46372</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70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11,915</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132969</xdr:rowOff>
    </xdr:from>
    <xdr:to>
      <xdr:col>3</xdr:col>
      <xdr:colOff>3175</xdr:colOff>
      <xdr:row>35</xdr:row>
      <xdr:rowOff>63119</xdr:rowOff>
    </xdr:to>
    <xdr:sp macro="" textlink="">
      <xdr:nvSpPr>
        <xdr:cNvPr id="86" name="円/楕円 85">
          <a:extLst>
            <a:ext uri="{FF2B5EF4-FFF2-40B4-BE49-F238E27FC236}">
              <a16:creationId xmlns:a16="http://schemas.microsoft.com/office/drawing/2014/main" id="{00000000-0008-0000-0700-000056000000}"/>
            </a:ext>
          </a:extLst>
        </xdr:cNvPr>
        <xdr:cNvSpPr/>
      </xdr:nvSpPr>
      <xdr:spPr>
        <a:xfrm>
          <a:off x="1968500" y="596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79646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73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11,653</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167132</xdr:rowOff>
    </xdr:from>
    <xdr:to>
      <xdr:col>1</xdr:col>
      <xdr:colOff>485775</xdr:colOff>
      <xdr:row>34</xdr:row>
      <xdr:rowOff>97282</xdr:rowOff>
    </xdr:to>
    <xdr:sp macro="" textlink="">
      <xdr:nvSpPr>
        <xdr:cNvPr id="88" name="円/楕円 87">
          <a:extLst>
            <a:ext uri="{FF2B5EF4-FFF2-40B4-BE49-F238E27FC236}">
              <a16:creationId xmlns:a16="http://schemas.microsoft.com/office/drawing/2014/main" id="{00000000-0008-0000-0700-000058000000}"/>
            </a:ext>
          </a:extLst>
        </xdr:cNvPr>
        <xdr:cNvSpPr/>
      </xdr:nvSpPr>
      <xdr:spPr>
        <a:xfrm>
          <a:off x="1079500" y="582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113809</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60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12,734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140523</xdr:rowOff>
    </xdr:from>
    <xdr:to>
      <xdr:col>6</xdr:col>
      <xdr:colOff>510540</xdr:colOff>
      <xdr:row>58</xdr:row>
      <xdr:rowOff>47499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41573"/>
          <a:ext cx="1270" cy="1450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51326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9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68,233</a:t>
          </a:r>
          <a:endParaRPr kumimoji="1" lang="ja-JP" altLang="en-US" sz="1000" b="1">
            <a:latin typeface="ＭＳ Ｐゴシック"/>
          </a:endParaRPr>
        </a:p>
      </xdr:txBody>
    </xdr:sp>
    <xdr:clientData/>
  </xdr:oneCellAnchor>
  <xdr:twoCellAnchor>
    <xdr:from>
      <xdr:col>6</xdr:col>
      <xdr:colOff>422275</xdr:colOff>
      <xdr:row>58</xdr:row>
      <xdr:rowOff>47499</xdr:rowOff>
    </xdr:from>
    <xdr:to>
      <xdr:col>6</xdr:col>
      <xdr:colOff>600075</xdr:colOff>
      <xdr:row>58</xdr:row>
      <xdr:rowOff>47499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9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87200</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1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512,248</a:t>
          </a:r>
          <a:endParaRPr kumimoji="1" lang="ja-JP" altLang="en-US" sz="1000" b="1">
            <a:latin typeface="ＭＳ Ｐゴシック"/>
          </a:endParaRPr>
        </a:p>
      </xdr:txBody>
    </xdr:sp>
    <xdr:clientData/>
  </xdr:oneCellAnchor>
  <xdr:twoCellAnchor>
    <xdr:from>
      <xdr:col>6</xdr:col>
      <xdr:colOff>422275</xdr:colOff>
      <xdr:row>49</xdr:row>
      <xdr:rowOff>140523</xdr:rowOff>
    </xdr:from>
    <xdr:to>
      <xdr:col>6</xdr:col>
      <xdr:colOff>600075</xdr:colOff>
      <xdr:row>49</xdr:row>
      <xdr:rowOff>140523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4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104973</xdr:rowOff>
    </xdr:from>
    <xdr:to>
      <xdr:col>6</xdr:col>
      <xdr:colOff>511175</xdr:colOff>
      <xdr:row>57</xdr:row>
      <xdr:rowOff>136006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77623"/>
          <a:ext cx="838200" cy="3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25392</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55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171,452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2515</xdr:rowOff>
    </xdr:from>
    <xdr:to>
      <xdr:col>6</xdr:col>
      <xdr:colOff>561975</xdr:colOff>
      <xdr:row>56</xdr:row>
      <xdr:rowOff>104115</xdr:rowOff>
    </xdr:to>
    <xdr:sp macro="" textlink="">
      <xdr:nvSpPr>
        <xdr:cNvPr id="122" name="フローチャート : 判断 121">
          <a:extLst>
            <a:ext uri="{FF2B5EF4-FFF2-40B4-BE49-F238E27FC236}">
              <a16:creationId xmlns:a16="http://schemas.microsoft.com/office/drawing/2014/main" id="{00000000-0008-0000-0700-00007A000000}"/>
            </a:ext>
          </a:extLst>
        </xdr:cNvPr>
        <xdr:cNvSpPr/>
      </xdr:nvSpPr>
      <xdr:spPr>
        <a:xfrm>
          <a:off x="45847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97357</xdr:rowOff>
    </xdr:from>
    <xdr:to>
      <xdr:col>5</xdr:col>
      <xdr:colOff>358775</xdr:colOff>
      <xdr:row>57</xdr:row>
      <xdr:rowOff>136006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70007"/>
          <a:ext cx="889000" cy="3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18269</xdr:rowOff>
    </xdr:from>
    <xdr:to>
      <xdr:col>5</xdr:col>
      <xdr:colOff>409575</xdr:colOff>
      <xdr:row>56</xdr:row>
      <xdr:rowOff>119869</xdr:rowOff>
    </xdr:to>
    <xdr:sp macro="" textlink="">
      <xdr:nvSpPr>
        <xdr:cNvPr id="124" name="フローチャート : 判断 123">
          <a:extLst>
            <a:ext uri="{FF2B5EF4-FFF2-40B4-BE49-F238E27FC236}">
              <a16:creationId xmlns:a16="http://schemas.microsoft.com/office/drawing/2014/main" id="{00000000-0008-0000-0700-00007C000000}"/>
            </a:ext>
          </a:extLst>
        </xdr:cNvPr>
        <xdr:cNvSpPr/>
      </xdr:nvSpPr>
      <xdr:spPr>
        <a:xfrm>
          <a:off x="3746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136396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4" y="939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97357</xdr:rowOff>
    </xdr:from>
    <xdr:to>
      <xdr:col>4</xdr:col>
      <xdr:colOff>155575</xdr:colOff>
      <xdr:row>58</xdr:row>
      <xdr:rowOff>46813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70007"/>
          <a:ext cx="889000" cy="12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62536</xdr:rowOff>
    </xdr:from>
    <xdr:to>
      <xdr:col>4</xdr:col>
      <xdr:colOff>206375</xdr:colOff>
      <xdr:row>56</xdr:row>
      <xdr:rowOff>164136</xdr:rowOff>
    </xdr:to>
    <xdr:sp macro="" textlink="">
      <xdr:nvSpPr>
        <xdr:cNvPr id="127" name="フローチャート : 判断 126">
          <a:extLst>
            <a:ext uri="{FF2B5EF4-FFF2-40B4-BE49-F238E27FC236}">
              <a16:creationId xmlns:a16="http://schemas.microsoft.com/office/drawing/2014/main" id="{00000000-0008-0000-0700-00007F000000}"/>
            </a:ext>
          </a:extLst>
        </xdr:cNvPr>
        <xdr:cNvSpPr/>
      </xdr:nvSpPr>
      <xdr:spPr>
        <a:xfrm>
          <a:off x="2857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9213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4"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140918</xdr:rowOff>
    </xdr:from>
    <xdr:to>
      <xdr:col>2</xdr:col>
      <xdr:colOff>638175</xdr:colOff>
      <xdr:row>58</xdr:row>
      <xdr:rowOff>46813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13568"/>
          <a:ext cx="889000" cy="7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23899</xdr:rowOff>
    </xdr:from>
    <xdr:to>
      <xdr:col>3</xdr:col>
      <xdr:colOff>3175</xdr:colOff>
      <xdr:row>56</xdr:row>
      <xdr:rowOff>125499</xdr:rowOff>
    </xdr:to>
    <xdr:sp macro="" textlink="">
      <xdr:nvSpPr>
        <xdr:cNvPr id="130" name="フローチャート : 判断 129">
          <a:extLst>
            <a:ext uri="{FF2B5EF4-FFF2-40B4-BE49-F238E27FC236}">
              <a16:creationId xmlns:a16="http://schemas.microsoft.com/office/drawing/2014/main" id="{00000000-0008-0000-0700-000082000000}"/>
            </a:ext>
          </a:extLst>
        </xdr:cNvPr>
        <xdr:cNvSpPr/>
      </xdr:nvSpPr>
      <xdr:spPr>
        <a:xfrm>
          <a:off x="1968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142026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4" y="940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77846</xdr:rowOff>
    </xdr:from>
    <xdr:to>
      <xdr:col>1</xdr:col>
      <xdr:colOff>485775</xdr:colOff>
      <xdr:row>57</xdr:row>
      <xdr:rowOff>7996</xdr:rowOff>
    </xdr:to>
    <xdr:sp macro="" textlink="">
      <xdr:nvSpPr>
        <xdr:cNvPr id="132" name="フローチャート : 判断 131">
          <a:extLst>
            <a:ext uri="{FF2B5EF4-FFF2-40B4-BE49-F238E27FC236}">
              <a16:creationId xmlns:a16="http://schemas.microsoft.com/office/drawing/2014/main" id="{00000000-0008-0000-0700-000084000000}"/>
            </a:ext>
          </a:extLst>
        </xdr:cNvPr>
        <xdr:cNvSpPr/>
      </xdr:nvSpPr>
      <xdr:spPr>
        <a:xfrm>
          <a:off x="1079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24523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4" y="945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54173</xdr:rowOff>
    </xdr:from>
    <xdr:to>
      <xdr:col>6</xdr:col>
      <xdr:colOff>561975</xdr:colOff>
      <xdr:row>57</xdr:row>
      <xdr:rowOff>155773</xdr:rowOff>
    </xdr:to>
    <xdr:sp macro="" textlink="">
      <xdr:nvSpPr>
        <xdr:cNvPr id="139" name="円/楕円 138">
          <a:extLst>
            <a:ext uri="{FF2B5EF4-FFF2-40B4-BE49-F238E27FC236}">
              <a16:creationId xmlns:a16="http://schemas.microsoft.com/office/drawing/2014/main" id="{00000000-0008-0000-0700-00008B000000}"/>
            </a:ext>
          </a:extLst>
        </xdr:cNvPr>
        <xdr:cNvSpPr/>
      </xdr:nvSpPr>
      <xdr:spPr>
        <a:xfrm>
          <a:off x="4584700" y="982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140550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4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103,134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85206</xdr:rowOff>
    </xdr:from>
    <xdr:to>
      <xdr:col>5</xdr:col>
      <xdr:colOff>409575</xdr:colOff>
      <xdr:row>58</xdr:row>
      <xdr:rowOff>15356</xdr:rowOff>
    </xdr:to>
    <xdr:sp macro="" textlink="">
      <xdr:nvSpPr>
        <xdr:cNvPr id="141" name="円/楕円 140">
          <a:extLst>
            <a:ext uri="{FF2B5EF4-FFF2-40B4-BE49-F238E27FC236}">
              <a16:creationId xmlns:a16="http://schemas.microsoft.com/office/drawing/2014/main" id="{00000000-0008-0000-0700-00008D000000}"/>
            </a:ext>
          </a:extLst>
        </xdr:cNvPr>
        <xdr:cNvSpPr/>
      </xdr:nvSpPr>
      <xdr:spPr>
        <a:xfrm>
          <a:off x="3746500" y="985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6483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5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93,631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46557</xdr:rowOff>
    </xdr:from>
    <xdr:to>
      <xdr:col>4</xdr:col>
      <xdr:colOff>206375</xdr:colOff>
      <xdr:row>57</xdr:row>
      <xdr:rowOff>148157</xdr:rowOff>
    </xdr:to>
    <xdr:sp macro="" textlink="">
      <xdr:nvSpPr>
        <xdr:cNvPr id="143" name="円/楕円 142">
          <a:extLst>
            <a:ext uri="{FF2B5EF4-FFF2-40B4-BE49-F238E27FC236}">
              <a16:creationId xmlns:a16="http://schemas.microsoft.com/office/drawing/2014/main" id="{00000000-0008-0000-0700-00008F000000}"/>
            </a:ext>
          </a:extLst>
        </xdr:cNvPr>
        <xdr:cNvSpPr/>
      </xdr:nvSpPr>
      <xdr:spPr>
        <a:xfrm>
          <a:off x="2857500" y="981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139284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4" y="9911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105,466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167463</xdr:rowOff>
    </xdr:from>
    <xdr:to>
      <xdr:col>3</xdr:col>
      <xdr:colOff>3175</xdr:colOff>
      <xdr:row>58</xdr:row>
      <xdr:rowOff>97613</xdr:rowOff>
    </xdr:to>
    <xdr:sp macro="" textlink="">
      <xdr:nvSpPr>
        <xdr:cNvPr id="145" name="円/楕円 144">
          <a:extLst>
            <a:ext uri="{FF2B5EF4-FFF2-40B4-BE49-F238E27FC236}">
              <a16:creationId xmlns:a16="http://schemas.microsoft.com/office/drawing/2014/main" id="{00000000-0008-0000-0700-000091000000}"/>
            </a:ext>
          </a:extLst>
        </xdr:cNvPr>
        <xdr:cNvSpPr/>
      </xdr:nvSpPr>
      <xdr:spPr>
        <a:xfrm>
          <a:off x="1968500" y="994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88740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68,443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90118</xdr:rowOff>
    </xdr:from>
    <xdr:to>
      <xdr:col>1</xdr:col>
      <xdr:colOff>485775</xdr:colOff>
      <xdr:row>58</xdr:row>
      <xdr:rowOff>20268</xdr:rowOff>
    </xdr:to>
    <xdr:sp macro="" textlink="">
      <xdr:nvSpPr>
        <xdr:cNvPr id="147" name="円/楕円 146">
          <a:extLst>
            <a:ext uri="{FF2B5EF4-FFF2-40B4-BE49-F238E27FC236}">
              <a16:creationId xmlns:a16="http://schemas.microsoft.com/office/drawing/2014/main" id="{00000000-0008-0000-0700-000093000000}"/>
            </a:ext>
          </a:extLst>
        </xdr:cNvPr>
        <xdr:cNvSpPr/>
      </xdr:nvSpPr>
      <xdr:spPr>
        <a:xfrm>
          <a:off x="1079500" y="986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11395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5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92,127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5759</xdr:rowOff>
    </xdr:from>
    <xdr:to>
      <xdr:col>6</xdr:col>
      <xdr:colOff>510540</xdr:colOff>
      <xdr:row>78</xdr:row>
      <xdr:rowOff>77192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8709"/>
          <a:ext cx="1270" cy="1271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81019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113,672</a:t>
          </a:r>
          <a:endParaRPr kumimoji="1" lang="ja-JP" altLang="en-US" sz="1000" b="1">
            <a:latin typeface="ＭＳ Ｐゴシック"/>
          </a:endParaRPr>
        </a:p>
      </xdr:txBody>
    </xdr:sp>
    <xdr:clientData/>
  </xdr:oneCellAnchor>
  <xdr:twoCellAnchor>
    <xdr:from>
      <xdr:col>6</xdr:col>
      <xdr:colOff>422275</xdr:colOff>
      <xdr:row>78</xdr:row>
      <xdr:rowOff>77192</xdr:rowOff>
    </xdr:from>
    <xdr:to>
      <xdr:col>6</xdr:col>
      <xdr:colOff>600075</xdr:colOff>
      <xdr:row>78</xdr:row>
      <xdr:rowOff>77192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123886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5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391,796</a:t>
          </a:r>
          <a:endParaRPr kumimoji="1" lang="ja-JP" altLang="en-US" sz="1000" b="1">
            <a:latin typeface="ＭＳ Ｐゴシック"/>
          </a:endParaRPr>
        </a:p>
      </xdr:txBody>
    </xdr:sp>
    <xdr:clientData/>
  </xdr:oneCellAnchor>
  <xdr:twoCellAnchor>
    <xdr:from>
      <xdr:col>6</xdr:col>
      <xdr:colOff>422275</xdr:colOff>
      <xdr:row>71</xdr:row>
      <xdr:rowOff>5759</xdr:rowOff>
    </xdr:from>
    <xdr:to>
      <xdr:col>6</xdr:col>
      <xdr:colOff>600075</xdr:colOff>
      <xdr:row>71</xdr:row>
      <xdr:rowOff>5759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29995</xdr:rowOff>
    </xdr:from>
    <xdr:to>
      <xdr:col>6</xdr:col>
      <xdr:colOff>511175</xdr:colOff>
      <xdr:row>77</xdr:row>
      <xdr:rowOff>101505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31645"/>
          <a:ext cx="838200" cy="7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74520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3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183,149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51643</xdr:rowOff>
    </xdr:from>
    <xdr:to>
      <xdr:col>6</xdr:col>
      <xdr:colOff>561975</xdr:colOff>
      <xdr:row>76</xdr:row>
      <xdr:rowOff>153243</xdr:rowOff>
    </xdr:to>
    <xdr:sp macro="" textlink="">
      <xdr:nvSpPr>
        <xdr:cNvPr id="178" name="フローチャート : 判断 177">
          <a:extLst>
            <a:ext uri="{FF2B5EF4-FFF2-40B4-BE49-F238E27FC236}">
              <a16:creationId xmlns:a16="http://schemas.microsoft.com/office/drawing/2014/main" id="{00000000-0008-0000-0700-0000B2000000}"/>
            </a:ext>
          </a:extLst>
        </xdr:cNvPr>
        <xdr:cNvSpPr/>
      </xdr:nvSpPr>
      <xdr:spPr>
        <a:xfrm>
          <a:off x="45847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85792</xdr:rowOff>
    </xdr:from>
    <xdr:to>
      <xdr:col>5</xdr:col>
      <xdr:colOff>358775</xdr:colOff>
      <xdr:row>77</xdr:row>
      <xdr:rowOff>101505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287442"/>
          <a:ext cx="889000" cy="1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100966</xdr:rowOff>
    </xdr:from>
    <xdr:to>
      <xdr:col>5</xdr:col>
      <xdr:colOff>409575</xdr:colOff>
      <xdr:row>77</xdr:row>
      <xdr:rowOff>31116</xdr:rowOff>
    </xdr:to>
    <xdr:sp macro="" textlink="">
      <xdr:nvSpPr>
        <xdr:cNvPr id="180" name="フローチャート : 判断 179">
          <a:extLst>
            <a:ext uri="{FF2B5EF4-FFF2-40B4-BE49-F238E27FC236}">
              <a16:creationId xmlns:a16="http://schemas.microsoft.com/office/drawing/2014/main" id="{00000000-0008-0000-0700-0000B4000000}"/>
            </a:ext>
          </a:extLst>
        </xdr:cNvPr>
        <xdr:cNvSpPr/>
      </xdr:nvSpPr>
      <xdr:spPr>
        <a:xfrm>
          <a:off x="3746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47642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4"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85792</xdr:rowOff>
    </xdr:from>
    <xdr:to>
      <xdr:col>4</xdr:col>
      <xdr:colOff>155575</xdr:colOff>
      <xdr:row>77</xdr:row>
      <xdr:rowOff>151771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87442"/>
          <a:ext cx="889000" cy="6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98808</xdr:rowOff>
    </xdr:from>
    <xdr:to>
      <xdr:col>4</xdr:col>
      <xdr:colOff>206375</xdr:colOff>
      <xdr:row>77</xdr:row>
      <xdr:rowOff>28958</xdr:rowOff>
    </xdr:to>
    <xdr:sp macro="" textlink="">
      <xdr:nvSpPr>
        <xdr:cNvPr id="183" name="フローチャート : 判断 182">
          <a:extLst>
            <a:ext uri="{FF2B5EF4-FFF2-40B4-BE49-F238E27FC236}">
              <a16:creationId xmlns:a16="http://schemas.microsoft.com/office/drawing/2014/main" id="{00000000-0008-0000-0700-0000B7000000}"/>
            </a:ext>
          </a:extLst>
        </xdr:cNvPr>
        <xdr:cNvSpPr/>
      </xdr:nvSpPr>
      <xdr:spPr>
        <a:xfrm>
          <a:off x="2857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45484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4" y="1290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151771</xdr:rowOff>
    </xdr:from>
    <xdr:to>
      <xdr:col>2</xdr:col>
      <xdr:colOff>638175</xdr:colOff>
      <xdr:row>77</xdr:row>
      <xdr:rowOff>156012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53421"/>
          <a:ext cx="889000" cy="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156263</xdr:rowOff>
    </xdr:from>
    <xdr:to>
      <xdr:col>3</xdr:col>
      <xdr:colOff>3175</xdr:colOff>
      <xdr:row>77</xdr:row>
      <xdr:rowOff>86413</xdr:rowOff>
    </xdr:to>
    <xdr:sp macro="" textlink="">
      <xdr:nvSpPr>
        <xdr:cNvPr id="186" name="フローチャート : 判断 185">
          <a:extLst>
            <a:ext uri="{FF2B5EF4-FFF2-40B4-BE49-F238E27FC236}">
              <a16:creationId xmlns:a16="http://schemas.microsoft.com/office/drawing/2014/main" id="{00000000-0008-0000-0700-0000BA000000}"/>
            </a:ext>
          </a:extLst>
        </xdr:cNvPr>
        <xdr:cNvSpPr/>
      </xdr:nvSpPr>
      <xdr:spPr>
        <a:xfrm>
          <a:off x="1968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102941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4" y="1296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171031</xdr:rowOff>
    </xdr:from>
    <xdr:to>
      <xdr:col>1</xdr:col>
      <xdr:colOff>485775</xdr:colOff>
      <xdr:row>77</xdr:row>
      <xdr:rowOff>101181</xdr:rowOff>
    </xdr:to>
    <xdr:sp macro="" textlink="">
      <xdr:nvSpPr>
        <xdr:cNvPr id="188" name="フローチャート : 判断 187">
          <a:extLst>
            <a:ext uri="{FF2B5EF4-FFF2-40B4-BE49-F238E27FC236}">
              <a16:creationId xmlns:a16="http://schemas.microsoft.com/office/drawing/2014/main" id="{00000000-0008-0000-0700-0000BC000000}"/>
            </a:ext>
          </a:extLst>
        </xdr:cNvPr>
        <xdr:cNvSpPr/>
      </xdr:nvSpPr>
      <xdr:spPr>
        <a:xfrm>
          <a:off x="1079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117708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4" y="1297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150645</xdr:rowOff>
    </xdr:from>
    <xdr:to>
      <xdr:col>6</xdr:col>
      <xdr:colOff>561975</xdr:colOff>
      <xdr:row>77</xdr:row>
      <xdr:rowOff>80795</xdr:rowOff>
    </xdr:to>
    <xdr:sp macro="" textlink="">
      <xdr:nvSpPr>
        <xdr:cNvPr id="195" name="円/楕円 194">
          <a:extLst>
            <a:ext uri="{FF2B5EF4-FFF2-40B4-BE49-F238E27FC236}">
              <a16:creationId xmlns:a16="http://schemas.microsoft.com/office/drawing/2014/main" id="{00000000-0008-0000-0700-0000C3000000}"/>
            </a:ext>
          </a:extLst>
        </xdr:cNvPr>
        <xdr:cNvSpPr/>
      </xdr:nvSpPr>
      <xdr:spPr>
        <a:xfrm>
          <a:off x="4584700" y="1318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129072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5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161,495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50705</xdr:rowOff>
    </xdr:from>
    <xdr:to>
      <xdr:col>5</xdr:col>
      <xdr:colOff>409575</xdr:colOff>
      <xdr:row>77</xdr:row>
      <xdr:rowOff>152305</xdr:rowOff>
    </xdr:to>
    <xdr:sp macro="" textlink="">
      <xdr:nvSpPr>
        <xdr:cNvPr id="197" name="円/楕円 196">
          <a:extLst>
            <a:ext uri="{FF2B5EF4-FFF2-40B4-BE49-F238E27FC236}">
              <a16:creationId xmlns:a16="http://schemas.microsoft.com/office/drawing/2014/main" id="{00000000-0008-0000-0700-0000C5000000}"/>
            </a:ext>
          </a:extLst>
        </xdr:cNvPr>
        <xdr:cNvSpPr/>
      </xdr:nvSpPr>
      <xdr:spPr>
        <a:xfrm>
          <a:off x="3746500" y="132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143432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4" y="1334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145,854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34992</xdr:rowOff>
    </xdr:from>
    <xdr:to>
      <xdr:col>4</xdr:col>
      <xdr:colOff>206375</xdr:colOff>
      <xdr:row>77</xdr:row>
      <xdr:rowOff>136592</xdr:rowOff>
    </xdr:to>
    <xdr:sp macro="" textlink="">
      <xdr:nvSpPr>
        <xdr:cNvPr id="199" name="円/楕円 198">
          <a:extLst>
            <a:ext uri="{FF2B5EF4-FFF2-40B4-BE49-F238E27FC236}">
              <a16:creationId xmlns:a16="http://schemas.microsoft.com/office/drawing/2014/main" id="{00000000-0008-0000-0700-0000C7000000}"/>
            </a:ext>
          </a:extLst>
        </xdr:cNvPr>
        <xdr:cNvSpPr/>
      </xdr:nvSpPr>
      <xdr:spPr>
        <a:xfrm>
          <a:off x="2857500" y="1323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127719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4" y="1332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149,291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100971</xdr:rowOff>
    </xdr:from>
    <xdr:to>
      <xdr:col>3</xdr:col>
      <xdr:colOff>3175</xdr:colOff>
      <xdr:row>78</xdr:row>
      <xdr:rowOff>31121</xdr:rowOff>
    </xdr:to>
    <xdr:sp macro="" textlink="">
      <xdr:nvSpPr>
        <xdr:cNvPr id="201" name="円/楕円 200">
          <a:extLst>
            <a:ext uri="{FF2B5EF4-FFF2-40B4-BE49-F238E27FC236}">
              <a16:creationId xmlns:a16="http://schemas.microsoft.com/office/drawing/2014/main" id="{00000000-0008-0000-0700-0000C9000000}"/>
            </a:ext>
          </a:extLst>
        </xdr:cNvPr>
        <xdr:cNvSpPr/>
      </xdr:nvSpPr>
      <xdr:spPr>
        <a:xfrm>
          <a:off x="1968500" y="1330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22248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4" y="13395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134,860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105212</xdr:rowOff>
    </xdr:from>
    <xdr:to>
      <xdr:col>1</xdr:col>
      <xdr:colOff>485775</xdr:colOff>
      <xdr:row>78</xdr:row>
      <xdr:rowOff>35362</xdr:rowOff>
    </xdr:to>
    <xdr:sp macro="" textlink="">
      <xdr:nvSpPr>
        <xdr:cNvPr id="203" name="円/楕円 202">
          <a:extLst>
            <a:ext uri="{FF2B5EF4-FFF2-40B4-BE49-F238E27FC236}">
              <a16:creationId xmlns:a16="http://schemas.microsoft.com/office/drawing/2014/main" id="{00000000-0008-0000-0700-0000CB000000}"/>
            </a:ext>
          </a:extLst>
        </xdr:cNvPr>
        <xdr:cNvSpPr/>
      </xdr:nvSpPr>
      <xdr:spPr>
        <a:xfrm>
          <a:off x="1079500" y="1330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26489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4" y="1339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133,932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79319</xdr:rowOff>
    </xdr:from>
    <xdr:to>
      <xdr:col>6</xdr:col>
      <xdr:colOff>510540</xdr:colOff>
      <xdr:row>98</xdr:row>
      <xdr:rowOff>49006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09819"/>
          <a:ext cx="1270" cy="134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52833</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5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21,902</a:t>
          </a:r>
          <a:endParaRPr kumimoji="1" lang="ja-JP" altLang="en-US" sz="1000" b="1">
            <a:latin typeface="ＭＳ Ｐゴシック"/>
          </a:endParaRPr>
        </a:p>
      </xdr:txBody>
    </xdr:sp>
    <xdr:clientData/>
  </xdr:oneCellAnchor>
  <xdr:twoCellAnchor>
    <xdr:from>
      <xdr:col>6</xdr:col>
      <xdr:colOff>422275</xdr:colOff>
      <xdr:row>98</xdr:row>
      <xdr:rowOff>49006</xdr:rowOff>
    </xdr:from>
    <xdr:to>
      <xdr:col>6</xdr:col>
      <xdr:colOff>600075</xdr:colOff>
      <xdr:row>98</xdr:row>
      <xdr:rowOff>49006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1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25996</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8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197,924</a:t>
          </a:r>
          <a:endParaRPr kumimoji="1" lang="ja-JP" altLang="en-US" sz="1000" b="1">
            <a:latin typeface="ＭＳ Ｐゴシック"/>
          </a:endParaRPr>
        </a:p>
      </xdr:txBody>
    </xdr:sp>
    <xdr:clientData/>
  </xdr:oneCellAnchor>
  <xdr:twoCellAnchor>
    <xdr:from>
      <xdr:col>6</xdr:col>
      <xdr:colOff>422275</xdr:colOff>
      <xdr:row>90</xdr:row>
      <xdr:rowOff>79319</xdr:rowOff>
    </xdr:from>
    <xdr:to>
      <xdr:col>6</xdr:col>
      <xdr:colOff>600075</xdr:colOff>
      <xdr:row>90</xdr:row>
      <xdr:rowOff>79319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0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43483</xdr:rowOff>
    </xdr:from>
    <xdr:to>
      <xdr:col>6</xdr:col>
      <xdr:colOff>511175</xdr:colOff>
      <xdr:row>95</xdr:row>
      <xdr:rowOff>155564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331233"/>
          <a:ext cx="838200" cy="11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37106</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2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81,466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58679</xdr:rowOff>
    </xdr:from>
    <xdr:to>
      <xdr:col>6</xdr:col>
      <xdr:colOff>561975</xdr:colOff>
      <xdr:row>95</xdr:row>
      <xdr:rowOff>160279</xdr:rowOff>
    </xdr:to>
    <xdr:sp macro="" textlink="">
      <xdr:nvSpPr>
        <xdr:cNvPr id="235" name="フローチャート : 判断 234">
          <a:extLst>
            <a:ext uri="{FF2B5EF4-FFF2-40B4-BE49-F238E27FC236}">
              <a16:creationId xmlns:a16="http://schemas.microsoft.com/office/drawing/2014/main" id="{00000000-0008-0000-0700-0000EB000000}"/>
            </a:ext>
          </a:extLst>
        </xdr:cNvPr>
        <xdr:cNvSpPr/>
      </xdr:nvSpPr>
      <xdr:spPr>
        <a:xfrm>
          <a:off x="45847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93790</xdr:rowOff>
    </xdr:from>
    <xdr:to>
      <xdr:col>5</xdr:col>
      <xdr:colOff>358775</xdr:colOff>
      <xdr:row>95</xdr:row>
      <xdr:rowOff>155564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381540"/>
          <a:ext cx="889000" cy="6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82919</xdr:rowOff>
    </xdr:from>
    <xdr:to>
      <xdr:col>5</xdr:col>
      <xdr:colOff>409575</xdr:colOff>
      <xdr:row>96</xdr:row>
      <xdr:rowOff>13069</xdr:rowOff>
    </xdr:to>
    <xdr:sp macro="" textlink="">
      <xdr:nvSpPr>
        <xdr:cNvPr id="237" name="フローチャート : 判断 236">
          <a:extLst>
            <a:ext uri="{FF2B5EF4-FFF2-40B4-BE49-F238E27FC236}">
              <a16:creationId xmlns:a16="http://schemas.microsoft.com/office/drawing/2014/main" id="{00000000-0008-0000-0700-0000ED000000}"/>
            </a:ext>
          </a:extLst>
        </xdr:cNvPr>
        <xdr:cNvSpPr/>
      </xdr:nvSpPr>
      <xdr:spPr>
        <a:xfrm>
          <a:off x="3746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29596</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150665</xdr:rowOff>
    </xdr:from>
    <xdr:to>
      <xdr:col>4</xdr:col>
      <xdr:colOff>155575</xdr:colOff>
      <xdr:row>95</xdr:row>
      <xdr:rowOff>93790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266965"/>
          <a:ext cx="889000" cy="11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58519</xdr:rowOff>
    </xdr:from>
    <xdr:to>
      <xdr:col>4</xdr:col>
      <xdr:colOff>206375</xdr:colOff>
      <xdr:row>95</xdr:row>
      <xdr:rowOff>160119</xdr:rowOff>
    </xdr:to>
    <xdr:sp macro="" textlink="">
      <xdr:nvSpPr>
        <xdr:cNvPr id="240" name="フローチャート : 判断 239">
          <a:extLst>
            <a:ext uri="{FF2B5EF4-FFF2-40B4-BE49-F238E27FC236}">
              <a16:creationId xmlns:a16="http://schemas.microsoft.com/office/drawing/2014/main" id="{00000000-0008-0000-0700-0000F0000000}"/>
            </a:ext>
          </a:extLst>
        </xdr:cNvPr>
        <xdr:cNvSpPr/>
      </xdr:nvSpPr>
      <xdr:spPr>
        <a:xfrm>
          <a:off x="2857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151246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43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114036</xdr:rowOff>
    </xdr:from>
    <xdr:to>
      <xdr:col>2</xdr:col>
      <xdr:colOff>638175</xdr:colOff>
      <xdr:row>94</xdr:row>
      <xdr:rowOff>150665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230336"/>
          <a:ext cx="889000" cy="3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128989</xdr:rowOff>
    </xdr:from>
    <xdr:to>
      <xdr:col>3</xdr:col>
      <xdr:colOff>3175</xdr:colOff>
      <xdr:row>96</xdr:row>
      <xdr:rowOff>59139</xdr:rowOff>
    </xdr:to>
    <xdr:sp macro="" textlink="">
      <xdr:nvSpPr>
        <xdr:cNvPr id="243" name="フローチャート : 判断 242">
          <a:extLst>
            <a:ext uri="{FF2B5EF4-FFF2-40B4-BE49-F238E27FC236}">
              <a16:creationId xmlns:a16="http://schemas.microsoft.com/office/drawing/2014/main" id="{00000000-0008-0000-0700-0000F3000000}"/>
            </a:ext>
          </a:extLst>
        </xdr:cNvPr>
        <xdr:cNvSpPr/>
      </xdr:nvSpPr>
      <xdr:spPr>
        <a:xfrm>
          <a:off x="1968500" y="164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50266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50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153380</xdr:rowOff>
    </xdr:from>
    <xdr:to>
      <xdr:col>1</xdr:col>
      <xdr:colOff>485775</xdr:colOff>
      <xdr:row>96</xdr:row>
      <xdr:rowOff>83530</xdr:rowOff>
    </xdr:to>
    <xdr:sp macro="" textlink="">
      <xdr:nvSpPr>
        <xdr:cNvPr id="245" name="フローチャート : 判断 244">
          <a:extLst>
            <a:ext uri="{FF2B5EF4-FFF2-40B4-BE49-F238E27FC236}">
              <a16:creationId xmlns:a16="http://schemas.microsoft.com/office/drawing/2014/main" id="{00000000-0008-0000-0700-0000F5000000}"/>
            </a:ext>
          </a:extLst>
        </xdr:cNvPr>
        <xdr:cNvSpPr/>
      </xdr:nvSpPr>
      <xdr:spPr>
        <a:xfrm>
          <a:off x="1079500" y="1644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74657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53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164133</xdr:rowOff>
    </xdr:from>
    <xdr:to>
      <xdr:col>6</xdr:col>
      <xdr:colOff>561975</xdr:colOff>
      <xdr:row>95</xdr:row>
      <xdr:rowOff>94283</xdr:rowOff>
    </xdr:to>
    <xdr:sp macro="" textlink="">
      <xdr:nvSpPr>
        <xdr:cNvPr id="252" name="円/楕円 251">
          <a:extLst>
            <a:ext uri="{FF2B5EF4-FFF2-40B4-BE49-F238E27FC236}">
              <a16:creationId xmlns:a16="http://schemas.microsoft.com/office/drawing/2014/main" id="{00000000-0008-0000-0700-0000FC000000}"/>
            </a:ext>
          </a:extLst>
        </xdr:cNvPr>
        <xdr:cNvSpPr/>
      </xdr:nvSpPr>
      <xdr:spPr>
        <a:xfrm>
          <a:off x="4584700" y="1628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15560</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13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90,127</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104764</xdr:rowOff>
    </xdr:from>
    <xdr:to>
      <xdr:col>5</xdr:col>
      <xdr:colOff>409575</xdr:colOff>
      <xdr:row>96</xdr:row>
      <xdr:rowOff>34914</xdr:rowOff>
    </xdr:to>
    <xdr:sp macro="" textlink="">
      <xdr:nvSpPr>
        <xdr:cNvPr id="254" name="円/楕円 253">
          <a:extLst>
            <a:ext uri="{FF2B5EF4-FFF2-40B4-BE49-F238E27FC236}">
              <a16:creationId xmlns:a16="http://schemas.microsoft.com/office/drawing/2014/main" id="{00000000-0008-0000-0700-0000FE000000}"/>
            </a:ext>
          </a:extLst>
        </xdr:cNvPr>
        <xdr:cNvSpPr/>
      </xdr:nvSpPr>
      <xdr:spPr>
        <a:xfrm>
          <a:off x="3746500" y="163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26041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48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75,418</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42990</xdr:rowOff>
    </xdr:from>
    <xdr:to>
      <xdr:col>4</xdr:col>
      <xdr:colOff>206375</xdr:colOff>
      <xdr:row>95</xdr:row>
      <xdr:rowOff>144590</xdr:rowOff>
    </xdr:to>
    <xdr:sp macro="" textlink="">
      <xdr:nvSpPr>
        <xdr:cNvPr id="256" name="円/楕円 255">
          <a:extLst>
            <a:ext uri="{FF2B5EF4-FFF2-40B4-BE49-F238E27FC236}">
              <a16:creationId xmlns:a16="http://schemas.microsoft.com/office/drawing/2014/main" id="{00000000-0008-0000-0700-000000010000}"/>
            </a:ext>
          </a:extLst>
        </xdr:cNvPr>
        <xdr:cNvSpPr/>
      </xdr:nvSpPr>
      <xdr:spPr>
        <a:xfrm>
          <a:off x="2857500" y="163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161117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10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83,525</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99865</xdr:rowOff>
    </xdr:from>
    <xdr:to>
      <xdr:col>3</xdr:col>
      <xdr:colOff>3175</xdr:colOff>
      <xdr:row>95</xdr:row>
      <xdr:rowOff>30015</xdr:rowOff>
    </xdr:to>
    <xdr:sp macro="" textlink="">
      <xdr:nvSpPr>
        <xdr:cNvPr id="258" name="円/楕円 257">
          <a:extLst>
            <a:ext uri="{FF2B5EF4-FFF2-40B4-BE49-F238E27FC236}">
              <a16:creationId xmlns:a16="http://schemas.microsoft.com/office/drawing/2014/main" id="{00000000-0008-0000-0700-000002010000}"/>
            </a:ext>
          </a:extLst>
        </xdr:cNvPr>
        <xdr:cNvSpPr/>
      </xdr:nvSpPr>
      <xdr:spPr>
        <a:xfrm>
          <a:off x="1968500" y="1621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46542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599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98,561</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63236</xdr:rowOff>
    </xdr:from>
    <xdr:to>
      <xdr:col>1</xdr:col>
      <xdr:colOff>485775</xdr:colOff>
      <xdr:row>94</xdr:row>
      <xdr:rowOff>164836</xdr:rowOff>
    </xdr:to>
    <xdr:sp macro="" textlink="">
      <xdr:nvSpPr>
        <xdr:cNvPr id="260" name="円/楕円 259">
          <a:extLst>
            <a:ext uri="{FF2B5EF4-FFF2-40B4-BE49-F238E27FC236}">
              <a16:creationId xmlns:a16="http://schemas.microsoft.com/office/drawing/2014/main" id="{00000000-0008-0000-0700-000004010000}"/>
            </a:ext>
          </a:extLst>
        </xdr:cNvPr>
        <xdr:cNvSpPr/>
      </xdr:nvSpPr>
      <xdr:spPr>
        <a:xfrm>
          <a:off x="1079500" y="1617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93</xdr:row>
      <xdr:rowOff>9913</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30794" y="15954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103,368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27305</xdr:rowOff>
    </xdr:from>
    <xdr:to>
      <xdr:col>15</xdr:col>
      <xdr:colOff>180340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170805"/>
          <a:ext cx="127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145432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4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8,190</a:t>
          </a:r>
          <a:endParaRPr kumimoji="1" lang="ja-JP" altLang="en-US" sz="1000" b="1">
            <a:latin typeface="ＭＳ Ｐゴシック"/>
          </a:endParaRPr>
        </a:p>
      </xdr:txBody>
    </xdr:sp>
    <xdr:clientData/>
  </xdr:oneCellAnchor>
  <xdr:twoCellAnchor>
    <xdr:from>
      <xdr:col>15</xdr:col>
      <xdr:colOff>92075</xdr:colOff>
      <xdr:row>30</xdr:row>
      <xdr:rowOff>27305</xdr:rowOff>
    </xdr:from>
    <xdr:to>
      <xdr:col>15</xdr:col>
      <xdr:colOff>269875</xdr:colOff>
      <xdr:row>30</xdr:row>
      <xdr:rowOff>27305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17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144463</xdr:rowOff>
    </xdr:from>
    <xdr:to>
      <xdr:col>15</xdr:col>
      <xdr:colOff>180975</xdr:colOff>
      <xdr:row>39</xdr:row>
      <xdr:rowOff>21781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9563"/>
          <a:ext cx="8382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96347</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99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73469</xdr:rowOff>
    </xdr:from>
    <xdr:to>
      <xdr:col>15</xdr:col>
      <xdr:colOff>231775</xdr:colOff>
      <xdr:row>39</xdr:row>
      <xdr:rowOff>3619</xdr:rowOff>
    </xdr:to>
    <xdr:sp macro="" textlink="">
      <xdr:nvSpPr>
        <xdr:cNvPr id="292" name="フローチャート : 判断 291">
          <a:extLst>
            <a:ext uri="{FF2B5EF4-FFF2-40B4-BE49-F238E27FC236}">
              <a16:creationId xmlns:a16="http://schemas.microsoft.com/office/drawing/2014/main" id="{00000000-0008-0000-0700-000024010000}"/>
            </a:ext>
          </a:extLst>
        </xdr:cNvPr>
        <xdr:cNvSpPr/>
      </xdr:nvSpPr>
      <xdr:spPr>
        <a:xfrm>
          <a:off x="10426700" y="65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144463</xdr:rowOff>
    </xdr:from>
    <xdr:to>
      <xdr:col>14</xdr:col>
      <xdr:colOff>28575</xdr:colOff>
      <xdr:row>39</xdr:row>
      <xdr:rowOff>44259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59563"/>
          <a:ext cx="889000" cy="7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113474</xdr:rowOff>
    </xdr:from>
    <xdr:to>
      <xdr:col>14</xdr:col>
      <xdr:colOff>79375</xdr:colOff>
      <xdr:row>38</xdr:row>
      <xdr:rowOff>43624</xdr:rowOff>
    </xdr:to>
    <xdr:sp macro="" textlink="">
      <xdr:nvSpPr>
        <xdr:cNvPr id="294" name="フローチャート : 判断 293">
          <a:extLst>
            <a:ext uri="{FF2B5EF4-FFF2-40B4-BE49-F238E27FC236}">
              <a16:creationId xmlns:a16="http://schemas.microsoft.com/office/drawing/2014/main" id="{00000000-0008-0000-0700-000026010000}"/>
            </a:ext>
          </a:extLst>
        </xdr:cNvPr>
        <xdr:cNvSpPr/>
      </xdr:nvSpPr>
      <xdr:spPr>
        <a:xfrm>
          <a:off x="9588500" y="645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60151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7" y="623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154940</xdr:rowOff>
    </xdr:from>
    <xdr:to>
      <xdr:col>12</xdr:col>
      <xdr:colOff>511175</xdr:colOff>
      <xdr:row>39</xdr:row>
      <xdr:rowOff>44259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70040"/>
          <a:ext cx="889000" cy="6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126238</xdr:rowOff>
    </xdr:from>
    <xdr:to>
      <xdr:col>12</xdr:col>
      <xdr:colOff>561975</xdr:colOff>
      <xdr:row>38</xdr:row>
      <xdr:rowOff>56388</xdr:rowOff>
    </xdr:to>
    <xdr:sp macro="" textlink="">
      <xdr:nvSpPr>
        <xdr:cNvPr id="297" name="フローチャート : 判断 296">
          <a:extLst>
            <a:ext uri="{FF2B5EF4-FFF2-40B4-BE49-F238E27FC236}">
              <a16:creationId xmlns:a16="http://schemas.microsoft.com/office/drawing/2014/main" id="{00000000-0008-0000-0700-000029010000}"/>
            </a:ext>
          </a:extLst>
        </xdr:cNvPr>
        <xdr:cNvSpPr/>
      </xdr:nvSpPr>
      <xdr:spPr>
        <a:xfrm>
          <a:off x="8699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72915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7" y="624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111316</xdr:rowOff>
    </xdr:from>
    <xdr:to>
      <xdr:col>11</xdr:col>
      <xdr:colOff>307975</xdr:colOff>
      <xdr:row>38</xdr:row>
      <xdr:rowOff>154940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26416"/>
          <a:ext cx="889000" cy="4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108522</xdr:rowOff>
    </xdr:from>
    <xdr:to>
      <xdr:col>11</xdr:col>
      <xdr:colOff>358775</xdr:colOff>
      <xdr:row>36</xdr:row>
      <xdr:rowOff>38672</xdr:rowOff>
    </xdr:to>
    <xdr:sp macro="" textlink="">
      <xdr:nvSpPr>
        <xdr:cNvPr id="300" name="フローチャート : 判断 299">
          <a:extLst>
            <a:ext uri="{FF2B5EF4-FFF2-40B4-BE49-F238E27FC236}">
              <a16:creationId xmlns:a16="http://schemas.microsoft.com/office/drawing/2014/main" id="{00000000-0008-0000-0700-00002C010000}"/>
            </a:ext>
          </a:extLst>
        </xdr:cNvPr>
        <xdr:cNvSpPr/>
      </xdr:nvSpPr>
      <xdr:spPr>
        <a:xfrm>
          <a:off x="7810500" y="610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55199</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7" y="588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154051</xdr:rowOff>
    </xdr:from>
    <xdr:to>
      <xdr:col>10</xdr:col>
      <xdr:colOff>155575</xdr:colOff>
      <xdr:row>36</xdr:row>
      <xdr:rowOff>84201</xdr:rowOff>
    </xdr:to>
    <xdr:sp macro="" textlink="">
      <xdr:nvSpPr>
        <xdr:cNvPr id="302" name="フローチャート : 判断 301">
          <a:extLst>
            <a:ext uri="{FF2B5EF4-FFF2-40B4-BE49-F238E27FC236}">
              <a16:creationId xmlns:a16="http://schemas.microsoft.com/office/drawing/2014/main" id="{00000000-0008-0000-0700-00002E010000}"/>
            </a:ext>
          </a:extLst>
        </xdr:cNvPr>
        <xdr:cNvSpPr/>
      </xdr:nvSpPr>
      <xdr:spPr>
        <a:xfrm>
          <a:off x="6921500" y="615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100728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7" y="593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142431</xdr:rowOff>
    </xdr:from>
    <xdr:to>
      <xdr:col>15</xdr:col>
      <xdr:colOff>231775</xdr:colOff>
      <xdr:row>39</xdr:row>
      <xdr:rowOff>72581</xdr:rowOff>
    </xdr:to>
    <xdr:sp macro="" textlink="">
      <xdr:nvSpPr>
        <xdr:cNvPr id="309" name="円/楕円 308">
          <a:extLst>
            <a:ext uri="{FF2B5EF4-FFF2-40B4-BE49-F238E27FC236}">
              <a16:creationId xmlns:a16="http://schemas.microsoft.com/office/drawing/2014/main" id="{00000000-0008-0000-0700-000035010000}"/>
            </a:ext>
          </a:extLst>
        </xdr:cNvPr>
        <xdr:cNvSpPr/>
      </xdr:nvSpPr>
      <xdr:spPr>
        <a:xfrm>
          <a:off x="10426700" y="665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57358</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72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93663</xdr:rowOff>
    </xdr:from>
    <xdr:to>
      <xdr:col>14</xdr:col>
      <xdr:colOff>79375</xdr:colOff>
      <xdr:row>39</xdr:row>
      <xdr:rowOff>23813</xdr:rowOff>
    </xdr:to>
    <xdr:sp macro="" textlink="">
      <xdr:nvSpPr>
        <xdr:cNvPr id="311" name="円/楕円 310">
          <a:extLst>
            <a:ext uri="{FF2B5EF4-FFF2-40B4-BE49-F238E27FC236}">
              <a16:creationId xmlns:a16="http://schemas.microsoft.com/office/drawing/2014/main" id="{00000000-0008-0000-0700-000037010000}"/>
            </a:ext>
          </a:extLst>
        </xdr:cNvPr>
        <xdr:cNvSpPr/>
      </xdr:nvSpPr>
      <xdr:spPr>
        <a:xfrm>
          <a:off x="9588500" y="660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14940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701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164909</xdr:rowOff>
    </xdr:from>
    <xdr:to>
      <xdr:col>12</xdr:col>
      <xdr:colOff>561975</xdr:colOff>
      <xdr:row>39</xdr:row>
      <xdr:rowOff>95059</xdr:rowOff>
    </xdr:to>
    <xdr:sp macro="" textlink="">
      <xdr:nvSpPr>
        <xdr:cNvPr id="313" name="円/楕円 312">
          <a:extLst>
            <a:ext uri="{FF2B5EF4-FFF2-40B4-BE49-F238E27FC236}">
              <a16:creationId xmlns:a16="http://schemas.microsoft.com/office/drawing/2014/main" id="{00000000-0008-0000-0700-000039010000}"/>
            </a:ext>
          </a:extLst>
        </xdr:cNvPr>
        <xdr:cNvSpPr/>
      </xdr:nvSpPr>
      <xdr:spPr>
        <a:xfrm>
          <a:off x="8699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86186</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49" y="6772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104140</xdr:rowOff>
    </xdr:from>
    <xdr:to>
      <xdr:col>11</xdr:col>
      <xdr:colOff>358775</xdr:colOff>
      <xdr:row>39</xdr:row>
      <xdr:rowOff>34290</xdr:rowOff>
    </xdr:to>
    <xdr:sp macro="" textlink="">
      <xdr:nvSpPr>
        <xdr:cNvPr id="315" name="円/楕円 314">
          <a:extLst>
            <a:ext uri="{FF2B5EF4-FFF2-40B4-BE49-F238E27FC236}">
              <a16:creationId xmlns:a16="http://schemas.microsoft.com/office/drawing/2014/main" id="{00000000-0008-0000-0700-00003B010000}"/>
            </a:ext>
          </a:extLst>
        </xdr:cNvPr>
        <xdr:cNvSpPr/>
      </xdr:nvSpPr>
      <xdr:spPr>
        <a:xfrm>
          <a:off x="7810500" y="66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25417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711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60516</xdr:rowOff>
    </xdr:from>
    <xdr:to>
      <xdr:col>10</xdr:col>
      <xdr:colOff>155575</xdr:colOff>
      <xdr:row>38</xdr:row>
      <xdr:rowOff>162116</xdr:rowOff>
    </xdr:to>
    <xdr:sp macro="" textlink="">
      <xdr:nvSpPr>
        <xdr:cNvPr id="317" name="円/楕円 316">
          <a:extLst>
            <a:ext uri="{FF2B5EF4-FFF2-40B4-BE49-F238E27FC236}">
              <a16:creationId xmlns:a16="http://schemas.microsoft.com/office/drawing/2014/main" id="{00000000-0008-0000-0700-00003D010000}"/>
            </a:ext>
          </a:extLst>
        </xdr:cNvPr>
        <xdr:cNvSpPr/>
      </xdr:nvSpPr>
      <xdr:spPr>
        <a:xfrm>
          <a:off x="6921500" y="657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153243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68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30150</xdr:rowOff>
    </xdr:from>
    <xdr:to>
      <xdr:col>15</xdr:col>
      <xdr:colOff>180340</xdr:colOff>
      <xdr:row>58</xdr:row>
      <xdr:rowOff>100545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4100"/>
          <a:ext cx="1270" cy="12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104372</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4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17,128</a:t>
          </a:r>
          <a:endParaRPr kumimoji="1" lang="ja-JP" altLang="en-US" sz="1000" b="1">
            <a:latin typeface="ＭＳ Ｐゴシック"/>
          </a:endParaRPr>
        </a:p>
      </xdr:txBody>
    </xdr:sp>
    <xdr:clientData/>
  </xdr:oneCellAnchor>
  <xdr:twoCellAnchor>
    <xdr:from>
      <xdr:col>15</xdr:col>
      <xdr:colOff>92075</xdr:colOff>
      <xdr:row>58</xdr:row>
      <xdr:rowOff>100545</xdr:rowOff>
    </xdr:from>
    <xdr:to>
      <xdr:col>15</xdr:col>
      <xdr:colOff>269875</xdr:colOff>
      <xdr:row>58</xdr:row>
      <xdr:rowOff>100545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4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148277</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572,922</a:t>
          </a:r>
          <a:endParaRPr kumimoji="1" lang="ja-JP" altLang="en-US" sz="1000" b="1">
            <a:latin typeface="ＭＳ Ｐゴシック"/>
          </a:endParaRPr>
        </a:p>
      </xdr:txBody>
    </xdr:sp>
    <xdr:clientData/>
  </xdr:oneCellAnchor>
  <xdr:twoCellAnchor>
    <xdr:from>
      <xdr:col>15</xdr:col>
      <xdr:colOff>92075</xdr:colOff>
      <xdr:row>51</xdr:row>
      <xdr:rowOff>30150</xdr:rowOff>
    </xdr:from>
    <xdr:to>
      <xdr:col>15</xdr:col>
      <xdr:colOff>269875</xdr:colOff>
      <xdr:row>51</xdr:row>
      <xdr:rowOff>30150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100545</xdr:rowOff>
    </xdr:from>
    <xdr:to>
      <xdr:col>15</xdr:col>
      <xdr:colOff>180975</xdr:colOff>
      <xdr:row>58</xdr:row>
      <xdr:rowOff>104564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044645"/>
          <a:ext cx="838200" cy="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58570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59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98,275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35693</xdr:rowOff>
    </xdr:from>
    <xdr:to>
      <xdr:col>15</xdr:col>
      <xdr:colOff>231775</xdr:colOff>
      <xdr:row>57</xdr:row>
      <xdr:rowOff>137293</xdr:rowOff>
    </xdr:to>
    <xdr:sp macro="" textlink="">
      <xdr:nvSpPr>
        <xdr:cNvPr id="347" name="フローチャート : 判断 346">
          <a:extLst>
            <a:ext uri="{FF2B5EF4-FFF2-40B4-BE49-F238E27FC236}">
              <a16:creationId xmlns:a16="http://schemas.microsoft.com/office/drawing/2014/main" id="{00000000-0008-0000-0700-00005B010000}"/>
            </a:ext>
          </a:extLst>
        </xdr:cNvPr>
        <xdr:cNvSpPr/>
      </xdr:nvSpPr>
      <xdr:spPr>
        <a:xfrm>
          <a:off x="104267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104564</xdr:rowOff>
    </xdr:from>
    <xdr:to>
      <xdr:col>14</xdr:col>
      <xdr:colOff>28575</xdr:colOff>
      <xdr:row>58</xdr:row>
      <xdr:rowOff>108320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48664"/>
          <a:ext cx="889000" cy="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58117</xdr:rowOff>
    </xdr:from>
    <xdr:to>
      <xdr:col>14</xdr:col>
      <xdr:colOff>79375</xdr:colOff>
      <xdr:row>57</xdr:row>
      <xdr:rowOff>159717</xdr:rowOff>
    </xdr:to>
    <xdr:sp macro="" textlink="">
      <xdr:nvSpPr>
        <xdr:cNvPr id="349" name="フローチャート : 判断 348">
          <a:extLst>
            <a:ext uri="{FF2B5EF4-FFF2-40B4-BE49-F238E27FC236}">
              <a16:creationId xmlns:a16="http://schemas.microsoft.com/office/drawing/2014/main" id="{00000000-0008-0000-0700-00005D010000}"/>
            </a:ext>
          </a:extLst>
        </xdr:cNvPr>
        <xdr:cNvSpPr/>
      </xdr:nvSpPr>
      <xdr:spPr>
        <a:xfrm>
          <a:off x="9588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4794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6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108320</xdr:rowOff>
    </xdr:from>
    <xdr:to>
      <xdr:col>12</xdr:col>
      <xdr:colOff>511175</xdr:colOff>
      <xdr:row>58</xdr:row>
      <xdr:rowOff>108452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52420"/>
          <a:ext cx="8890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53769</xdr:rowOff>
    </xdr:from>
    <xdr:to>
      <xdr:col>12</xdr:col>
      <xdr:colOff>561975</xdr:colOff>
      <xdr:row>57</xdr:row>
      <xdr:rowOff>155369</xdr:rowOff>
    </xdr:to>
    <xdr:sp macro="" textlink="">
      <xdr:nvSpPr>
        <xdr:cNvPr id="352" name="フローチャート : 判断 351">
          <a:extLst>
            <a:ext uri="{FF2B5EF4-FFF2-40B4-BE49-F238E27FC236}">
              <a16:creationId xmlns:a16="http://schemas.microsoft.com/office/drawing/2014/main" id="{00000000-0008-0000-0700-000060010000}"/>
            </a:ext>
          </a:extLst>
        </xdr:cNvPr>
        <xdr:cNvSpPr/>
      </xdr:nvSpPr>
      <xdr:spPr>
        <a:xfrm>
          <a:off x="8699500" y="982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446</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60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108452</xdr:rowOff>
    </xdr:from>
    <xdr:to>
      <xdr:col>11</xdr:col>
      <xdr:colOff>307975</xdr:colOff>
      <xdr:row>58</xdr:row>
      <xdr:rowOff>110046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052552"/>
          <a:ext cx="889000" cy="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61564</xdr:rowOff>
    </xdr:from>
    <xdr:to>
      <xdr:col>11</xdr:col>
      <xdr:colOff>358775</xdr:colOff>
      <xdr:row>57</xdr:row>
      <xdr:rowOff>163164</xdr:rowOff>
    </xdr:to>
    <xdr:sp macro="" textlink="">
      <xdr:nvSpPr>
        <xdr:cNvPr id="355" name="フローチャート : 判断 354">
          <a:extLst>
            <a:ext uri="{FF2B5EF4-FFF2-40B4-BE49-F238E27FC236}">
              <a16:creationId xmlns:a16="http://schemas.microsoft.com/office/drawing/2014/main" id="{00000000-0008-0000-0700-000063010000}"/>
            </a:ext>
          </a:extLst>
        </xdr:cNvPr>
        <xdr:cNvSpPr/>
      </xdr:nvSpPr>
      <xdr:spPr>
        <a:xfrm>
          <a:off x="7810500" y="983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8241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0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68257</xdr:rowOff>
    </xdr:from>
    <xdr:to>
      <xdr:col>10</xdr:col>
      <xdr:colOff>155575</xdr:colOff>
      <xdr:row>57</xdr:row>
      <xdr:rowOff>169857</xdr:rowOff>
    </xdr:to>
    <xdr:sp macro="" textlink="">
      <xdr:nvSpPr>
        <xdr:cNvPr id="357" name="フローチャート : 判断 356">
          <a:extLst>
            <a:ext uri="{FF2B5EF4-FFF2-40B4-BE49-F238E27FC236}">
              <a16:creationId xmlns:a16="http://schemas.microsoft.com/office/drawing/2014/main" id="{00000000-0008-0000-0700-000065010000}"/>
            </a:ext>
          </a:extLst>
        </xdr:cNvPr>
        <xdr:cNvSpPr/>
      </xdr:nvSpPr>
      <xdr:spPr>
        <a:xfrm>
          <a:off x="6921500" y="984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14934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49745</xdr:rowOff>
    </xdr:from>
    <xdr:to>
      <xdr:col>15</xdr:col>
      <xdr:colOff>231775</xdr:colOff>
      <xdr:row>58</xdr:row>
      <xdr:rowOff>151345</xdr:rowOff>
    </xdr:to>
    <xdr:sp macro="" textlink="">
      <xdr:nvSpPr>
        <xdr:cNvPr id="364" name="円/楕円 363">
          <a:extLst>
            <a:ext uri="{FF2B5EF4-FFF2-40B4-BE49-F238E27FC236}">
              <a16:creationId xmlns:a16="http://schemas.microsoft.com/office/drawing/2014/main" id="{00000000-0008-0000-0700-00006C010000}"/>
            </a:ext>
          </a:extLst>
        </xdr:cNvPr>
        <xdr:cNvSpPr/>
      </xdr:nvSpPr>
      <xdr:spPr>
        <a:xfrm>
          <a:off x="10426700" y="999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136122</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0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17,128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53764</xdr:rowOff>
    </xdr:from>
    <xdr:to>
      <xdr:col>14</xdr:col>
      <xdr:colOff>79375</xdr:colOff>
      <xdr:row>58</xdr:row>
      <xdr:rowOff>155364</xdr:rowOff>
    </xdr:to>
    <xdr:sp macro="" textlink="">
      <xdr:nvSpPr>
        <xdr:cNvPr id="366" name="円/楕円 365">
          <a:extLst>
            <a:ext uri="{FF2B5EF4-FFF2-40B4-BE49-F238E27FC236}">
              <a16:creationId xmlns:a16="http://schemas.microsoft.com/office/drawing/2014/main" id="{00000000-0008-0000-0700-00006E010000}"/>
            </a:ext>
          </a:extLst>
        </xdr:cNvPr>
        <xdr:cNvSpPr/>
      </xdr:nvSpPr>
      <xdr:spPr>
        <a:xfrm>
          <a:off x="9588500" y="999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146491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9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15,370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57520</xdr:rowOff>
    </xdr:from>
    <xdr:to>
      <xdr:col>12</xdr:col>
      <xdr:colOff>561975</xdr:colOff>
      <xdr:row>58</xdr:row>
      <xdr:rowOff>159120</xdr:rowOff>
    </xdr:to>
    <xdr:sp macro="" textlink="">
      <xdr:nvSpPr>
        <xdr:cNvPr id="368" name="円/楕円 367">
          <a:extLst>
            <a:ext uri="{FF2B5EF4-FFF2-40B4-BE49-F238E27FC236}">
              <a16:creationId xmlns:a16="http://schemas.microsoft.com/office/drawing/2014/main" id="{00000000-0008-0000-0700-000070010000}"/>
            </a:ext>
          </a:extLst>
        </xdr:cNvPr>
        <xdr:cNvSpPr/>
      </xdr:nvSpPr>
      <xdr:spPr>
        <a:xfrm>
          <a:off x="8699500" y="1000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150247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9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13,727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57652</xdr:rowOff>
    </xdr:from>
    <xdr:to>
      <xdr:col>11</xdr:col>
      <xdr:colOff>358775</xdr:colOff>
      <xdr:row>58</xdr:row>
      <xdr:rowOff>159252</xdr:rowOff>
    </xdr:to>
    <xdr:sp macro="" textlink="">
      <xdr:nvSpPr>
        <xdr:cNvPr id="370" name="円/楕円 369">
          <a:extLst>
            <a:ext uri="{FF2B5EF4-FFF2-40B4-BE49-F238E27FC236}">
              <a16:creationId xmlns:a16="http://schemas.microsoft.com/office/drawing/2014/main" id="{00000000-0008-0000-0700-000072010000}"/>
            </a:ext>
          </a:extLst>
        </xdr:cNvPr>
        <xdr:cNvSpPr/>
      </xdr:nvSpPr>
      <xdr:spPr>
        <a:xfrm>
          <a:off x="7810500" y="1000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150379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9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59246</xdr:rowOff>
    </xdr:from>
    <xdr:to>
      <xdr:col>10</xdr:col>
      <xdr:colOff>155575</xdr:colOff>
      <xdr:row>58</xdr:row>
      <xdr:rowOff>160846</xdr:rowOff>
    </xdr:to>
    <xdr:sp macro="" textlink="">
      <xdr:nvSpPr>
        <xdr:cNvPr id="372" name="円/楕円 371">
          <a:extLst>
            <a:ext uri="{FF2B5EF4-FFF2-40B4-BE49-F238E27FC236}">
              <a16:creationId xmlns:a16="http://schemas.microsoft.com/office/drawing/2014/main" id="{00000000-0008-0000-0700-000074010000}"/>
            </a:ext>
          </a:extLst>
        </xdr:cNvPr>
        <xdr:cNvSpPr/>
      </xdr:nvSpPr>
      <xdr:spPr>
        <a:xfrm>
          <a:off x="6921500" y="1000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151973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09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12,972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101176</xdr:rowOff>
    </xdr:from>
    <xdr:to>
      <xdr:col>15</xdr:col>
      <xdr:colOff>180340</xdr:colOff>
      <xdr:row>78</xdr:row>
      <xdr:rowOff>133207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02676"/>
          <a:ext cx="1270" cy="1403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137034</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10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15</xdr:col>
      <xdr:colOff>92075</xdr:colOff>
      <xdr:row>78</xdr:row>
      <xdr:rowOff>133207</xdr:rowOff>
    </xdr:from>
    <xdr:to>
      <xdr:col>15</xdr:col>
      <xdr:colOff>269875</xdr:colOff>
      <xdr:row>78</xdr:row>
      <xdr:rowOff>133207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47853</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87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154,213</a:t>
          </a:r>
          <a:endParaRPr kumimoji="1" lang="ja-JP" altLang="en-US" sz="1000" b="1">
            <a:latin typeface="ＭＳ Ｐゴシック"/>
          </a:endParaRPr>
        </a:p>
      </xdr:txBody>
    </xdr:sp>
    <xdr:clientData/>
  </xdr:oneCellAnchor>
  <xdr:twoCellAnchor>
    <xdr:from>
      <xdr:col>15</xdr:col>
      <xdr:colOff>92075</xdr:colOff>
      <xdr:row>70</xdr:row>
      <xdr:rowOff>101176</xdr:rowOff>
    </xdr:from>
    <xdr:to>
      <xdr:col>15</xdr:col>
      <xdr:colOff>269875</xdr:colOff>
      <xdr:row>70</xdr:row>
      <xdr:rowOff>101176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02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111280</xdr:rowOff>
    </xdr:from>
    <xdr:to>
      <xdr:col>15</xdr:col>
      <xdr:colOff>180975</xdr:colOff>
      <xdr:row>78</xdr:row>
      <xdr:rowOff>133207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84380"/>
          <a:ext cx="838200" cy="2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25285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055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28,209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2408</xdr:rowOff>
    </xdr:from>
    <xdr:to>
      <xdr:col>15</xdr:col>
      <xdr:colOff>231775</xdr:colOff>
      <xdr:row>77</xdr:row>
      <xdr:rowOff>104008</xdr:rowOff>
    </xdr:to>
    <xdr:sp macro="" textlink="">
      <xdr:nvSpPr>
        <xdr:cNvPr id="402" name="フローチャート : 判断 401">
          <a:extLst>
            <a:ext uri="{FF2B5EF4-FFF2-40B4-BE49-F238E27FC236}">
              <a16:creationId xmlns:a16="http://schemas.microsoft.com/office/drawing/2014/main" id="{00000000-0008-0000-0700-000092010000}"/>
            </a:ext>
          </a:extLst>
        </xdr:cNvPr>
        <xdr:cNvSpPr/>
      </xdr:nvSpPr>
      <xdr:spPr>
        <a:xfrm>
          <a:off x="104267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111280</xdr:rowOff>
    </xdr:from>
    <xdr:to>
      <xdr:col>14</xdr:col>
      <xdr:colOff>28575</xdr:colOff>
      <xdr:row>78</xdr:row>
      <xdr:rowOff>133052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8438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12748</xdr:rowOff>
    </xdr:from>
    <xdr:to>
      <xdr:col>14</xdr:col>
      <xdr:colOff>79375</xdr:colOff>
      <xdr:row>77</xdr:row>
      <xdr:rowOff>114348</xdr:rowOff>
    </xdr:to>
    <xdr:sp macro="" textlink="">
      <xdr:nvSpPr>
        <xdr:cNvPr id="404" name="フローチャート : 判断 403">
          <a:extLst>
            <a:ext uri="{FF2B5EF4-FFF2-40B4-BE49-F238E27FC236}">
              <a16:creationId xmlns:a16="http://schemas.microsoft.com/office/drawing/2014/main" id="{00000000-0008-0000-0700-000094010000}"/>
            </a:ext>
          </a:extLst>
        </xdr:cNvPr>
        <xdr:cNvSpPr/>
      </xdr:nvSpPr>
      <xdr:spPr>
        <a:xfrm>
          <a:off x="9588500" y="1321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130875</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298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122244</xdr:rowOff>
    </xdr:from>
    <xdr:to>
      <xdr:col>12</xdr:col>
      <xdr:colOff>511175</xdr:colOff>
      <xdr:row>78</xdr:row>
      <xdr:rowOff>133052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95344"/>
          <a:ext cx="889000" cy="1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25595</xdr:rowOff>
    </xdr:from>
    <xdr:to>
      <xdr:col>12</xdr:col>
      <xdr:colOff>561975</xdr:colOff>
      <xdr:row>77</xdr:row>
      <xdr:rowOff>127195</xdr:rowOff>
    </xdr:to>
    <xdr:sp macro="" textlink="">
      <xdr:nvSpPr>
        <xdr:cNvPr id="407" name="フローチャート : 判断 406">
          <a:extLst>
            <a:ext uri="{FF2B5EF4-FFF2-40B4-BE49-F238E27FC236}">
              <a16:creationId xmlns:a16="http://schemas.microsoft.com/office/drawing/2014/main" id="{00000000-0008-0000-0700-000097010000}"/>
            </a:ext>
          </a:extLst>
        </xdr:cNvPr>
        <xdr:cNvSpPr/>
      </xdr:nvSpPr>
      <xdr:spPr>
        <a:xfrm>
          <a:off x="8699500" y="1322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143722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0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122244</xdr:rowOff>
    </xdr:from>
    <xdr:to>
      <xdr:col>11</xdr:col>
      <xdr:colOff>307975</xdr:colOff>
      <xdr:row>78</xdr:row>
      <xdr:rowOff>122966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95344"/>
          <a:ext cx="889000" cy="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67036</xdr:rowOff>
    </xdr:from>
    <xdr:to>
      <xdr:col>11</xdr:col>
      <xdr:colOff>358775</xdr:colOff>
      <xdr:row>77</xdr:row>
      <xdr:rowOff>168636</xdr:rowOff>
    </xdr:to>
    <xdr:sp macro="" textlink="">
      <xdr:nvSpPr>
        <xdr:cNvPr id="410" name="フローチャート : 判断 409">
          <a:extLst>
            <a:ext uri="{FF2B5EF4-FFF2-40B4-BE49-F238E27FC236}">
              <a16:creationId xmlns:a16="http://schemas.microsoft.com/office/drawing/2014/main" id="{00000000-0008-0000-0700-00009A010000}"/>
            </a:ext>
          </a:extLst>
        </xdr:cNvPr>
        <xdr:cNvSpPr/>
      </xdr:nvSpPr>
      <xdr:spPr>
        <a:xfrm>
          <a:off x="7810500" y="13268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13713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4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78356</xdr:rowOff>
    </xdr:from>
    <xdr:to>
      <xdr:col>10</xdr:col>
      <xdr:colOff>155575</xdr:colOff>
      <xdr:row>78</xdr:row>
      <xdr:rowOff>8506</xdr:rowOff>
    </xdr:to>
    <xdr:sp macro="" textlink="">
      <xdr:nvSpPr>
        <xdr:cNvPr id="412" name="フローチャート : 判断 411">
          <a:extLst>
            <a:ext uri="{FF2B5EF4-FFF2-40B4-BE49-F238E27FC236}">
              <a16:creationId xmlns:a16="http://schemas.microsoft.com/office/drawing/2014/main" id="{00000000-0008-0000-0700-00009C010000}"/>
            </a:ext>
          </a:extLst>
        </xdr:cNvPr>
        <xdr:cNvSpPr/>
      </xdr:nvSpPr>
      <xdr:spPr>
        <a:xfrm>
          <a:off x="6921500" y="1328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25033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05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82407</xdr:rowOff>
    </xdr:from>
    <xdr:to>
      <xdr:col>15</xdr:col>
      <xdr:colOff>231775</xdr:colOff>
      <xdr:row>79</xdr:row>
      <xdr:rowOff>12557</xdr:rowOff>
    </xdr:to>
    <xdr:sp macro="" textlink="">
      <xdr:nvSpPr>
        <xdr:cNvPr id="419" name="円/楕円 418">
          <a:extLst>
            <a:ext uri="{FF2B5EF4-FFF2-40B4-BE49-F238E27FC236}">
              <a16:creationId xmlns:a16="http://schemas.microsoft.com/office/drawing/2014/main" id="{00000000-0008-0000-0700-0000A3010000}"/>
            </a:ext>
          </a:extLst>
        </xdr:cNvPr>
        <xdr:cNvSpPr/>
      </xdr:nvSpPr>
      <xdr:spPr>
        <a:xfrm>
          <a:off x="10426700" y="1345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168784</xdr:rowOff>
    </xdr:from>
    <xdr:ext cx="378565"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7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60480</xdr:rowOff>
    </xdr:from>
    <xdr:to>
      <xdr:col>14</xdr:col>
      <xdr:colOff>79375</xdr:colOff>
      <xdr:row>78</xdr:row>
      <xdr:rowOff>162080</xdr:rowOff>
    </xdr:to>
    <xdr:sp macro="" textlink="">
      <xdr:nvSpPr>
        <xdr:cNvPr id="421" name="円/楕円 420">
          <a:extLst>
            <a:ext uri="{FF2B5EF4-FFF2-40B4-BE49-F238E27FC236}">
              <a16:creationId xmlns:a16="http://schemas.microsoft.com/office/drawing/2014/main" id="{00000000-0008-0000-0700-0000A5010000}"/>
            </a:ext>
          </a:extLst>
        </xdr:cNvPr>
        <xdr:cNvSpPr/>
      </xdr:nvSpPr>
      <xdr:spPr>
        <a:xfrm>
          <a:off x="9588500" y="1343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153207</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7" y="1352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82252</xdr:rowOff>
    </xdr:from>
    <xdr:to>
      <xdr:col>12</xdr:col>
      <xdr:colOff>561975</xdr:colOff>
      <xdr:row>79</xdr:row>
      <xdr:rowOff>12402</xdr:rowOff>
    </xdr:to>
    <xdr:sp macro="" textlink="">
      <xdr:nvSpPr>
        <xdr:cNvPr id="423" name="円/楕円 422">
          <a:extLst>
            <a:ext uri="{FF2B5EF4-FFF2-40B4-BE49-F238E27FC236}">
              <a16:creationId xmlns:a16="http://schemas.microsoft.com/office/drawing/2014/main" id="{00000000-0008-0000-0700-0000A7010000}"/>
            </a:ext>
          </a:extLst>
        </xdr:cNvPr>
        <xdr:cNvSpPr/>
      </xdr:nvSpPr>
      <xdr:spPr>
        <a:xfrm>
          <a:off x="8699500" y="1345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79</xdr:row>
      <xdr:rowOff>3529</xdr:rowOff>
    </xdr:from>
    <xdr:ext cx="378565"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61017" y="13548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71444</xdr:rowOff>
    </xdr:from>
    <xdr:to>
      <xdr:col>11</xdr:col>
      <xdr:colOff>358775</xdr:colOff>
      <xdr:row>79</xdr:row>
      <xdr:rowOff>1594</xdr:rowOff>
    </xdr:to>
    <xdr:sp macro="" textlink="">
      <xdr:nvSpPr>
        <xdr:cNvPr id="425" name="円/楕円 424">
          <a:extLst>
            <a:ext uri="{FF2B5EF4-FFF2-40B4-BE49-F238E27FC236}">
              <a16:creationId xmlns:a16="http://schemas.microsoft.com/office/drawing/2014/main" id="{00000000-0008-0000-0700-0000A9010000}"/>
            </a:ext>
          </a:extLst>
        </xdr:cNvPr>
        <xdr:cNvSpPr/>
      </xdr:nvSpPr>
      <xdr:spPr>
        <a:xfrm>
          <a:off x="7810500" y="1344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164171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7" y="1353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1,909</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72166</xdr:rowOff>
    </xdr:from>
    <xdr:to>
      <xdr:col>10</xdr:col>
      <xdr:colOff>155575</xdr:colOff>
      <xdr:row>79</xdr:row>
      <xdr:rowOff>2316</xdr:rowOff>
    </xdr:to>
    <xdr:sp macro="" textlink="">
      <xdr:nvSpPr>
        <xdr:cNvPr id="427" name="円/楕円 426">
          <a:extLst>
            <a:ext uri="{FF2B5EF4-FFF2-40B4-BE49-F238E27FC236}">
              <a16:creationId xmlns:a16="http://schemas.microsoft.com/office/drawing/2014/main" id="{00000000-0008-0000-0700-0000AB010000}"/>
            </a:ext>
          </a:extLst>
        </xdr:cNvPr>
        <xdr:cNvSpPr/>
      </xdr:nvSpPr>
      <xdr:spPr>
        <a:xfrm>
          <a:off x="6921500" y="134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164893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7" y="1353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94991</xdr:rowOff>
    </xdr:from>
    <xdr:to>
      <xdr:col>15</xdr:col>
      <xdr:colOff>180340</xdr:colOff>
      <xdr:row>97</xdr:row>
      <xdr:rowOff>92145</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525491"/>
          <a:ext cx="1270" cy="1197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95972</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72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a:t>
          </a:r>
          <a:endParaRPr kumimoji="1" lang="ja-JP" altLang="en-US" sz="1000" b="1">
            <a:latin typeface="ＭＳ Ｐゴシック"/>
          </a:endParaRPr>
        </a:p>
      </xdr:txBody>
    </xdr:sp>
    <xdr:clientData/>
  </xdr:oneCellAnchor>
  <xdr:twoCellAnchor>
    <xdr:from>
      <xdr:col>15</xdr:col>
      <xdr:colOff>92075</xdr:colOff>
      <xdr:row>97</xdr:row>
      <xdr:rowOff>92145</xdr:rowOff>
    </xdr:from>
    <xdr:to>
      <xdr:col>15</xdr:col>
      <xdr:colOff>269875</xdr:colOff>
      <xdr:row>97</xdr:row>
      <xdr:rowOff>92145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7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41668</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30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227,823</a:t>
          </a:r>
          <a:endParaRPr kumimoji="1" lang="ja-JP" altLang="en-US" sz="1000" b="1">
            <a:latin typeface="ＭＳ Ｐゴシック"/>
          </a:endParaRPr>
        </a:p>
      </xdr:txBody>
    </xdr:sp>
    <xdr:clientData/>
  </xdr:oneCellAnchor>
  <xdr:twoCellAnchor>
    <xdr:from>
      <xdr:col>15</xdr:col>
      <xdr:colOff>92075</xdr:colOff>
      <xdr:row>90</xdr:row>
      <xdr:rowOff>94991</xdr:rowOff>
    </xdr:from>
    <xdr:to>
      <xdr:col>15</xdr:col>
      <xdr:colOff>269875</xdr:colOff>
      <xdr:row>90</xdr:row>
      <xdr:rowOff>94991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5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43500</xdr:rowOff>
    </xdr:from>
    <xdr:to>
      <xdr:col>15</xdr:col>
      <xdr:colOff>180975</xdr:colOff>
      <xdr:row>96</xdr:row>
      <xdr:rowOff>46020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502700"/>
          <a:ext cx="838200" cy="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157120</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101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92,066</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134243</xdr:rowOff>
    </xdr:from>
    <xdr:to>
      <xdr:col>15</xdr:col>
      <xdr:colOff>231775</xdr:colOff>
      <xdr:row>95</xdr:row>
      <xdr:rowOff>64393</xdr:rowOff>
    </xdr:to>
    <xdr:sp macro="" textlink="">
      <xdr:nvSpPr>
        <xdr:cNvPr id="455" name="フローチャート : 判断 454">
          <a:extLst>
            <a:ext uri="{FF2B5EF4-FFF2-40B4-BE49-F238E27FC236}">
              <a16:creationId xmlns:a16="http://schemas.microsoft.com/office/drawing/2014/main" id="{00000000-0008-0000-0700-0000C7010000}"/>
            </a:ext>
          </a:extLst>
        </xdr:cNvPr>
        <xdr:cNvSpPr/>
      </xdr:nvSpPr>
      <xdr:spPr>
        <a:xfrm>
          <a:off x="104267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154136</xdr:rowOff>
    </xdr:from>
    <xdr:to>
      <xdr:col>14</xdr:col>
      <xdr:colOff>28575</xdr:colOff>
      <xdr:row>96</xdr:row>
      <xdr:rowOff>46020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441886"/>
          <a:ext cx="889000" cy="6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151588</xdr:rowOff>
    </xdr:from>
    <xdr:to>
      <xdr:col>14</xdr:col>
      <xdr:colOff>79375</xdr:colOff>
      <xdr:row>95</xdr:row>
      <xdr:rowOff>81738</xdr:rowOff>
    </xdr:to>
    <xdr:sp macro="" textlink="">
      <xdr:nvSpPr>
        <xdr:cNvPr id="457" name="フローチャート : 判断 456">
          <a:extLst>
            <a:ext uri="{FF2B5EF4-FFF2-40B4-BE49-F238E27FC236}">
              <a16:creationId xmlns:a16="http://schemas.microsoft.com/office/drawing/2014/main" id="{00000000-0008-0000-0700-0000C9010000}"/>
            </a:ext>
          </a:extLst>
        </xdr:cNvPr>
        <xdr:cNvSpPr/>
      </xdr:nvSpPr>
      <xdr:spPr>
        <a:xfrm>
          <a:off x="9588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98265</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0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47048</xdr:rowOff>
    </xdr:from>
    <xdr:to>
      <xdr:col>12</xdr:col>
      <xdr:colOff>511175</xdr:colOff>
      <xdr:row>95</xdr:row>
      <xdr:rowOff>154136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334798"/>
          <a:ext cx="889000" cy="10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119492</xdr:rowOff>
    </xdr:from>
    <xdr:to>
      <xdr:col>12</xdr:col>
      <xdr:colOff>561975</xdr:colOff>
      <xdr:row>95</xdr:row>
      <xdr:rowOff>49642</xdr:rowOff>
    </xdr:to>
    <xdr:sp macro="" textlink="">
      <xdr:nvSpPr>
        <xdr:cNvPr id="460" name="フローチャート : 判断 459">
          <a:extLst>
            <a:ext uri="{FF2B5EF4-FFF2-40B4-BE49-F238E27FC236}">
              <a16:creationId xmlns:a16="http://schemas.microsoft.com/office/drawing/2014/main" id="{00000000-0008-0000-0700-0000CC010000}"/>
            </a:ext>
          </a:extLst>
        </xdr:cNvPr>
        <xdr:cNvSpPr/>
      </xdr:nvSpPr>
      <xdr:spPr>
        <a:xfrm>
          <a:off x="8699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66169</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01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47048</xdr:rowOff>
    </xdr:from>
    <xdr:to>
      <xdr:col>11</xdr:col>
      <xdr:colOff>307975</xdr:colOff>
      <xdr:row>96</xdr:row>
      <xdr:rowOff>75955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334798"/>
          <a:ext cx="889000" cy="20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94</xdr:row>
      <xdr:rowOff>130333</xdr:rowOff>
    </xdr:from>
    <xdr:to>
      <xdr:col>11</xdr:col>
      <xdr:colOff>358775</xdr:colOff>
      <xdr:row>95</xdr:row>
      <xdr:rowOff>60483</xdr:rowOff>
    </xdr:to>
    <xdr:sp macro="" textlink="">
      <xdr:nvSpPr>
        <xdr:cNvPr id="463" name="フローチャート : 判断 462">
          <a:extLst>
            <a:ext uri="{FF2B5EF4-FFF2-40B4-BE49-F238E27FC236}">
              <a16:creationId xmlns:a16="http://schemas.microsoft.com/office/drawing/2014/main" id="{00000000-0008-0000-0700-0000CF010000}"/>
            </a:ext>
          </a:extLst>
        </xdr:cNvPr>
        <xdr:cNvSpPr/>
      </xdr:nvSpPr>
      <xdr:spPr>
        <a:xfrm>
          <a:off x="7810500" y="1624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77010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0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26527</xdr:rowOff>
    </xdr:from>
    <xdr:to>
      <xdr:col>10</xdr:col>
      <xdr:colOff>155575</xdr:colOff>
      <xdr:row>95</xdr:row>
      <xdr:rowOff>128127</xdr:rowOff>
    </xdr:to>
    <xdr:sp macro="" textlink="">
      <xdr:nvSpPr>
        <xdr:cNvPr id="465" name="フローチャート : 判断 464">
          <a:extLst>
            <a:ext uri="{FF2B5EF4-FFF2-40B4-BE49-F238E27FC236}">
              <a16:creationId xmlns:a16="http://schemas.microsoft.com/office/drawing/2014/main" id="{00000000-0008-0000-0700-0000D1010000}"/>
            </a:ext>
          </a:extLst>
        </xdr:cNvPr>
        <xdr:cNvSpPr/>
      </xdr:nvSpPr>
      <xdr:spPr>
        <a:xfrm>
          <a:off x="6921500" y="1631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144654</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08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164150</xdr:rowOff>
    </xdr:from>
    <xdr:to>
      <xdr:col>15</xdr:col>
      <xdr:colOff>231775</xdr:colOff>
      <xdr:row>96</xdr:row>
      <xdr:rowOff>94300</xdr:rowOff>
    </xdr:to>
    <xdr:sp macro="" textlink="">
      <xdr:nvSpPr>
        <xdr:cNvPr id="472" name="円/楕円 471">
          <a:extLst>
            <a:ext uri="{FF2B5EF4-FFF2-40B4-BE49-F238E27FC236}">
              <a16:creationId xmlns:a16="http://schemas.microsoft.com/office/drawing/2014/main" id="{00000000-0008-0000-0700-0000D8010000}"/>
            </a:ext>
          </a:extLst>
        </xdr:cNvPr>
        <xdr:cNvSpPr/>
      </xdr:nvSpPr>
      <xdr:spPr>
        <a:xfrm>
          <a:off x="10426700" y="1645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142577</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43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56,833</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166670</xdr:rowOff>
    </xdr:from>
    <xdr:to>
      <xdr:col>14</xdr:col>
      <xdr:colOff>79375</xdr:colOff>
      <xdr:row>96</xdr:row>
      <xdr:rowOff>96820</xdr:rowOff>
    </xdr:to>
    <xdr:sp macro="" textlink="">
      <xdr:nvSpPr>
        <xdr:cNvPr id="474" name="円/楕円 473">
          <a:extLst>
            <a:ext uri="{FF2B5EF4-FFF2-40B4-BE49-F238E27FC236}">
              <a16:creationId xmlns:a16="http://schemas.microsoft.com/office/drawing/2014/main" id="{00000000-0008-0000-0700-0000DA010000}"/>
            </a:ext>
          </a:extLst>
        </xdr:cNvPr>
        <xdr:cNvSpPr/>
      </xdr:nvSpPr>
      <xdr:spPr>
        <a:xfrm>
          <a:off x="9588500" y="164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87947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54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56,392</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103336</xdr:rowOff>
    </xdr:from>
    <xdr:to>
      <xdr:col>12</xdr:col>
      <xdr:colOff>561975</xdr:colOff>
      <xdr:row>96</xdr:row>
      <xdr:rowOff>33486</xdr:rowOff>
    </xdr:to>
    <xdr:sp macro="" textlink="">
      <xdr:nvSpPr>
        <xdr:cNvPr id="476" name="円/楕円 475">
          <a:extLst>
            <a:ext uri="{FF2B5EF4-FFF2-40B4-BE49-F238E27FC236}">
              <a16:creationId xmlns:a16="http://schemas.microsoft.com/office/drawing/2014/main" id="{00000000-0008-0000-0700-0000DC010000}"/>
            </a:ext>
          </a:extLst>
        </xdr:cNvPr>
        <xdr:cNvSpPr/>
      </xdr:nvSpPr>
      <xdr:spPr>
        <a:xfrm>
          <a:off x="8699500" y="1639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24613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48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67,474</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167698</xdr:rowOff>
    </xdr:from>
    <xdr:to>
      <xdr:col>11</xdr:col>
      <xdr:colOff>358775</xdr:colOff>
      <xdr:row>95</xdr:row>
      <xdr:rowOff>97848</xdr:rowOff>
    </xdr:to>
    <xdr:sp macro="" textlink="">
      <xdr:nvSpPr>
        <xdr:cNvPr id="478" name="円/楕円 477">
          <a:extLst>
            <a:ext uri="{FF2B5EF4-FFF2-40B4-BE49-F238E27FC236}">
              <a16:creationId xmlns:a16="http://schemas.microsoft.com/office/drawing/2014/main" id="{00000000-0008-0000-0700-0000DE010000}"/>
            </a:ext>
          </a:extLst>
        </xdr:cNvPr>
        <xdr:cNvSpPr/>
      </xdr:nvSpPr>
      <xdr:spPr>
        <a:xfrm>
          <a:off x="7810500" y="1628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88975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3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86,212</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25155</xdr:rowOff>
    </xdr:from>
    <xdr:to>
      <xdr:col>10</xdr:col>
      <xdr:colOff>155575</xdr:colOff>
      <xdr:row>96</xdr:row>
      <xdr:rowOff>126755</xdr:rowOff>
    </xdr:to>
    <xdr:sp macro="" textlink="">
      <xdr:nvSpPr>
        <xdr:cNvPr id="480" name="円/楕円 479">
          <a:extLst>
            <a:ext uri="{FF2B5EF4-FFF2-40B4-BE49-F238E27FC236}">
              <a16:creationId xmlns:a16="http://schemas.microsoft.com/office/drawing/2014/main" id="{00000000-0008-0000-0700-0000E0010000}"/>
            </a:ext>
          </a:extLst>
        </xdr:cNvPr>
        <xdr:cNvSpPr/>
      </xdr:nvSpPr>
      <xdr:spPr>
        <a:xfrm>
          <a:off x="6921500" y="164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117882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57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51,154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54627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116421</xdr:rowOff>
    </xdr:from>
    <xdr:to>
      <xdr:col>23</xdr:col>
      <xdr:colOff>516889</xdr:colOff>
      <xdr:row>38</xdr:row>
      <xdr:rowOff>125708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59921"/>
          <a:ext cx="1269" cy="1380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129535</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64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19,469</a:t>
          </a:r>
          <a:endParaRPr kumimoji="1" lang="ja-JP" altLang="en-US" sz="1000" b="1">
            <a:latin typeface="ＭＳ Ｐゴシック"/>
          </a:endParaRPr>
        </a:p>
      </xdr:txBody>
    </xdr:sp>
    <xdr:clientData/>
  </xdr:oneCellAnchor>
  <xdr:twoCellAnchor>
    <xdr:from>
      <xdr:col>23</xdr:col>
      <xdr:colOff>428625</xdr:colOff>
      <xdr:row>38</xdr:row>
      <xdr:rowOff>125708</xdr:rowOff>
    </xdr:from>
    <xdr:to>
      <xdr:col>23</xdr:col>
      <xdr:colOff>606425</xdr:colOff>
      <xdr:row>38</xdr:row>
      <xdr:rowOff>125708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64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63098</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3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164,444</a:t>
          </a:r>
          <a:endParaRPr kumimoji="1" lang="ja-JP" altLang="en-US" sz="1000" b="1">
            <a:latin typeface="ＭＳ Ｐゴシック"/>
          </a:endParaRPr>
        </a:p>
      </xdr:txBody>
    </xdr:sp>
    <xdr:clientData/>
  </xdr:oneCellAnchor>
  <xdr:twoCellAnchor>
    <xdr:from>
      <xdr:col>23</xdr:col>
      <xdr:colOff>428625</xdr:colOff>
      <xdr:row>30</xdr:row>
      <xdr:rowOff>116421</xdr:rowOff>
    </xdr:from>
    <xdr:to>
      <xdr:col>23</xdr:col>
      <xdr:colOff>606425</xdr:colOff>
      <xdr:row>30</xdr:row>
      <xdr:rowOff>116421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5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115306</xdr:rowOff>
    </xdr:from>
    <xdr:to>
      <xdr:col>23</xdr:col>
      <xdr:colOff>517525</xdr:colOff>
      <xdr:row>38</xdr:row>
      <xdr:rowOff>150320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630406"/>
          <a:ext cx="838200" cy="3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40863</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13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43,445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17986</xdr:rowOff>
    </xdr:from>
    <xdr:to>
      <xdr:col>23</xdr:col>
      <xdr:colOff>568325</xdr:colOff>
      <xdr:row>37</xdr:row>
      <xdr:rowOff>119586</xdr:rowOff>
    </xdr:to>
    <xdr:sp macro="" textlink="">
      <xdr:nvSpPr>
        <xdr:cNvPr id="516" name="フローチャート : 判断 515">
          <a:extLst>
            <a:ext uri="{FF2B5EF4-FFF2-40B4-BE49-F238E27FC236}">
              <a16:creationId xmlns:a16="http://schemas.microsoft.com/office/drawing/2014/main" id="{00000000-0008-0000-0700-000004020000}"/>
            </a:ext>
          </a:extLst>
        </xdr:cNvPr>
        <xdr:cNvSpPr/>
      </xdr:nvSpPr>
      <xdr:spPr>
        <a:xfrm>
          <a:off x="16268700" y="636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150320</xdr:rowOff>
    </xdr:from>
    <xdr:to>
      <xdr:col>22</xdr:col>
      <xdr:colOff>365125</xdr:colOff>
      <xdr:row>38</xdr:row>
      <xdr:rowOff>153568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665420"/>
          <a:ext cx="889000" cy="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166167</xdr:rowOff>
    </xdr:from>
    <xdr:to>
      <xdr:col>22</xdr:col>
      <xdr:colOff>415925</xdr:colOff>
      <xdr:row>37</xdr:row>
      <xdr:rowOff>96317</xdr:rowOff>
    </xdr:to>
    <xdr:sp macro="" textlink="">
      <xdr:nvSpPr>
        <xdr:cNvPr id="518" name="フローチャート : 判断 517">
          <a:extLst>
            <a:ext uri="{FF2B5EF4-FFF2-40B4-BE49-F238E27FC236}">
              <a16:creationId xmlns:a16="http://schemas.microsoft.com/office/drawing/2014/main" id="{00000000-0008-0000-0700-000006020000}"/>
            </a:ext>
          </a:extLst>
        </xdr:cNvPr>
        <xdr:cNvSpPr/>
      </xdr:nvSpPr>
      <xdr:spPr>
        <a:xfrm>
          <a:off x="15430500" y="633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112844</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11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148710</xdr:rowOff>
    </xdr:from>
    <xdr:to>
      <xdr:col>21</xdr:col>
      <xdr:colOff>161925</xdr:colOff>
      <xdr:row>38</xdr:row>
      <xdr:rowOff>153568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663810"/>
          <a:ext cx="889000" cy="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151193</xdr:rowOff>
    </xdr:from>
    <xdr:to>
      <xdr:col>21</xdr:col>
      <xdr:colOff>212725</xdr:colOff>
      <xdr:row>37</xdr:row>
      <xdr:rowOff>81343</xdr:rowOff>
    </xdr:to>
    <xdr:sp macro="" textlink="">
      <xdr:nvSpPr>
        <xdr:cNvPr id="521" name="フローチャート : 判断 520">
          <a:extLst>
            <a:ext uri="{FF2B5EF4-FFF2-40B4-BE49-F238E27FC236}">
              <a16:creationId xmlns:a16="http://schemas.microsoft.com/office/drawing/2014/main" id="{00000000-0008-0000-0700-000009020000}"/>
            </a:ext>
          </a:extLst>
        </xdr:cNvPr>
        <xdr:cNvSpPr/>
      </xdr:nvSpPr>
      <xdr:spPr>
        <a:xfrm>
          <a:off x="145415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97870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148710</xdr:rowOff>
    </xdr:from>
    <xdr:to>
      <xdr:col>19</xdr:col>
      <xdr:colOff>644525</xdr:colOff>
      <xdr:row>38</xdr:row>
      <xdr:rowOff>152388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663810"/>
          <a:ext cx="889000" cy="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69364</xdr:rowOff>
    </xdr:from>
    <xdr:to>
      <xdr:col>20</xdr:col>
      <xdr:colOff>9525</xdr:colOff>
      <xdr:row>37</xdr:row>
      <xdr:rowOff>170965</xdr:rowOff>
    </xdr:to>
    <xdr:sp macro="" textlink="">
      <xdr:nvSpPr>
        <xdr:cNvPr id="524" name="フローチャート : 判断 523">
          <a:extLst>
            <a:ext uri="{FF2B5EF4-FFF2-40B4-BE49-F238E27FC236}">
              <a16:creationId xmlns:a16="http://schemas.microsoft.com/office/drawing/2014/main" id="{00000000-0008-0000-0700-00000C020000}"/>
            </a:ext>
          </a:extLst>
        </xdr:cNvPr>
        <xdr:cNvSpPr/>
      </xdr:nvSpPr>
      <xdr:spPr>
        <a:xfrm>
          <a:off x="13652500" y="6413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16041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18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101273</xdr:rowOff>
    </xdr:from>
    <xdr:to>
      <xdr:col>18</xdr:col>
      <xdr:colOff>492125</xdr:colOff>
      <xdr:row>38</xdr:row>
      <xdr:rowOff>31423</xdr:rowOff>
    </xdr:to>
    <xdr:sp macro="" textlink="">
      <xdr:nvSpPr>
        <xdr:cNvPr id="526" name="フローチャート : 判断 525">
          <a:extLst>
            <a:ext uri="{FF2B5EF4-FFF2-40B4-BE49-F238E27FC236}">
              <a16:creationId xmlns:a16="http://schemas.microsoft.com/office/drawing/2014/main" id="{00000000-0008-0000-0700-00000E020000}"/>
            </a:ext>
          </a:extLst>
        </xdr:cNvPr>
        <xdr:cNvSpPr/>
      </xdr:nvSpPr>
      <xdr:spPr>
        <a:xfrm>
          <a:off x="12763500" y="644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47950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22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64506</xdr:rowOff>
    </xdr:from>
    <xdr:to>
      <xdr:col>23</xdr:col>
      <xdr:colOff>568325</xdr:colOff>
      <xdr:row>38</xdr:row>
      <xdr:rowOff>166106</xdr:rowOff>
    </xdr:to>
    <xdr:sp macro="" textlink="">
      <xdr:nvSpPr>
        <xdr:cNvPr id="533" name="円/楕円 532">
          <a:extLst>
            <a:ext uri="{FF2B5EF4-FFF2-40B4-BE49-F238E27FC236}">
              <a16:creationId xmlns:a16="http://schemas.microsoft.com/office/drawing/2014/main" id="{00000000-0008-0000-0700-000015020000}"/>
            </a:ext>
          </a:extLst>
        </xdr:cNvPr>
        <xdr:cNvSpPr/>
      </xdr:nvSpPr>
      <xdr:spPr>
        <a:xfrm>
          <a:off x="16268700" y="657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150883</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9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20,561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99520</xdr:rowOff>
    </xdr:from>
    <xdr:to>
      <xdr:col>22</xdr:col>
      <xdr:colOff>415925</xdr:colOff>
      <xdr:row>39</xdr:row>
      <xdr:rowOff>29670</xdr:rowOff>
    </xdr:to>
    <xdr:sp macro="" textlink="">
      <xdr:nvSpPr>
        <xdr:cNvPr id="535" name="円/楕円 534">
          <a:extLst>
            <a:ext uri="{FF2B5EF4-FFF2-40B4-BE49-F238E27FC236}">
              <a16:creationId xmlns:a16="http://schemas.microsoft.com/office/drawing/2014/main" id="{00000000-0008-0000-0700-000017020000}"/>
            </a:ext>
          </a:extLst>
        </xdr:cNvPr>
        <xdr:cNvSpPr/>
      </xdr:nvSpPr>
      <xdr:spPr>
        <a:xfrm>
          <a:off x="15430500" y="661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20797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70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16,885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102768</xdr:rowOff>
    </xdr:from>
    <xdr:to>
      <xdr:col>21</xdr:col>
      <xdr:colOff>212725</xdr:colOff>
      <xdr:row>39</xdr:row>
      <xdr:rowOff>32918</xdr:rowOff>
    </xdr:to>
    <xdr:sp macro="" textlink="">
      <xdr:nvSpPr>
        <xdr:cNvPr id="537" name="円/楕円 536">
          <a:extLst>
            <a:ext uri="{FF2B5EF4-FFF2-40B4-BE49-F238E27FC236}">
              <a16:creationId xmlns:a16="http://schemas.microsoft.com/office/drawing/2014/main" id="{00000000-0008-0000-0700-000019020000}"/>
            </a:ext>
          </a:extLst>
        </xdr:cNvPr>
        <xdr:cNvSpPr/>
      </xdr:nvSpPr>
      <xdr:spPr>
        <a:xfrm>
          <a:off x="14541500" y="661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24045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71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16,544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97910</xdr:rowOff>
    </xdr:from>
    <xdr:to>
      <xdr:col>20</xdr:col>
      <xdr:colOff>9525</xdr:colOff>
      <xdr:row>39</xdr:row>
      <xdr:rowOff>28060</xdr:rowOff>
    </xdr:to>
    <xdr:sp macro="" textlink="">
      <xdr:nvSpPr>
        <xdr:cNvPr id="539" name="円/楕円 538">
          <a:extLst>
            <a:ext uri="{FF2B5EF4-FFF2-40B4-BE49-F238E27FC236}">
              <a16:creationId xmlns:a16="http://schemas.microsoft.com/office/drawing/2014/main" id="{00000000-0008-0000-0700-00001B020000}"/>
            </a:ext>
          </a:extLst>
        </xdr:cNvPr>
        <xdr:cNvSpPr/>
      </xdr:nvSpPr>
      <xdr:spPr>
        <a:xfrm>
          <a:off x="13652500" y="661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19187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70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17,054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101588</xdr:rowOff>
    </xdr:from>
    <xdr:to>
      <xdr:col>18</xdr:col>
      <xdr:colOff>492125</xdr:colOff>
      <xdr:row>39</xdr:row>
      <xdr:rowOff>31738</xdr:rowOff>
    </xdr:to>
    <xdr:sp macro="" textlink="">
      <xdr:nvSpPr>
        <xdr:cNvPr id="541" name="円/楕円 540">
          <a:extLst>
            <a:ext uri="{FF2B5EF4-FFF2-40B4-BE49-F238E27FC236}">
              <a16:creationId xmlns:a16="http://schemas.microsoft.com/office/drawing/2014/main" id="{00000000-0008-0000-0700-00001D020000}"/>
            </a:ext>
          </a:extLst>
        </xdr:cNvPr>
        <xdr:cNvSpPr/>
      </xdr:nvSpPr>
      <xdr:spPr>
        <a:xfrm>
          <a:off x="12763500" y="66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22865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70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16,668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105159</xdr:rowOff>
    </xdr:from>
    <xdr:to>
      <xdr:col>23</xdr:col>
      <xdr:colOff>516889</xdr:colOff>
      <xdr:row>57</xdr:row>
      <xdr:rowOff>141246</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849109"/>
          <a:ext cx="1269" cy="10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145073</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91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37,162</a:t>
          </a:r>
          <a:endParaRPr kumimoji="1" lang="ja-JP" altLang="en-US" sz="1000" b="1">
            <a:latin typeface="ＭＳ Ｐゴシック"/>
          </a:endParaRPr>
        </a:p>
      </xdr:txBody>
    </xdr:sp>
    <xdr:clientData/>
  </xdr:oneCellAnchor>
  <xdr:twoCellAnchor>
    <xdr:from>
      <xdr:col>23</xdr:col>
      <xdr:colOff>428625</xdr:colOff>
      <xdr:row>57</xdr:row>
      <xdr:rowOff>141246</xdr:rowOff>
    </xdr:from>
    <xdr:to>
      <xdr:col>23</xdr:col>
      <xdr:colOff>606425</xdr:colOff>
      <xdr:row>57</xdr:row>
      <xdr:rowOff>141246</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91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51836</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62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270,055</a:t>
          </a:r>
          <a:endParaRPr kumimoji="1" lang="ja-JP" altLang="en-US" sz="1000" b="1">
            <a:latin typeface="ＭＳ Ｐゴシック"/>
          </a:endParaRPr>
        </a:p>
      </xdr:txBody>
    </xdr:sp>
    <xdr:clientData/>
  </xdr:oneCellAnchor>
  <xdr:twoCellAnchor>
    <xdr:from>
      <xdr:col>23</xdr:col>
      <xdr:colOff>428625</xdr:colOff>
      <xdr:row>51</xdr:row>
      <xdr:rowOff>105159</xdr:rowOff>
    </xdr:from>
    <xdr:to>
      <xdr:col>23</xdr:col>
      <xdr:colOff>606425</xdr:colOff>
      <xdr:row>51</xdr:row>
      <xdr:rowOff>105159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849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52544</xdr:rowOff>
    </xdr:from>
    <xdr:to>
      <xdr:col>23</xdr:col>
      <xdr:colOff>517525</xdr:colOff>
      <xdr:row>57</xdr:row>
      <xdr:rowOff>58849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653744"/>
          <a:ext cx="838200" cy="17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28343</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45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93,249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5466</xdr:rowOff>
    </xdr:from>
    <xdr:to>
      <xdr:col>23</xdr:col>
      <xdr:colOff>568325</xdr:colOff>
      <xdr:row>56</xdr:row>
      <xdr:rowOff>107066</xdr:rowOff>
    </xdr:to>
    <xdr:sp macro="" textlink="">
      <xdr:nvSpPr>
        <xdr:cNvPr id="571" name="フローチャート : 判断 570">
          <a:extLst>
            <a:ext uri="{FF2B5EF4-FFF2-40B4-BE49-F238E27FC236}">
              <a16:creationId xmlns:a16="http://schemas.microsoft.com/office/drawing/2014/main" id="{00000000-0008-0000-0700-00003B020000}"/>
            </a:ext>
          </a:extLst>
        </xdr:cNvPr>
        <xdr:cNvSpPr/>
      </xdr:nvSpPr>
      <xdr:spPr>
        <a:xfrm>
          <a:off x="162687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52544</xdr:rowOff>
    </xdr:from>
    <xdr:to>
      <xdr:col>22</xdr:col>
      <xdr:colOff>365125</xdr:colOff>
      <xdr:row>57</xdr:row>
      <xdr:rowOff>82536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653744"/>
          <a:ext cx="889000" cy="20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7052</xdr:rowOff>
    </xdr:from>
    <xdr:to>
      <xdr:col>22</xdr:col>
      <xdr:colOff>415925</xdr:colOff>
      <xdr:row>56</xdr:row>
      <xdr:rowOff>108652</xdr:rowOff>
    </xdr:to>
    <xdr:sp macro="" textlink="">
      <xdr:nvSpPr>
        <xdr:cNvPr id="573" name="フローチャート : 判断 572">
          <a:extLst>
            <a:ext uri="{FF2B5EF4-FFF2-40B4-BE49-F238E27FC236}">
              <a16:creationId xmlns:a16="http://schemas.microsoft.com/office/drawing/2014/main" id="{00000000-0008-0000-0700-00003D020000}"/>
            </a:ext>
          </a:extLst>
        </xdr:cNvPr>
        <xdr:cNvSpPr/>
      </xdr:nvSpPr>
      <xdr:spPr>
        <a:xfrm>
          <a:off x="154305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99779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70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82536</xdr:rowOff>
    </xdr:from>
    <xdr:to>
      <xdr:col>21</xdr:col>
      <xdr:colOff>161925</xdr:colOff>
      <xdr:row>57</xdr:row>
      <xdr:rowOff>104363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855186"/>
          <a:ext cx="889000" cy="2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4273</xdr:rowOff>
    </xdr:from>
    <xdr:to>
      <xdr:col>21</xdr:col>
      <xdr:colOff>212725</xdr:colOff>
      <xdr:row>56</xdr:row>
      <xdr:rowOff>105873</xdr:rowOff>
    </xdr:to>
    <xdr:sp macro="" textlink="">
      <xdr:nvSpPr>
        <xdr:cNvPr id="576" name="フローチャート : 判断 575">
          <a:extLst>
            <a:ext uri="{FF2B5EF4-FFF2-40B4-BE49-F238E27FC236}">
              <a16:creationId xmlns:a16="http://schemas.microsoft.com/office/drawing/2014/main" id="{00000000-0008-0000-0700-000040020000}"/>
            </a:ext>
          </a:extLst>
        </xdr:cNvPr>
        <xdr:cNvSpPr/>
      </xdr:nvSpPr>
      <xdr:spPr>
        <a:xfrm>
          <a:off x="14541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122400</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3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94030</xdr:rowOff>
    </xdr:from>
    <xdr:to>
      <xdr:col>19</xdr:col>
      <xdr:colOff>644525</xdr:colOff>
      <xdr:row>57</xdr:row>
      <xdr:rowOff>104363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866680"/>
          <a:ext cx="8890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159418</xdr:rowOff>
    </xdr:from>
    <xdr:to>
      <xdr:col>20</xdr:col>
      <xdr:colOff>9525</xdr:colOff>
      <xdr:row>56</xdr:row>
      <xdr:rowOff>89568</xdr:rowOff>
    </xdr:to>
    <xdr:sp macro="" textlink="">
      <xdr:nvSpPr>
        <xdr:cNvPr id="579" name="フローチャート : 判断 578">
          <a:extLst>
            <a:ext uri="{FF2B5EF4-FFF2-40B4-BE49-F238E27FC236}">
              <a16:creationId xmlns:a16="http://schemas.microsoft.com/office/drawing/2014/main" id="{00000000-0008-0000-0700-000043020000}"/>
            </a:ext>
          </a:extLst>
        </xdr:cNvPr>
        <xdr:cNvSpPr/>
      </xdr:nvSpPr>
      <xdr:spPr>
        <a:xfrm>
          <a:off x="13652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106095</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3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27366</xdr:rowOff>
    </xdr:from>
    <xdr:to>
      <xdr:col>18</xdr:col>
      <xdr:colOff>492125</xdr:colOff>
      <xdr:row>56</xdr:row>
      <xdr:rowOff>128966</xdr:rowOff>
    </xdr:to>
    <xdr:sp macro="" textlink="">
      <xdr:nvSpPr>
        <xdr:cNvPr id="581" name="フローチャート : 判断 580">
          <a:extLst>
            <a:ext uri="{FF2B5EF4-FFF2-40B4-BE49-F238E27FC236}">
              <a16:creationId xmlns:a16="http://schemas.microsoft.com/office/drawing/2014/main" id="{00000000-0008-0000-0700-000045020000}"/>
            </a:ext>
          </a:extLst>
        </xdr:cNvPr>
        <xdr:cNvSpPr/>
      </xdr:nvSpPr>
      <xdr:spPr>
        <a:xfrm>
          <a:off x="12763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145493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40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8049</xdr:rowOff>
    </xdr:from>
    <xdr:to>
      <xdr:col>23</xdr:col>
      <xdr:colOff>568325</xdr:colOff>
      <xdr:row>57</xdr:row>
      <xdr:rowOff>109649</xdr:rowOff>
    </xdr:to>
    <xdr:sp macro="" textlink="">
      <xdr:nvSpPr>
        <xdr:cNvPr id="588" name="円/楕円 587">
          <a:extLst>
            <a:ext uri="{FF2B5EF4-FFF2-40B4-BE49-F238E27FC236}">
              <a16:creationId xmlns:a16="http://schemas.microsoft.com/office/drawing/2014/main" id="{00000000-0008-0000-0700-00004C020000}"/>
            </a:ext>
          </a:extLst>
        </xdr:cNvPr>
        <xdr:cNvSpPr/>
      </xdr:nvSpPr>
      <xdr:spPr>
        <a:xfrm>
          <a:off x="16268700" y="978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94426</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69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55,184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1744</xdr:rowOff>
    </xdr:from>
    <xdr:to>
      <xdr:col>22</xdr:col>
      <xdr:colOff>415925</xdr:colOff>
      <xdr:row>56</xdr:row>
      <xdr:rowOff>103344</xdr:rowOff>
    </xdr:to>
    <xdr:sp macro="" textlink="">
      <xdr:nvSpPr>
        <xdr:cNvPr id="590" name="円/楕円 589">
          <a:extLst>
            <a:ext uri="{FF2B5EF4-FFF2-40B4-BE49-F238E27FC236}">
              <a16:creationId xmlns:a16="http://schemas.microsoft.com/office/drawing/2014/main" id="{00000000-0008-0000-0700-00004E020000}"/>
            </a:ext>
          </a:extLst>
        </xdr:cNvPr>
        <xdr:cNvSpPr/>
      </xdr:nvSpPr>
      <xdr:spPr>
        <a:xfrm>
          <a:off x="15430500" y="960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119871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37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94,063</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31736</xdr:rowOff>
    </xdr:from>
    <xdr:to>
      <xdr:col>21</xdr:col>
      <xdr:colOff>212725</xdr:colOff>
      <xdr:row>57</xdr:row>
      <xdr:rowOff>133336</xdr:rowOff>
    </xdr:to>
    <xdr:sp macro="" textlink="">
      <xdr:nvSpPr>
        <xdr:cNvPr id="592" name="円/楕円 591">
          <a:extLst>
            <a:ext uri="{FF2B5EF4-FFF2-40B4-BE49-F238E27FC236}">
              <a16:creationId xmlns:a16="http://schemas.microsoft.com/office/drawing/2014/main" id="{00000000-0008-0000-0700-000050020000}"/>
            </a:ext>
          </a:extLst>
        </xdr:cNvPr>
        <xdr:cNvSpPr/>
      </xdr:nvSpPr>
      <xdr:spPr>
        <a:xfrm>
          <a:off x="14541500" y="980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124463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89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50,003</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53563</xdr:rowOff>
    </xdr:from>
    <xdr:to>
      <xdr:col>20</xdr:col>
      <xdr:colOff>9525</xdr:colOff>
      <xdr:row>57</xdr:row>
      <xdr:rowOff>155163</xdr:rowOff>
    </xdr:to>
    <xdr:sp macro="" textlink="">
      <xdr:nvSpPr>
        <xdr:cNvPr id="594" name="円/楕円 593">
          <a:extLst>
            <a:ext uri="{FF2B5EF4-FFF2-40B4-BE49-F238E27FC236}">
              <a16:creationId xmlns:a16="http://schemas.microsoft.com/office/drawing/2014/main" id="{00000000-0008-0000-0700-000052020000}"/>
            </a:ext>
          </a:extLst>
        </xdr:cNvPr>
        <xdr:cNvSpPr/>
      </xdr:nvSpPr>
      <xdr:spPr>
        <a:xfrm>
          <a:off x="13652500" y="982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146290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91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45,229</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43230</xdr:rowOff>
    </xdr:from>
    <xdr:to>
      <xdr:col>18</xdr:col>
      <xdr:colOff>492125</xdr:colOff>
      <xdr:row>57</xdr:row>
      <xdr:rowOff>144830</xdr:rowOff>
    </xdr:to>
    <xdr:sp macro="" textlink="">
      <xdr:nvSpPr>
        <xdr:cNvPr id="596" name="円/楕円 595">
          <a:extLst>
            <a:ext uri="{FF2B5EF4-FFF2-40B4-BE49-F238E27FC236}">
              <a16:creationId xmlns:a16="http://schemas.microsoft.com/office/drawing/2014/main" id="{00000000-0008-0000-0700-000054020000}"/>
            </a:ext>
          </a:extLst>
        </xdr:cNvPr>
        <xdr:cNvSpPr/>
      </xdr:nvSpPr>
      <xdr:spPr>
        <a:xfrm>
          <a:off x="12763500" y="981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135957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9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47,489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161828</xdr:rowOff>
    </xdr:from>
    <xdr:to>
      <xdr:col>23</xdr:col>
      <xdr:colOff>516889</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163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108505</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93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70</xdr:row>
      <xdr:rowOff>161828</xdr:rowOff>
    </xdr:from>
    <xdr:to>
      <xdr:col>23</xdr:col>
      <xdr:colOff>606425</xdr:colOff>
      <xdr:row>70</xdr:row>
      <xdr:rowOff>161828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163063</xdr:rowOff>
    </xdr:from>
    <xdr:to>
      <xdr:col>23</xdr:col>
      <xdr:colOff>517525</xdr:colOff>
      <xdr:row>79</xdr:row>
      <xdr:rowOff>19762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536163"/>
          <a:ext cx="838200" cy="2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91698</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93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68821</xdr:rowOff>
    </xdr:from>
    <xdr:to>
      <xdr:col>23</xdr:col>
      <xdr:colOff>568325</xdr:colOff>
      <xdr:row>78</xdr:row>
      <xdr:rowOff>170421</xdr:rowOff>
    </xdr:to>
    <xdr:sp macro="" textlink="">
      <xdr:nvSpPr>
        <xdr:cNvPr id="628" name="フローチャート : 判断 627">
          <a:extLst>
            <a:ext uri="{FF2B5EF4-FFF2-40B4-BE49-F238E27FC236}">
              <a16:creationId xmlns:a16="http://schemas.microsoft.com/office/drawing/2014/main" id="{00000000-0008-0000-0700-000074020000}"/>
            </a:ext>
          </a:extLst>
        </xdr:cNvPr>
        <xdr:cNvSpPr/>
      </xdr:nvSpPr>
      <xdr:spPr>
        <a:xfrm>
          <a:off x="16268700" y="1344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19762</xdr:rowOff>
    </xdr:from>
    <xdr:to>
      <xdr:col>22</xdr:col>
      <xdr:colOff>365125</xdr:colOff>
      <xdr:row>79</xdr:row>
      <xdr:rowOff>39215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564312"/>
          <a:ext cx="889000" cy="1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82454</xdr:rowOff>
    </xdr:from>
    <xdr:to>
      <xdr:col>22</xdr:col>
      <xdr:colOff>415925</xdr:colOff>
      <xdr:row>79</xdr:row>
      <xdr:rowOff>12604</xdr:rowOff>
    </xdr:to>
    <xdr:sp macro="" textlink="">
      <xdr:nvSpPr>
        <xdr:cNvPr id="630" name="フローチャート : 判断 629">
          <a:extLst>
            <a:ext uri="{FF2B5EF4-FFF2-40B4-BE49-F238E27FC236}">
              <a16:creationId xmlns:a16="http://schemas.microsoft.com/office/drawing/2014/main" id="{00000000-0008-0000-0700-000076020000}"/>
            </a:ext>
          </a:extLst>
        </xdr:cNvPr>
        <xdr:cNvSpPr/>
      </xdr:nvSpPr>
      <xdr:spPr>
        <a:xfrm>
          <a:off x="15430500" y="1345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29131</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23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32716</xdr:rowOff>
    </xdr:from>
    <xdr:to>
      <xdr:col>21</xdr:col>
      <xdr:colOff>161925</xdr:colOff>
      <xdr:row>79</xdr:row>
      <xdr:rowOff>39215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577266"/>
          <a:ext cx="8890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115784</xdr:rowOff>
    </xdr:from>
    <xdr:to>
      <xdr:col>21</xdr:col>
      <xdr:colOff>212725</xdr:colOff>
      <xdr:row>79</xdr:row>
      <xdr:rowOff>45934</xdr:rowOff>
    </xdr:to>
    <xdr:sp macro="" textlink="">
      <xdr:nvSpPr>
        <xdr:cNvPr id="633" name="フローチャート : 判断 632">
          <a:extLst>
            <a:ext uri="{FF2B5EF4-FFF2-40B4-BE49-F238E27FC236}">
              <a16:creationId xmlns:a16="http://schemas.microsoft.com/office/drawing/2014/main" id="{00000000-0008-0000-0700-000079020000}"/>
            </a:ext>
          </a:extLst>
        </xdr:cNvPr>
        <xdr:cNvSpPr/>
      </xdr:nvSpPr>
      <xdr:spPr>
        <a:xfrm>
          <a:off x="14541500" y="1348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62461</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57427" y="1326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17627</xdr:rowOff>
    </xdr:from>
    <xdr:to>
      <xdr:col>19</xdr:col>
      <xdr:colOff>644525</xdr:colOff>
      <xdr:row>79</xdr:row>
      <xdr:rowOff>32716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562177"/>
          <a:ext cx="889000" cy="1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108049</xdr:rowOff>
    </xdr:from>
    <xdr:to>
      <xdr:col>20</xdr:col>
      <xdr:colOff>9525</xdr:colOff>
      <xdr:row>79</xdr:row>
      <xdr:rowOff>38199</xdr:rowOff>
    </xdr:to>
    <xdr:sp macro="" textlink="">
      <xdr:nvSpPr>
        <xdr:cNvPr id="636" name="フローチャート : 判断 635">
          <a:extLst>
            <a:ext uri="{FF2B5EF4-FFF2-40B4-BE49-F238E27FC236}">
              <a16:creationId xmlns:a16="http://schemas.microsoft.com/office/drawing/2014/main" id="{00000000-0008-0000-0700-00007C020000}"/>
            </a:ext>
          </a:extLst>
        </xdr:cNvPr>
        <xdr:cNvSpPr/>
      </xdr:nvSpPr>
      <xdr:spPr>
        <a:xfrm>
          <a:off x="13652500" y="1348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54726</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7" y="1325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79466</xdr:rowOff>
    </xdr:from>
    <xdr:to>
      <xdr:col>18</xdr:col>
      <xdr:colOff>492125</xdr:colOff>
      <xdr:row>79</xdr:row>
      <xdr:rowOff>9616</xdr:rowOff>
    </xdr:to>
    <xdr:sp macro="" textlink="">
      <xdr:nvSpPr>
        <xdr:cNvPr id="638" name="フローチャート : 判断 637">
          <a:extLst>
            <a:ext uri="{FF2B5EF4-FFF2-40B4-BE49-F238E27FC236}">
              <a16:creationId xmlns:a16="http://schemas.microsoft.com/office/drawing/2014/main" id="{00000000-0008-0000-0700-00007E020000}"/>
            </a:ext>
          </a:extLst>
        </xdr:cNvPr>
        <xdr:cNvSpPr/>
      </xdr:nvSpPr>
      <xdr:spPr>
        <a:xfrm>
          <a:off x="127635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26143</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22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112263</xdr:rowOff>
    </xdr:from>
    <xdr:to>
      <xdr:col>23</xdr:col>
      <xdr:colOff>568325</xdr:colOff>
      <xdr:row>79</xdr:row>
      <xdr:rowOff>42413</xdr:rowOff>
    </xdr:to>
    <xdr:sp macro="" textlink="">
      <xdr:nvSpPr>
        <xdr:cNvPr id="645" name="円/楕円 644">
          <a:extLst>
            <a:ext uri="{FF2B5EF4-FFF2-40B4-BE49-F238E27FC236}">
              <a16:creationId xmlns:a16="http://schemas.microsoft.com/office/drawing/2014/main" id="{00000000-0008-0000-0700-000085020000}"/>
            </a:ext>
          </a:extLst>
        </xdr:cNvPr>
        <xdr:cNvSpPr/>
      </xdr:nvSpPr>
      <xdr:spPr>
        <a:xfrm>
          <a:off x="16268700" y="1348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47248</xdr:rowOff>
    </xdr:from>
    <xdr:ext cx="469744"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42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6,934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140412</xdr:rowOff>
    </xdr:from>
    <xdr:to>
      <xdr:col>22</xdr:col>
      <xdr:colOff>415925</xdr:colOff>
      <xdr:row>79</xdr:row>
      <xdr:rowOff>70562</xdr:rowOff>
    </xdr:to>
    <xdr:sp macro="" textlink="">
      <xdr:nvSpPr>
        <xdr:cNvPr id="647" name="円/楕円 646">
          <a:extLst>
            <a:ext uri="{FF2B5EF4-FFF2-40B4-BE49-F238E27FC236}">
              <a16:creationId xmlns:a16="http://schemas.microsoft.com/office/drawing/2014/main" id="{00000000-0008-0000-0700-000087020000}"/>
            </a:ext>
          </a:extLst>
        </xdr:cNvPr>
        <xdr:cNvSpPr/>
      </xdr:nvSpPr>
      <xdr:spPr>
        <a:xfrm>
          <a:off x="15430500" y="1351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61689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7" y="1360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159865</xdr:rowOff>
    </xdr:from>
    <xdr:to>
      <xdr:col>21</xdr:col>
      <xdr:colOff>212725</xdr:colOff>
      <xdr:row>79</xdr:row>
      <xdr:rowOff>90015</xdr:rowOff>
    </xdr:to>
    <xdr:sp macro="" textlink="">
      <xdr:nvSpPr>
        <xdr:cNvPr id="649" name="円/楕円 648">
          <a:extLst>
            <a:ext uri="{FF2B5EF4-FFF2-40B4-BE49-F238E27FC236}">
              <a16:creationId xmlns:a16="http://schemas.microsoft.com/office/drawing/2014/main" id="{00000000-0008-0000-0700-000089020000}"/>
            </a:ext>
          </a:extLst>
        </xdr:cNvPr>
        <xdr:cNvSpPr/>
      </xdr:nvSpPr>
      <xdr:spPr>
        <a:xfrm>
          <a:off x="14541500" y="1353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81142</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3017" y="13625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153366</xdr:rowOff>
    </xdr:from>
    <xdr:to>
      <xdr:col>20</xdr:col>
      <xdr:colOff>9525</xdr:colOff>
      <xdr:row>79</xdr:row>
      <xdr:rowOff>83516</xdr:rowOff>
    </xdr:to>
    <xdr:sp macro="" textlink="">
      <xdr:nvSpPr>
        <xdr:cNvPr id="651" name="円/楕円 650">
          <a:extLst>
            <a:ext uri="{FF2B5EF4-FFF2-40B4-BE49-F238E27FC236}">
              <a16:creationId xmlns:a16="http://schemas.microsoft.com/office/drawing/2014/main" id="{00000000-0008-0000-0700-00008B020000}"/>
            </a:ext>
          </a:extLst>
        </xdr:cNvPr>
        <xdr:cNvSpPr/>
      </xdr:nvSpPr>
      <xdr:spPr>
        <a:xfrm>
          <a:off x="13652500" y="1352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74643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7" y="1361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138277</xdr:rowOff>
    </xdr:from>
    <xdr:to>
      <xdr:col>18</xdr:col>
      <xdr:colOff>492125</xdr:colOff>
      <xdr:row>79</xdr:row>
      <xdr:rowOff>68427</xdr:rowOff>
    </xdr:to>
    <xdr:sp macro="" textlink="">
      <xdr:nvSpPr>
        <xdr:cNvPr id="653" name="円/楕円 652">
          <a:extLst>
            <a:ext uri="{FF2B5EF4-FFF2-40B4-BE49-F238E27FC236}">
              <a16:creationId xmlns:a16="http://schemas.microsoft.com/office/drawing/2014/main" id="{00000000-0008-0000-0700-00008D020000}"/>
            </a:ext>
          </a:extLst>
        </xdr:cNvPr>
        <xdr:cNvSpPr/>
      </xdr:nvSpPr>
      <xdr:spPr>
        <a:xfrm>
          <a:off x="12763500" y="1351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59554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7" y="1360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161294</xdr:rowOff>
    </xdr:from>
    <xdr:to>
      <xdr:col>23</xdr:col>
      <xdr:colOff>516889</xdr:colOff>
      <xdr:row>98</xdr:row>
      <xdr:rowOff>130364</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763244"/>
          <a:ext cx="1269" cy="116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134191</xdr:rowOff>
    </xdr:from>
    <xdr:ext cx="469744"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3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98</xdr:row>
      <xdr:rowOff>130364</xdr:rowOff>
    </xdr:from>
    <xdr:to>
      <xdr:col>23</xdr:col>
      <xdr:colOff>606425</xdr:colOff>
      <xdr:row>98</xdr:row>
      <xdr:rowOff>130364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3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107971</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53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257,777</a:t>
          </a:r>
          <a:endParaRPr kumimoji="1" lang="ja-JP" altLang="en-US" sz="1000" b="1">
            <a:latin typeface="ＭＳ Ｐゴシック"/>
          </a:endParaRPr>
        </a:p>
      </xdr:txBody>
    </xdr:sp>
    <xdr:clientData/>
  </xdr:oneCellAnchor>
  <xdr:twoCellAnchor>
    <xdr:from>
      <xdr:col>23</xdr:col>
      <xdr:colOff>428625</xdr:colOff>
      <xdr:row>91</xdr:row>
      <xdr:rowOff>161294</xdr:rowOff>
    </xdr:from>
    <xdr:to>
      <xdr:col>23</xdr:col>
      <xdr:colOff>606425</xdr:colOff>
      <xdr:row>91</xdr:row>
      <xdr:rowOff>161294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76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136765</xdr:rowOff>
    </xdr:from>
    <xdr:to>
      <xdr:col>23</xdr:col>
      <xdr:colOff>517525</xdr:colOff>
      <xdr:row>97</xdr:row>
      <xdr:rowOff>141469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767415"/>
          <a:ext cx="838200" cy="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148121</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2644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104,551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125244</xdr:rowOff>
    </xdr:from>
    <xdr:to>
      <xdr:col>23</xdr:col>
      <xdr:colOff>568325</xdr:colOff>
      <xdr:row>96</xdr:row>
      <xdr:rowOff>55394</xdr:rowOff>
    </xdr:to>
    <xdr:sp macro="" textlink="">
      <xdr:nvSpPr>
        <xdr:cNvPr id="683" name="フローチャート : 判断 682">
          <a:extLst>
            <a:ext uri="{FF2B5EF4-FFF2-40B4-BE49-F238E27FC236}">
              <a16:creationId xmlns:a16="http://schemas.microsoft.com/office/drawing/2014/main" id="{00000000-0008-0000-0700-0000AB020000}"/>
            </a:ext>
          </a:extLst>
        </xdr:cNvPr>
        <xdr:cNvSpPr/>
      </xdr:nvSpPr>
      <xdr:spPr>
        <a:xfrm>
          <a:off x="162687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140157</xdr:rowOff>
    </xdr:from>
    <xdr:to>
      <xdr:col>22</xdr:col>
      <xdr:colOff>365125</xdr:colOff>
      <xdr:row>97</xdr:row>
      <xdr:rowOff>141469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770807"/>
          <a:ext cx="889000" cy="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122307</xdr:rowOff>
    </xdr:from>
    <xdr:to>
      <xdr:col>22</xdr:col>
      <xdr:colOff>415925</xdr:colOff>
      <xdr:row>96</xdr:row>
      <xdr:rowOff>52457</xdr:rowOff>
    </xdr:to>
    <xdr:sp macro="" textlink="">
      <xdr:nvSpPr>
        <xdr:cNvPr id="685" name="フローチャート : 判断 684">
          <a:extLst>
            <a:ext uri="{FF2B5EF4-FFF2-40B4-BE49-F238E27FC236}">
              <a16:creationId xmlns:a16="http://schemas.microsoft.com/office/drawing/2014/main" id="{00000000-0008-0000-0700-0000AD020000}"/>
            </a:ext>
          </a:extLst>
        </xdr:cNvPr>
        <xdr:cNvSpPr/>
      </xdr:nvSpPr>
      <xdr:spPr>
        <a:xfrm>
          <a:off x="15430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68984</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4"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86624</xdr:rowOff>
    </xdr:from>
    <xdr:to>
      <xdr:col>21</xdr:col>
      <xdr:colOff>161925</xdr:colOff>
      <xdr:row>97</xdr:row>
      <xdr:rowOff>140157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717274"/>
          <a:ext cx="889000" cy="5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99439</xdr:rowOff>
    </xdr:from>
    <xdr:to>
      <xdr:col>21</xdr:col>
      <xdr:colOff>212725</xdr:colOff>
      <xdr:row>96</xdr:row>
      <xdr:rowOff>29589</xdr:rowOff>
    </xdr:to>
    <xdr:sp macro="" textlink="">
      <xdr:nvSpPr>
        <xdr:cNvPr id="688" name="フローチャート : 判断 687">
          <a:extLst>
            <a:ext uri="{FF2B5EF4-FFF2-40B4-BE49-F238E27FC236}">
              <a16:creationId xmlns:a16="http://schemas.microsoft.com/office/drawing/2014/main" id="{00000000-0008-0000-0700-0000B0020000}"/>
            </a:ext>
          </a:extLst>
        </xdr:cNvPr>
        <xdr:cNvSpPr/>
      </xdr:nvSpPr>
      <xdr:spPr>
        <a:xfrm>
          <a:off x="14541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46116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4"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86624</xdr:rowOff>
    </xdr:from>
    <xdr:to>
      <xdr:col>19</xdr:col>
      <xdr:colOff>644525</xdr:colOff>
      <xdr:row>97</xdr:row>
      <xdr:rowOff>95287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717274"/>
          <a:ext cx="889000" cy="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104189</xdr:rowOff>
    </xdr:from>
    <xdr:to>
      <xdr:col>20</xdr:col>
      <xdr:colOff>9525</xdr:colOff>
      <xdr:row>96</xdr:row>
      <xdr:rowOff>34339</xdr:rowOff>
    </xdr:to>
    <xdr:sp macro="" textlink="">
      <xdr:nvSpPr>
        <xdr:cNvPr id="691" name="フローチャート : 判断 690">
          <a:extLst>
            <a:ext uri="{FF2B5EF4-FFF2-40B4-BE49-F238E27FC236}">
              <a16:creationId xmlns:a16="http://schemas.microsoft.com/office/drawing/2014/main" id="{00000000-0008-0000-0700-0000B3020000}"/>
            </a:ext>
          </a:extLst>
        </xdr:cNvPr>
        <xdr:cNvSpPr/>
      </xdr:nvSpPr>
      <xdr:spPr>
        <a:xfrm>
          <a:off x="13652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50866</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4"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94300</xdr:rowOff>
    </xdr:from>
    <xdr:to>
      <xdr:col>18</xdr:col>
      <xdr:colOff>492125</xdr:colOff>
      <xdr:row>96</xdr:row>
      <xdr:rowOff>24450</xdr:rowOff>
    </xdr:to>
    <xdr:sp macro="" textlink="">
      <xdr:nvSpPr>
        <xdr:cNvPr id="693" name="フローチャート : 判断 692">
          <a:extLst>
            <a:ext uri="{FF2B5EF4-FFF2-40B4-BE49-F238E27FC236}">
              <a16:creationId xmlns:a16="http://schemas.microsoft.com/office/drawing/2014/main" id="{00000000-0008-0000-0700-0000B5020000}"/>
            </a:ext>
          </a:extLst>
        </xdr:cNvPr>
        <xdr:cNvSpPr/>
      </xdr:nvSpPr>
      <xdr:spPr>
        <a:xfrm>
          <a:off x="12763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40977</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4" y="1615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85965</xdr:rowOff>
    </xdr:from>
    <xdr:to>
      <xdr:col>23</xdr:col>
      <xdr:colOff>568325</xdr:colOff>
      <xdr:row>98</xdr:row>
      <xdr:rowOff>16115</xdr:rowOff>
    </xdr:to>
    <xdr:sp macro="" textlink="">
      <xdr:nvSpPr>
        <xdr:cNvPr id="700" name="円/楕円 699">
          <a:extLst>
            <a:ext uri="{FF2B5EF4-FFF2-40B4-BE49-F238E27FC236}">
              <a16:creationId xmlns:a16="http://schemas.microsoft.com/office/drawing/2014/main" id="{00000000-0008-0000-0700-0000BC020000}"/>
            </a:ext>
          </a:extLst>
        </xdr:cNvPr>
        <xdr:cNvSpPr/>
      </xdr:nvSpPr>
      <xdr:spPr>
        <a:xfrm>
          <a:off x="16268700" y="1671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64392</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69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38,142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90669</xdr:rowOff>
    </xdr:from>
    <xdr:to>
      <xdr:col>22</xdr:col>
      <xdr:colOff>415925</xdr:colOff>
      <xdr:row>98</xdr:row>
      <xdr:rowOff>20819</xdr:rowOff>
    </xdr:to>
    <xdr:sp macro="" textlink="">
      <xdr:nvSpPr>
        <xdr:cNvPr id="702" name="円/楕円 701">
          <a:extLst>
            <a:ext uri="{FF2B5EF4-FFF2-40B4-BE49-F238E27FC236}">
              <a16:creationId xmlns:a16="http://schemas.microsoft.com/office/drawing/2014/main" id="{00000000-0008-0000-0700-0000BE020000}"/>
            </a:ext>
          </a:extLst>
        </xdr:cNvPr>
        <xdr:cNvSpPr/>
      </xdr:nvSpPr>
      <xdr:spPr>
        <a:xfrm>
          <a:off x="15430500" y="1672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11946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81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37,113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89357</xdr:rowOff>
    </xdr:from>
    <xdr:to>
      <xdr:col>21</xdr:col>
      <xdr:colOff>212725</xdr:colOff>
      <xdr:row>98</xdr:row>
      <xdr:rowOff>19507</xdr:rowOff>
    </xdr:to>
    <xdr:sp macro="" textlink="">
      <xdr:nvSpPr>
        <xdr:cNvPr id="704" name="円/楕円 703">
          <a:extLst>
            <a:ext uri="{FF2B5EF4-FFF2-40B4-BE49-F238E27FC236}">
              <a16:creationId xmlns:a16="http://schemas.microsoft.com/office/drawing/2014/main" id="{00000000-0008-0000-0700-0000C0020000}"/>
            </a:ext>
          </a:extLst>
        </xdr:cNvPr>
        <xdr:cNvSpPr/>
      </xdr:nvSpPr>
      <xdr:spPr>
        <a:xfrm>
          <a:off x="14541500" y="1672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10634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1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37,400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35824</xdr:rowOff>
    </xdr:from>
    <xdr:to>
      <xdr:col>20</xdr:col>
      <xdr:colOff>9525</xdr:colOff>
      <xdr:row>97</xdr:row>
      <xdr:rowOff>137424</xdr:rowOff>
    </xdr:to>
    <xdr:sp macro="" textlink="">
      <xdr:nvSpPr>
        <xdr:cNvPr id="706" name="円/楕円 705">
          <a:extLst>
            <a:ext uri="{FF2B5EF4-FFF2-40B4-BE49-F238E27FC236}">
              <a16:creationId xmlns:a16="http://schemas.microsoft.com/office/drawing/2014/main" id="{00000000-0008-0000-0700-0000C2020000}"/>
            </a:ext>
          </a:extLst>
        </xdr:cNvPr>
        <xdr:cNvSpPr/>
      </xdr:nvSpPr>
      <xdr:spPr>
        <a:xfrm>
          <a:off x="13652500" y="1666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128551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75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49,109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44487</xdr:rowOff>
    </xdr:from>
    <xdr:to>
      <xdr:col>18</xdr:col>
      <xdr:colOff>492125</xdr:colOff>
      <xdr:row>97</xdr:row>
      <xdr:rowOff>146087</xdr:rowOff>
    </xdr:to>
    <xdr:sp macro="" textlink="">
      <xdr:nvSpPr>
        <xdr:cNvPr id="708" name="円/楕円 707">
          <a:extLst>
            <a:ext uri="{FF2B5EF4-FFF2-40B4-BE49-F238E27FC236}">
              <a16:creationId xmlns:a16="http://schemas.microsoft.com/office/drawing/2014/main" id="{00000000-0008-0000-0700-0000C4020000}"/>
            </a:ext>
          </a:extLst>
        </xdr:cNvPr>
        <xdr:cNvSpPr/>
      </xdr:nvSpPr>
      <xdr:spPr>
        <a:xfrm>
          <a:off x="12763500" y="1667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137214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76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47,214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114173</xdr:rowOff>
    </xdr:from>
    <xdr:to>
      <xdr:col>32</xdr:col>
      <xdr:colOff>186689</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73169</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59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60850</xdr:rowOff>
    </xdr:from>
    <xdr:ext cx="469744"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3,417</a:t>
          </a:r>
          <a:endParaRPr kumimoji="1" lang="ja-JP" altLang="en-US" sz="1000" b="1">
            <a:latin typeface="ＭＳ Ｐゴシック"/>
          </a:endParaRPr>
        </a:p>
      </xdr:txBody>
    </xdr:sp>
    <xdr:clientData/>
  </xdr:oneCellAnchor>
  <xdr:twoCellAnchor>
    <xdr:from>
      <xdr:col>32</xdr:col>
      <xdr:colOff>98425</xdr:colOff>
      <xdr:row>31</xdr:row>
      <xdr:rowOff>114173</xdr:rowOff>
    </xdr:from>
    <xdr:to>
      <xdr:col>32</xdr:col>
      <xdr:colOff>276225</xdr:colOff>
      <xdr:row>31</xdr:row>
      <xdr:rowOff>114173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162069</xdr:rowOff>
    </xdr:from>
    <xdr:ext cx="313932"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0571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139192</xdr:rowOff>
    </xdr:from>
    <xdr:to>
      <xdr:col>32</xdr:col>
      <xdr:colOff>238125</xdr:colOff>
      <xdr:row>39</xdr:row>
      <xdr:rowOff>69342</xdr:rowOff>
    </xdr:to>
    <xdr:sp macro="" textlink="">
      <xdr:nvSpPr>
        <xdr:cNvPr id="740" name="フローチャート : 判断 739">
          <a:extLst>
            <a:ext uri="{FF2B5EF4-FFF2-40B4-BE49-F238E27FC236}">
              <a16:creationId xmlns:a16="http://schemas.microsoft.com/office/drawing/2014/main" id="{00000000-0008-0000-0700-0000E4020000}"/>
            </a:ext>
          </a:extLst>
        </xdr:cNvPr>
        <xdr:cNvSpPr/>
      </xdr:nvSpPr>
      <xdr:spPr>
        <a:xfrm>
          <a:off x="221107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135382</xdr:rowOff>
    </xdr:from>
    <xdr:to>
      <xdr:col>31</xdr:col>
      <xdr:colOff>85725</xdr:colOff>
      <xdr:row>39</xdr:row>
      <xdr:rowOff>65532</xdr:rowOff>
    </xdr:to>
    <xdr:sp macro="" textlink="">
      <xdr:nvSpPr>
        <xdr:cNvPr id="742" name="フローチャート : 判断 741">
          <a:extLst>
            <a:ext uri="{FF2B5EF4-FFF2-40B4-BE49-F238E27FC236}">
              <a16:creationId xmlns:a16="http://schemas.microsoft.com/office/drawing/2014/main" id="{00000000-0008-0000-0700-0000E6020000}"/>
            </a:ext>
          </a:extLst>
        </xdr:cNvPr>
        <xdr:cNvSpPr/>
      </xdr:nvSpPr>
      <xdr:spPr>
        <a:xfrm>
          <a:off x="21272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82059</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66333" y="6425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108712</xdr:rowOff>
    </xdr:from>
    <xdr:to>
      <xdr:col>29</xdr:col>
      <xdr:colOff>568325</xdr:colOff>
      <xdr:row>39</xdr:row>
      <xdr:rowOff>38862</xdr:rowOff>
    </xdr:to>
    <xdr:sp macro="" textlink="">
      <xdr:nvSpPr>
        <xdr:cNvPr id="745" name="フローチャート : 判断 744">
          <a:extLst>
            <a:ext uri="{FF2B5EF4-FFF2-40B4-BE49-F238E27FC236}">
              <a16:creationId xmlns:a16="http://schemas.microsoft.com/office/drawing/2014/main" id="{00000000-0008-0000-0700-0000E9020000}"/>
            </a:ext>
          </a:extLst>
        </xdr:cNvPr>
        <xdr:cNvSpPr/>
      </xdr:nvSpPr>
      <xdr:spPr>
        <a:xfrm>
          <a:off x="20383500" y="662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55389</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39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104521</xdr:rowOff>
    </xdr:from>
    <xdr:to>
      <xdr:col>28</xdr:col>
      <xdr:colOff>365125</xdr:colOff>
      <xdr:row>39</xdr:row>
      <xdr:rowOff>34671</xdr:rowOff>
    </xdr:to>
    <xdr:sp macro="" textlink="">
      <xdr:nvSpPr>
        <xdr:cNvPr id="748" name="フローチャート : 判断 747">
          <a:extLst>
            <a:ext uri="{FF2B5EF4-FFF2-40B4-BE49-F238E27FC236}">
              <a16:creationId xmlns:a16="http://schemas.microsoft.com/office/drawing/2014/main" id="{00000000-0008-0000-0700-0000EC020000}"/>
            </a:ext>
          </a:extLst>
        </xdr:cNvPr>
        <xdr:cNvSpPr/>
      </xdr:nvSpPr>
      <xdr:spPr>
        <a:xfrm>
          <a:off x="194945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51198</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39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104902</xdr:rowOff>
    </xdr:from>
    <xdr:to>
      <xdr:col>27</xdr:col>
      <xdr:colOff>161925</xdr:colOff>
      <xdr:row>39</xdr:row>
      <xdr:rowOff>35052</xdr:rowOff>
    </xdr:to>
    <xdr:sp macro="" textlink="">
      <xdr:nvSpPr>
        <xdr:cNvPr id="750" name="フローチャート : 判断 749">
          <a:extLst>
            <a:ext uri="{FF2B5EF4-FFF2-40B4-BE49-F238E27FC236}">
              <a16:creationId xmlns:a16="http://schemas.microsoft.com/office/drawing/2014/main" id="{00000000-0008-0000-0700-0000EE020000}"/>
            </a:ext>
          </a:extLst>
        </xdr:cNvPr>
        <xdr:cNvSpPr/>
      </xdr:nvSpPr>
      <xdr:spPr>
        <a:xfrm>
          <a:off x="18605500" y="662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51579</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395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7" name="円/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117619</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32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9" name="円/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1" name="円/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3" name="円/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5" name="円/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9" name="フローチャート :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1" name="フローチャート :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4" name="フローチャート :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7" name="フローチャート :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9" name="フローチャート :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円/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8" name="円/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0" name="円/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2" name="円/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円/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a:rPr>
            <a:t>　</a:t>
          </a:r>
          <a:r>
            <a:rPr kumimoji="1" lang="ja-JP" altLang="en-US" sz="1300">
              <a:solidFill>
                <a:sysClr val="windowText" lastClr="000000"/>
              </a:solidFill>
              <a:latin typeface="ＭＳ Ｐゴシック"/>
            </a:rPr>
            <a:t>歳出総額のうち、主な構成項目である民生費は、住民一人当たり</a:t>
          </a:r>
          <a:r>
            <a:rPr kumimoji="1" lang="en-US" altLang="ja-JP" sz="1300">
              <a:solidFill>
                <a:sysClr val="windowText" lastClr="000000"/>
              </a:solidFill>
              <a:latin typeface="ＭＳ Ｐゴシック"/>
            </a:rPr>
            <a:t>161,495</a:t>
          </a:r>
          <a:r>
            <a:rPr kumimoji="1" lang="ja-JP" altLang="en-US" sz="1300">
              <a:solidFill>
                <a:sysClr val="windowText" lastClr="000000"/>
              </a:solidFill>
              <a:latin typeface="ＭＳ Ｐゴシック"/>
            </a:rPr>
            <a:t>円となっている。玉東町は子育て環境の充実を図るため、保育所運営費や子ども医療費助成事業に重点的に取り組んでいるが、類似団体平均以下の支出に抑えている。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目的別歳出のうち、議会費及び衛生費が類似団体平均を上回っている。議会費は近年高止まりしているが、平成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年度においては、議員共済負担金や職員給与の取組みにより、前年度を下回り、住民一人当たり</a:t>
          </a:r>
          <a:r>
            <a:rPr kumimoji="1" lang="en-US" altLang="ja-JP" sz="1300">
              <a:solidFill>
                <a:sysClr val="windowText" lastClr="000000"/>
              </a:solidFill>
              <a:latin typeface="ＭＳ Ｐゴシック"/>
            </a:rPr>
            <a:t>12,323</a:t>
          </a:r>
          <a:r>
            <a:rPr kumimoji="1" lang="ja-JP" altLang="en-US" sz="1300">
              <a:solidFill>
                <a:sysClr val="windowText" lastClr="000000"/>
              </a:solidFill>
              <a:latin typeface="ＭＳ Ｐゴシック"/>
            </a:rPr>
            <a:t>円となった。</a:t>
          </a:r>
          <a:endParaRPr kumimoji="1" lang="en-US" altLang="ja-JP" sz="1300">
            <a:solidFill>
              <a:sysClr val="windowText" lastClr="000000"/>
            </a:solidFill>
            <a:latin typeface="ＭＳ Ｐゴシック"/>
          </a:endParaRPr>
        </a:p>
        <a:p>
          <a:r>
            <a:rPr kumimoji="1" lang="ja-JP" altLang="en-US" sz="1300">
              <a:solidFill>
                <a:srgbClr val="FF0000"/>
              </a:solidFill>
              <a:latin typeface="ＭＳ Ｐゴシック"/>
            </a:rPr>
            <a:t>　</a:t>
          </a:r>
          <a:r>
            <a:rPr kumimoji="1" lang="ja-JP" altLang="en-US" sz="1300">
              <a:solidFill>
                <a:sysClr val="windowText" lastClr="000000"/>
              </a:solidFill>
              <a:latin typeface="ＭＳ Ｐゴシック"/>
            </a:rPr>
            <a:t>また、衛生費については、平成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年熊本地震による災害廃棄物処理事業の一時的な増が主な要因であり、今後は事業の終了に伴い減少することが見込まれる。</a:t>
          </a:r>
        </a:p>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〇財政調整基金残高・・・平成</a:t>
          </a:r>
          <a:r>
            <a:rPr kumimoji="1" lang="en-US" altLang="ja-JP" sz="1100">
              <a:solidFill>
                <a:sysClr val="windowText" lastClr="000000"/>
              </a:solidFill>
              <a:latin typeface="ＭＳ ゴシック" pitchFamily="49" charset="-128"/>
              <a:ea typeface="ＭＳ ゴシック" pitchFamily="49" charset="-128"/>
            </a:rPr>
            <a:t>27</a:t>
          </a:r>
          <a:r>
            <a:rPr kumimoji="1" lang="ja-JP" altLang="en-US" sz="1100">
              <a:solidFill>
                <a:sysClr val="windowText" lastClr="000000"/>
              </a:solidFill>
              <a:latin typeface="ＭＳ ゴシック" pitchFamily="49" charset="-128"/>
              <a:ea typeface="ＭＳ ゴシック" pitchFamily="49" charset="-128"/>
            </a:rPr>
            <a:t>年度の決算剰余金処分によるものとして</a:t>
          </a:r>
          <a:r>
            <a:rPr kumimoji="1" lang="en-US" altLang="ja-JP" sz="1100">
              <a:solidFill>
                <a:sysClr val="windowText" lastClr="000000"/>
              </a:solidFill>
              <a:latin typeface="ＭＳ ゴシック" pitchFamily="49" charset="-128"/>
              <a:ea typeface="ＭＳ ゴシック" pitchFamily="49" charset="-128"/>
            </a:rPr>
            <a:t>100</a:t>
          </a:r>
          <a:r>
            <a:rPr kumimoji="1" lang="ja-JP" altLang="en-US" sz="1100">
              <a:solidFill>
                <a:sysClr val="windowText" lastClr="000000"/>
              </a:solidFill>
              <a:latin typeface="ＭＳ ゴシック" pitchFamily="49" charset="-128"/>
              <a:ea typeface="ＭＳ ゴシック" pitchFamily="49" charset="-128"/>
            </a:rPr>
            <a:t>百万円積立を行ったが平成</a:t>
          </a:r>
          <a:r>
            <a:rPr kumimoji="1" lang="en-US" altLang="ja-JP" sz="1100">
              <a:solidFill>
                <a:sysClr val="windowText" lastClr="000000"/>
              </a:solidFill>
              <a:latin typeface="ＭＳ ゴシック" pitchFamily="49" charset="-128"/>
              <a:ea typeface="ＭＳ ゴシック" pitchFamily="49" charset="-128"/>
            </a:rPr>
            <a:t>28</a:t>
          </a:r>
          <a:r>
            <a:rPr kumimoji="1" lang="ja-JP" altLang="en-US" sz="1100">
              <a:solidFill>
                <a:sysClr val="windowText" lastClr="000000"/>
              </a:solidFill>
              <a:latin typeface="ＭＳ ゴシック" pitchFamily="49" charset="-128"/>
              <a:ea typeface="ＭＳ ゴシック" pitchFamily="49" charset="-128"/>
            </a:rPr>
            <a:t>年度中に取崩しを</a:t>
          </a:r>
          <a:r>
            <a:rPr kumimoji="1" lang="en-US" altLang="ja-JP" sz="1100">
              <a:solidFill>
                <a:sysClr val="windowText" lastClr="000000"/>
              </a:solidFill>
              <a:latin typeface="ＭＳ ゴシック" pitchFamily="49" charset="-128"/>
              <a:ea typeface="ＭＳ ゴシック" pitchFamily="49" charset="-128"/>
            </a:rPr>
            <a:t>120</a:t>
          </a:r>
          <a:r>
            <a:rPr kumimoji="1" lang="ja-JP" altLang="en-US" sz="1100">
              <a:solidFill>
                <a:sysClr val="windowText" lastClr="000000"/>
              </a:solidFill>
              <a:latin typeface="ＭＳ ゴシック" pitchFamily="49" charset="-128"/>
              <a:ea typeface="ＭＳ ゴシック" pitchFamily="49" charset="-128"/>
            </a:rPr>
            <a:t>百万円行ったため、平成</a:t>
          </a:r>
          <a:r>
            <a:rPr kumimoji="1" lang="en-US" altLang="ja-JP" sz="1100">
              <a:solidFill>
                <a:sysClr val="windowText" lastClr="000000"/>
              </a:solidFill>
              <a:latin typeface="ＭＳ ゴシック" pitchFamily="49" charset="-128"/>
              <a:ea typeface="ＭＳ ゴシック" pitchFamily="49" charset="-128"/>
            </a:rPr>
            <a:t>28</a:t>
          </a:r>
          <a:r>
            <a:rPr kumimoji="1" lang="ja-JP" altLang="en-US" sz="1100">
              <a:solidFill>
                <a:sysClr val="windowText" lastClr="000000"/>
              </a:solidFill>
              <a:latin typeface="ＭＳ ゴシック" pitchFamily="49" charset="-128"/>
              <a:ea typeface="ＭＳ ゴシック" pitchFamily="49" charset="-128"/>
            </a:rPr>
            <a:t>年度末の残高が</a:t>
          </a:r>
          <a:r>
            <a:rPr kumimoji="1" lang="en-US" altLang="ja-JP" sz="1100">
              <a:solidFill>
                <a:sysClr val="windowText" lastClr="000000"/>
              </a:solidFill>
              <a:latin typeface="ＭＳ ゴシック" pitchFamily="49" charset="-128"/>
              <a:ea typeface="ＭＳ ゴシック" pitchFamily="49" charset="-128"/>
            </a:rPr>
            <a:t>456</a:t>
          </a:r>
          <a:r>
            <a:rPr kumimoji="1" lang="ja-JP" altLang="en-US" sz="1100">
              <a:solidFill>
                <a:sysClr val="windowText" lastClr="000000"/>
              </a:solidFill>
              <a:latin typeface="ＭＳ ゴシック" pitchFamily="49" charset="-128"/>
              <a:ea typeface="ＭＳ ゴシック" pitchFamily="49" charset="-128"/>
            </a:rPr>
            <a:t>百万となった。これにより標準財政規模比</a:t>
          </a:r>
          <a:r>
            <a:rPr kumimoji="1" lang="en-US" altLang="ja-JP" sz="1100">
              <a:solidFill>
                <a:sysClr val="windowText" lastClr="000000"/>
              </a:solidFill>
              <a:latin typeface="ＭＳ ゴシック" pitchFamily="49" charset="-128"/>
              <a:ea typeface="ＭＳ ゴシック" pitchFamily="49" charset="-128"/>
            </a:rPr>
            <a:t>23.97</a:t>
          </a:r>
          <a:r>
            <a:rPr kumimoji="1" lang="ja-JP" altLang="en-US" sz="1100">
              <a:solidFill>
                <a:sysClr val="windowText" lastClr="000000"/>
              </a:solidFill>
              <a:latin typeface="ＭＳ ゴシック" pitchFamily="49" charset="-128"/>
              <a:ea typeface="ＭＳ ゴシック" pitchFamily="49" charset="-128"/>
            </a:rPr>
            <a:t>％と前年より</a:t>
          </a:r>
          <a:r>
            <a:rPr kumimoji="1" lang="en-US" altLang="ja-JP" sz="1100">
              <a:solidFill>
                <a:sysClr val="windowText" lastClr="000000"/>
              </a:solidFill>
              <a:latin typeface="ＭＳ ゴシック" pitchFamily="49" charset="-128"/>
              <a:ea typeface="ＭＳ ゴシック" pitchFamily="49" charset="-128"/>
            </a:rPr>
            <a:t>0.65</a:t>
          </a:r>
          <a:r>
            <a:rPr kumimoji="1" lang="ja-JP" altLang="en-US" sz="1100">
              <a:solidFill>
                <a:sysClr val="windowText" lastClr="000000"/>
              </a:solidFill>
              <a:latin typeface="ＭＳ ゴシック" pitchFamily="49" charset="-128"/>
              <a:ea typeface="ＭＳ ゴシック" pitchFamily="49" charset="-128"/>
            </a:rPr>
            <a:t>ポイント減少している。</a:t>
          </a:r>
        </a:p>
        <a:p>
          <a:r>
            <a:rPr kumimoji="1" lang="ja-JP" altLang="en-US" sz="1100">
              <a:solidFill>
                <a:sysClr val="windowText" lastClr="000000"/>
              </a:solidFill>
              <a:latin typeface="ＭＳ ゴシック" pitchFamily="49" charset="-128"/>
              <a:ea typeface="ＭＳ ゴシック" pitchFamily="49" charset="-128"/>
            </a:rPr>
            <a:t>〇実質収支額・・・財政調整基金から</a:t>
          </a:r>
          <a:r>
            <a:rPr kumimoji="1" lang="en-US" altLang="ja-JP" sz="1100">
              <a:solidFill>
                <a:sysClr val="windowText" lastClr="000000"/>
              </a:solidFill>
              <a:latin typeface="ＭＳ ゴシック" pitchFamily="49" charset="-128"/>
              <a:ea typeface="ＭＳ ゴシック" pitchFamily="49" charset="-128"/>
            </a:rPr>
            <a:t>120</a:t>
          </a:r>
          <a:r>
            <a:rPr kumimoji="1" lang="ja-JP" altLang="en-US" sz="1100">
              <a:solidFill>
                <a:sysClr val="windowText" lastClr="000000"/>
              </a:solidFill>
              <a:latin typeface="ＭＳ ゴシック" pitchFamily="49" charset="-128"/>
              <a:ea typeface="ＭＳ ゴシック" pitchFamily="49" charset="-128"/>
            </a:rPr>
            <a:t>百万円の繰入を行ったことで標準財政規模比</a:t>
          </a:r>
          <a:r>
            <a:rPr kumimoji="1" lang="en-US" altLang="ja-JP" sz="1100">
              <a:solidFill>
                <a:sysClr val="windowText" lastClr="000000"/>
              </a:solidFill>
              <a:latin typeface="ＭＳ ゴシック" pitchFamily="49" charset="-128"/>
              <a:ea typeface="ＭＳ ゴシック" pitchFamily="49" charset="-128"/>
            </a:rPr>
            <a:t>8.20</a:t>
          </a:r>
          <a:r>
            <a:rPr kumimoji="1" lang="ja-JP" altLang="en-US" sz="1100">
              <a:solidFill>
                <a:sysClr val="windowText" lastClr="000000"/>
              </a:solidFill>
              <a:latin typeface="ＭＳ ゴシック" pitchFamily="49" charset="-128"/>
              <a:ea typeface="ＭＳ ゴシック" pitchFamily="49" charset="-128"/>
            </a:rPr>
            <a:t>％の黒字を確保した。</a:t>
          </a:r>
        </a:p>
        <a:p>
          <a:r>
            <a:rPr kumimoji="1" lang="ja-JP" altLang="en-US" sz="1100">
              <a:solidFill>
                <a:sysClr val="windowText" lastClr="000000"/>
              </a:solidFill>
              <a:latin typeface="ＭＳ ゴシック" pitchFamily="49" charset="-128"/>
              <a:ea typeface="ＭＳ ゴシック" pitchFamily="49" charset="-128"/>
            </a:rPr>
            <a:t>〇実質単年度収支・・・地方債残高を減らすために借入を抑制するとともに、財源不足分に財政調整基金を充当するなどしており、また、平成</a:t>
          </a:r>
          <a:r>
            <a:rPr kumimoji="1" lang="en-US" altLang="ja-JP" sz="1100">
              <a:solidFill>
                <a:sysClr val="windowText" lastClr="000000"/>
              </a:solidFill>
              <a:latin typeface="ＭＳ ゴシック" pitchFamily="49" charset="-128"/>
              <a:ea typeface="ＭＳ ゴシック" pitchFamily="49" charset="-128"/>
            </a:rPr>
            <a:t>28</a:t>
          </a:r>
          <a:r>
            <a:rPr kumimoji="1" lang="ja-JP" altLang="en-US" sz="1100">
              <a:solidFill>
                <a:sysClr val="windowText" lastClr="000000"/>
              </a:solidFill>
              <a:latin typeface="ＭＳ ゴシック" pitchFamily="49" charset="-128"/>
              <a:ea typeface="ＭＳ ゴシック" pitchFamily="49" charset="-128"/>
            </a:rPr>
            <a:t>年度は、全歳入の</a:t>
          </a:r>
          <a:r>
            <a:rPr kumimoji="1" lang="en-US" altLang="ja-JP" sz="1100">
              <a:solidFill>
                <a:sysClr val="windowText" lastClr="000000"/>
              </a:solidFill>
              <a:latin typeface="ＭＳ ゴシック" pitchFamily="49" charset="-128"/>
              <a:ea typeface="ＭＳ ゴシック" pitchFamily="49" charset="-128"/>
            </a:rPr>
            <a:t>4</a:t>
          </a:r>
          <a:r>
            <a:rPr kumimoji="1" lang="ja-JP" altLang="en-US" sz="1100">
              <a:solidFill>
                <a:sysClr val="windowText" lastClr="000000"/>
              </a:solidFill>
              <a:latin typeface="ＭＳ ゴシック" pitchFamily="49" charset="-128"/>
              <a:ea typeface="ＭＳ ゴシック" pitchFamily="49" charset="-128"/>
            </a:rPr>
            <a:t>割以上を占める普通交付税が減額となったことからマイナスとなっている。今後も経常的な経費の縮減と事業見直しを行いながら改善するよう努めていく。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〇一般会計・・・財政調整基金から</a:t>
          </a:r>
          <a:r>
            <a:rPr kumimoji="1" lang="en-US" altLang="ja-JP" sz="1400">
              <a:solidFill>
                <a:sysClr val="windowText" lastClr="000000"/>
              </a:solidFill>
              <a:latin typeface="ＭＳ ゴシック" pitchFamily="49" charset="-128"/>
              <a:ea typeface="ＭＳ ゴシック" pitchFamily="49" charset="-128"/>
            </a:rPr>
            <a:t>120</a:t>
          </a:r>
          <a:r>
            <a:rPr kumimoji="1" lang="ja-JP" altLang="en-US" sz="1400">
              <a:solidFill>
                <a:sysClr val="windowText" lastClr="000000"/>
              </a:solidFill>
              <a:latin typeface="ＭＳ ゴシック" pitchFamily="49" charset="-128"/>
              <a:ea typeface="ＭＳ ゴシック" pitchFamily="49" charset="-128"/>
            </a:rPr>
            <a:t>百万円繰入を行ったことで、黒字となっている。</a:t>
          </a:r>
        </a:p>
        <a:p>
          <a:r>
            <a:rPr kumimoji="1" lang="ja-JP" altLang="en-US" sz="1400">
              <a:solidFill>
                <a:sysClr val="windowText" lastClr="000000"/>
              </a:solidFill>
              <a:latin typeface="ＭＳ ゴシック" pitchFamily="49" charset="-128"/>
              <a:ea typeface="ＭＳ ゴシック" pitchFamily="49" charset="-128"/>
            </a:rPr>
            <a:t>〇国民健康保険特別会計・・・保険税収入額が前年度より</a:t>
          </a:r>
          <a:r>
            <a:rPr kumimoji="1" lang="en-US" altLang="ja-JP" sz="1400">
              <a:solidFill>
                <a:sysClr val="windowText" lastClr="000000"/>
              </a:solidFill>
              <a:latin typeface="ＭＳ ゴシック" pitchFamily="49" charset="-128"/>
              <a:ea typeface="ＭＳ ゴシック" pitchFamily="49" charset="-128"/>
            </a:rPr>
            <a:t>1</a:t>
          </a:r>
          <a:r>
            <a:rPr kumimoji="1" lang="ja-JP" altLang="en-US" sz="1400">
              <a:solidFill>
                <a:sysClr val="windowText" lastClr="000000"/>
              </a:solidFill>
              <a:latin typeface="ＭＳ ゴシック" pitchFamily="49" charset="-128"/>
              <a:ea typeface="ＭＳ ゴシック" pitchFamily="49" charset="-128"/>
            </a:rPr>
            <a:t>百万円増となったことなどから、基金繰入を行うことなく運営することができた。</a:t>
          </a:r>
        </a:p>
        <a:p>
          <a:r>
            <a:rPr kumimoji="1" lang="ja-JP" altLang="en-US" sz="1400">
              <a:solidFill>
                <a:sysClr val="windowText" lastClr="000000"/>
              </a:solidFill>
              <a:latin typeface="ＭＳ ゴシック" pitchFamily="49" charset="-128"/>
              <a:ea typeface="ＭＳ ゴシック" pitchFamily="49" charset="-128"/>
            </a:rPr>
            <a:t>〇介護保険特別会計・・・今後も給付の抑制を図るために介護予防事業に力を注いでいく。</a:t>
          </a:r>
        </a:p>
        <a:p>
          <a:r>
            <a:rPr kumimoji="1" lang="ja-JP" altLang="en-US" sz="1400">
              <a:solidFill>
                <a:sysClr val="windowText" lastClr="000000"/>
              </a:solidFill>
              <a:latin typeface="ＭＳ ゴシック" pitchFamily="49" charset="-128"/>
              <a:ea typeface="ＭＳ ゴシック" pitchFamily="49" charset="-128"/>
            </a:rPr>
            <a:t>〇簡易水道特別会計・・・一般会計からの繰出は公債費に対する基準内繰出に加え、建設事業基準外繰出（</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百万円）があった。今後、施設老朽化に伴う施設更新に対する積立も必要であるため、使用料見直し等についても検討しながら運営に努めていく。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〇宅地開発特別会計・・・今後も新規の造成事業を予定しており、黒字となるよう努める。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〇後期高齢者医療特別会計・・・一般会計からの繰入で財政運営を行っているため、赤字ではなくなっている。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3276663</v>
      </c>
      <c r="BO4" s="411"/>
      <c r="BP4" s="411"/>
      <c r="BQ4" s="411"/>
      <c r="BR4" s="411"/>
      <c r="BS4" s="411"/>
      <c r="BT4" s="411"/>
      <c r="BU4" s="412"/>
      <c r="BV4" s="410">
        <v>3297365</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8.1999999999999993</v>
      </c>
      <c r="CU4" s="588"/>
      <c r="CV4" s="588"/>
      <c r="CW4" s="588"/>
      <c r="CX4" s="588"/>
      <c r="CY4" s="588"/>
      <c r="CZ4" s="588"/>
      <c r="DA4" s="589"/>
      <c r="DB4" s="587">
        <v>8.4</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3036837</v>
      </c>
      <c r="BO5" s="416"/>
      <c r="BP5" s="416"/>
      <c r="BQ5" s="416"/>
      <c r="BR5" s="416"/>
      <c r="BS5" s="416"/>
      <c r="BT5" s="416"/>
      <c r="BU5" s="417"/>
      <c r="BV5" s="415">
        <v>3029625</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91.4</v>
      </c>
      <c r="CU5" s="386"/>
      <c r="CV5" s="386"/>
      <c r="CW5" s="386"/>
      <c r="CX5" s="386"/>
      <c r="CY5" s="386"/>
      <c r="CZ5" s="386"/>
      <c r="DA5" s="387"/>
      <c r="DB5" s="385">
        <v>87.5</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239826</v>
      </c>
      <c r="BO6" s="416"/>
      <c r="BP6" s="416"/>
      <c r="BQ6" s="416"/>
      <c r="BR6" s="416"/>
      <c r="BS6" s="416"/>
      <c r="BT6" s="416"/>
      <c r="BU6" s="417"/>
      <c r="BV6" s="415">
        <v>267740</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95.1</v>
      </c>
      <c r="CU6" s="562"/>
      <c r="CV6" s="562"/>
      <c r="CW6" s="562"/>
      <c r="CX6" s="562"/>
      <c r="CY6" s="562"/>
      <c r="CZ6" s="562"/>
      <c r="DA6" s="563"/>
      <c r="DB6" s="561">
        <v>91.8</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83961</v>
      </c>
      <c r="BO7" s="416"/>
      <c r="BP7" s="416"/>
      <c r="BQ7" s="416"/>
      <c r="BR7" s="416"/>
      <c r="BS7" s="416"/>
      <c r="BT7" s="416"/>
      <c r="BU7" s="417"/>
      <c r="BV7" s="415">
        <v>105807</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1900948</v>
      </c>
      <c r="CU7" s="416"/>
      <c r="CV7" s="416"/>
      <c r="CW7" s="416"/>
      <c r="CX7" s="416"/>
      <c r="CY7" s="416"/>
      <c r="CZ7" s="416"/>
      <c r="DA7" s="417"/>
      <c r="DB7" s="415">
        <v>1931363</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155865</v>
      </c>
      <c r="BO8" s="416"/>
      <c r="BP8" s="416"/>
      <c r="BQ8" s="416"/>
      <c r="BR8" s="416"/>
      <c r="BS8" s="416"/>
      <c r="BT8" s="416"/>
      <c r="BU8" s="417"/>
      <c r="BV8" s="415">
        <v>161933</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0.27</v>
      </c>
      <c r="CU8" s="525"/>
      <c r="CV8" s="525"/>
      <c r="CW8" s="525"/>
      <c r="CX8" s="525"/>
      <c r="CY8" s="525"/>
      <c r="CZ8" s="525"/>
      <c r="DA8" s="526"/>
      <c r="DB8" s="524">
        <v>0.25</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5265</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-6068</v>
      </c>
      <c r="BO9" s="416"/>
      <c r="BP9" s="416"/>
      <c r="BQ9" s="416"/>
      <c r="BR9" s="416"/>
      <c r="BS9" s="416"/>
      <c r="BT9" s="416"/>
      <c r="BU9" s="417"/>
      <c r="BV9" s="415">
        <v>112539</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8.5</v>
      </c>
      <c r="CU9" s="386"/>
      <c r="CV9" s="386"/>
      <c r="CW9" s="386"/>
      <c r="CX9" s="386"/>
      <c r="CY9" s="386"/>
      <c r="CZ9" s="386"/>
      <c r="DA9" s="387"/>
      <c r="DB9" s="385">
        <v>7.9</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5554</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148</v>
      </c>
      <c r="BO10" s="416"/>
      <c r="BP10" s="416"/>
      <c r="BQ10" s="416"/>
      <c r="BR10" s="416"/>
      <c r="BS10" s="416"/>
      <c r="BT10" s="416"/>
      <c r="BU10" s="417"/>
      <c r="BV10" s="415">
        <v>201</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x14ac:dyDescent="0.15">
      <c r="A12" s="140"/>
      <c r="B12" s="527" t="s">
        <v>113</v>
      </c>
      <c r="C12" s="528"/>
      <c r="D12" s="528"/>
      <c r="E12" s="528"/>
      <c r="F12" s="528"/>
      <c r="G12" s="528"/>
      <c r="H12" s="528"/>
      <c r="I12" s="528"/>
      <c r="J12" s="528"/>
      <c r="K12" s="529"/>
      <c r="L12" s="536" t="s">
        <v>114</v>
      </c>
      <c r="M12" s="537"/>
      <c r="N12" s="537"/>
      <c r="O12" s="537"/>
      <c r="P12" s="537"/>
      <c r="Q12" s="538"/>
      <c r="R12" s="539">
        <v>5397</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120000</v>
      </c>
      <c r="BO12" s="416"/>
      <c r="BP12" s="416"/>
      <c r="BQ12" s="416"/>
      <c r="BR12" s="416"/>
      <c r="BS12" s="416"/>
      <c r="BT12" s="416"/>
      <c r="BU12" s="417"/>
      <c r="BV12" s="415">
        <v>150000</v>
      </c>
      <c r="BW12" s="416"/>
      <c r="BX12" s="416"/>
      <c r="BY12" s="416"/>
      <c r="BZ12" s="416"/>
      <c r="CA12" s="416"/>
      <c r="CB12" s="416"/>
      <c r="CC12" s="417"/>
      <c r="CD12" s="424" t="s">
        <v>120</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122</v>
      </c>
      <c r="N13" s="514"/>
      <c r="O13" s="514"/>
      <c r="P13" s="514"/>
      <c r="Q13" s="515"/>
      <c r="R13" s="516">
        <v>5382</v>
      </c>
      <c r="S13" s="517"/>
      <c r="T13" s="517"/>
      <c r="U13" s="517"/>
      <c r="V13" s="518"/>
      <c r="W13" s="504" t="s">
        <v>123</v>
      </c>
      <c r="X13" s="428"/>
      <c r="Y13" s="428"/>
      <c r="Z13" s="428"/>
      <c r="AA13" s="428"/>
      <c r="AB13" s="429"/>
      <c r="AC13" s="391">
        <v>620</v>
      </c>
      <c r="AD13" s="392"/>
      <c r="AE13" s="392"/>
      <c r="AF13" s="392"/>
      <c r="AG13" s="393"/>
      <c r="AH13" s="391">
        <v>653</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-125920</v>
      </c>
      <c r="BO13" s="416"/>
      <c r="BP13" s="416"/>
      <c r="BQ13" s="416"/>
      <c r="BR13" s="416"/>
      <c r="BS13" s="416"/>
      <c r="BT13" s="416"/>
      <c r="BU13" s="417"/>
      <c r="BV13" s="415">
        <v>-37260</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5.2</v>
      </c>
      <c r="CU13" s="386"/>
      <c r="CV13" s="386"/>
      <c r="CW13" s="386"/>
      <c r="CX13" s="386"/>
      <c r="CY13" s="386"/>
      <c r="CZ13" s="386"/>
      <c r="DA13" s="387"/>
      <c r="DB13" s="385">
        <v>6.6</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128</v>
      </c>
      <c r="M14" s="545"/>
      <c r="N14" s="545"/>
      <c r="O14" s="545"/>
      <c r="P14" s="545"/>
      <c r="Q14" s="546"/>
      <c r="R14" s="516">
        <v>5463</v>
      </c>
      <c r="S14" s="517"/>
      <c r="T14" s="517"/>
      <c r="U14" s="517"/>
      <c r="V14" s="518"/>
      <c r="W14" s="519"/>
      <c r="X14" s="431"/>
      <c r="Y14" s="431"/>
      <c r="Z14" s="431"/>
      <c r="AA14" s="431"/>
      <c r="AB14" s="432"/>
      <c r="AC14" s="509">
        <v>23.2</v>
      </c>
      <c r="AD14" s="510"/>
      <c r="AE14" s="510"/>
      <c r="AF14" s="510"/>
      <c r="AG14" s="511"/>
      <c r="AH14" s="509">
        <v>24.1</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t="s">
        <v>121</v>
      </c>
      <c r="CU14" s="488"/>
      <c r="CV14" s="488"/>
      <c r="CW14" s="488"/>
      <c r="CX14" s="488"/>
      <c r="CY14" s="488"/>
      <c r="CZ14" s="488"/>
      <c r="DA14" s="489"/>
      <c r="DB14" s="520" t="s">
        <v>121</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122</v>
      </c>
      <c r="N15" s="514"/>
      <c r="O15" s="514"/>
      <c r="P15" s="514"/>
      <c r="Q15" s="515"/>
      <c r="R15" s="516">
        <v>5448</v>
      </c>
      <c r="S15" s="517"/>
      <c r="T15" s="517"/>
      <c r="U15" s="517"/>
      <c r="V15" s="518"/>
      <c r="W15" s="504" t="s">
        <v>130</v>
      </c>
      <c r="X15" s="428"/>
      <c r="Y15" s="428"/>
      <c r="Z15" s="428"/>
      <c r="AA15" s="428"/>
      <c r="AB15" s="429"/>
      <c r="AC15" s="391">
        <v>627</v>
      </c>
      <c r="AD15" s="392"/>
      <c r="AE15" s="392"/>
      <c r="AF15" s="392"/>
      <c r="AG15" s="393"/>
      <c r="AH15" s="391">
        <v>630</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483258</v>
      </c>
      <c r="BO15" s="411"/>
      <c r="BP15" s="411"/>
      <c r="BQ15" s="411"/>
      <c r="BR15" s="411"/>
      <c r="BS15" s="411"/>
      <c r="BT15" s="411"/>
      <c r="BU15" s="412"/>
      <c r="BV15" s="410">
        <v>475697</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23.4</v>
      </c>
      <c r="AD16" s="510"/>
      <c r="AE16" s="510"/>
      <c r="AF16" s="510"/>
      <c r="AG16" s="511"/>
      <c r="AH16" s="509">
        <v>23.2</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1707285</v>
      </c>
      <c r="BO16" s="416"/>
      <c r="BP16" s="416"/>
      <c r="BQ16" s="416"/>
      <c r="BR16" s="416"/>
      <c r="BS16" s="416"/>
      <c r="BT16" s="416"/>
      <c r="BU16" s="417"/>
      <c r="BV16" s="415">
        <v>1719722</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136</v>
      </c>
      <c r="N17" s="499"/>
      <c r="O17" s="499"/>
      <c r="P17" s="499"/>
      <c r="Q17" s="500"/>
      <c r="R17" s="501" t="s">
        <v>134</v>
      </c>
      <c r="S17" s="502"/>
      <c r="T17" s="502"/>
      <c r="U17" s="502"/>
      <c r="V17" s="503"/>
      <c r="W17" s="504" t="s">
        <v>137</v>
      </c>
      <c r="X17" s="428"/>
      <c r="Y17" s="428"/>
      <c r="Z17" s="428"/>
      <c r="AA17" s="428"/>
      <c r="AB17" s="429"/>
      <c r="AC17" s="391">
        <v>1430</v>
      </c>
      <c r="AD17" s="392"/>
      <c r="AE17" s="392"/>
      <c r="AF17" s="392"/>
      <c r="AG17" s="393"/>
      <c r="AH17" s="391">
        <v>1428</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604602</v>
      </c>
      <c r="BO17" s="416"/>
      <c r="BP17" s="416"/>
      <c r="BQ17" s="416"/>
      <c r="BR17" s="416"/>
      <c r="BS17" s="416"/>
      <c r="BT17" s="416"/>
      <c r="BU17" s="417"/>
      <c r="BV17" s="415">
        <v>594524</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139</v>
      </c>
      <c r="C18" s="478"/>
      <c r="D18" s="478"/>
      <c r="E18" s="479"/>
      <c r="F18" s="479"/>
      <c r="G18" s="479"/>
      <c r="H18" s="479"/>
      <c r="I18" s="479"/>
      <c r="J18" s="479"/>
      <c r="K18" s="479"/>
      <c r="L18" s="480">
        <v>24.33</v>
      </c>
      <c r="M18" s="480"/>
      <c r="N18" s="480"/>
      <c r="O18" s="480"/>
      <c r="P18" s="480"/>
      <c r="Q18" s="480"/>
      <c r="R18" s="481"/>
      <c r="S18" s="481"/>
      <c r="T18" s="481"/>
      <c r="U18" s="481"/>
      <c r="V18" s="482"/>
      <c r="W18" s="496"/>
      <c r="X18" s="497"/>
      <c r="Y18" s="497"/>
      <c r="Z18" s="497"/>
      <c r="AA18" s="497"/>
      <c r="AB18" s="505"/>
      <c r="AC18" s="379">
        <v>53.4</v>
      </c>
      <c r="AD18" s="380"/>
      <c r="AE18" s="380"/>
      <c r="AF18" s="380"/>
      <c r="AG18" s="483"/>
      <c r="AH18" s="379">
        <v>52.7</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1738096</v>
      </c>
      <c r="BO18" s="416"/>
      <c r="BP18" s="416"/>
      <c r="BQ18" s="416"/>
      <c r="BR18" s="416"/>
      <c r="BS18" s="416"/>
      <c r="BT18" s="416"/>
      <c r="BU18" s="417"/>
      <c r="BV18" s="415">
        <v>1706039</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141</v>
      </c>
      <c r="C19" s="478"/>
      <c r="D19" s="478"/>
      <c r="E19" s="479"/>
      <c r="F19" s="479"/>
      <c r="G19" s="479"/>
      <c r="H19" s="479"/>
      <c r="I19" s="479"/>
      <c r="J19" s="479"/>
      <c r="K19" s="479"/>
      <c r="L19" s="485">
        <v>216</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2289134</v>
      </c>
      <c r="BO19" s="416"/>
      <c r="BP19" s="416"/>
      <c r="BQ19" s="416"/>
      <c r="BR19" s="416"/>
      <c r="BS19" s="416"/>
      <c r="BT19" s="416"/>
      <c r="BU19" s="417"/>
      <c r="BV19" s="415">
        <v>2419158</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143</v>
      </c>
      <c r="C20" s="478"/>
      <c r="D20" s="478"/>
      <c r="E20" s="479"/>
      <c r="F20" s="479"/>
      <c r="G20" s="479"/>
      <c r="H20" s="479"/>
      <c r="I20" s="479"/>
      <c r="J20" s="479"/>
      <c r="K20" s="479"/>
      <c r="L20" s="485">
        <v>1825</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2199508</v>
      </c>
      <c r="BO23" s="416"/>
      <c r="BP23" s="416"/>
      <c r="BQ23" s="416"/>
      <c r="BR23" s="416"/>
      <c r="BS23" s="416"/>
      <c r="BT23" s="416"/>
      <c r="BU23" s="417"/>
      <c r="BV23" s="415">
        <v>2181006</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152</v>
      </c>
      <c r="F24" s="389"/>
      <c r="G24" s="389"/>
      <c r="H24" s="389"/>
      <c r="I24" s="389"/>
      <c r="J24" s="389"/>
      <c r="K24" s="390"/>
      <c r="L24" s="391">
        <v>1</v>
      </c>
      <c r="M24" s="392"/>
      <c r="N24" s="392"/>
      <c r="O24" s="392"/>
      <c r="P24" s="393"/>
      <c r="Q24" s="391">
        <v>7330</v>
      </c>
      <c r="R24" s="392"/>
      <c r="S24" s="392"/>
      <c r="T24" s="392"/>
      <c r="U24" s="392"/>
      <c r="V24" s="393"/>
      <c r="W24" s="457"/>
      <c r="X24" s="448"/>
      <c r="Y24" s="449"/>
      <c r="Z24" s="388" t="s">
        <v>153</v>
      </c>
      <c r="AA24" s="389"/>
      <c r="AB24" s="389"/>
      <c r="AC24" s="389"/>
      <c r="AD24" s="389"/>
      <c r="AE24" s="389"/>
      <c r="AF24" s="389"/>
      <c r="AG24" s="390"/>
      <c r="AH24" s="391">
        <v>60</v>
      </c>
      <c r="AI24" s="392"/>
      <c r="AJ24" s="392"/>
      <c r="AK24" s="392"/>
      <c r="AL24" s="393"/>
      <c r="AM24" s="391">
        <v>184320</v>
      </c>
      <c r="AN24" s="392"/>
      <c r="AO24" s="392"/>
      <c r="AP24" s="392"/>
      <c r="AQ24" s="392"/>
      <c r="AR24" s="393"/>
      <c r="AS24" s="391">
        <v>3072</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2113644</v>
      </c>
      <c r="BO24" s="416"/>
      <c r="BP24" s="416"/>
      <c r="BQ24" s="416"/>
      <c r="BR24" s="416"/>
      <c r="BS24" s="416"/>
      <c r="BT24" s="416"/>
      <c r="BU24" s="417"/>
      <c r="BV24" s="415">
        <v>2068754</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155</v>
      </c>
      <c r="F25" s="389"/>
      <c r="G25" s="389"/>
      <c r="H25" s="389"/>
      <c r="I25" s="389"/>
      <c r="J25" s="389"/>
      <c r="K25" s="390"/>
      <c r="L25" s="391">
        <v>1</v>
      </c>
      <c r="M25" s="392"/>
      <c r="N25" s="392"/>
      <c r="O25" s="392"/>
      <c r="P25" s="393"/>
      <c r="Q25" s="391">
        <v>5450</v>
      </c>
      <c r="R25" s="392"/>
      <c r="S25" s="392"/>
      <c r="T25" s="392"/>
      <c r="U25" s="392"/>
      <c r="V25" s="393"/>
      <c r="W25" s="457"/>
      <c r="X25" s="448"/>
      <c r="Y25" s="449"/>
      <c r="Z25" s="388" t="s">
        <v>156</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451538</v>
      </c>
      <c r="BO25" s="411"/>
      <c r="BP25" s="411"/>
      <c r="BQ25" s="411"/>
      <c r="BR25" s="411"/>
      <c r="BS25" s="411"/>
      <c r="BT25" s="411"/>
      <c r="BU25" s="412"/>
      <c r="BV25" s="410">
        <v>441301</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158</v>
      </c>
      <c r="F26" s="389"/>
      <c r="G26" s="389"/>
      <c r="H26" s="389"/>
      <c r="I26" s="389"/>
      <c r="J26" s="389"/>
      <c r="K26" s="390"/>
      <c r="L26" s="391">
        <v>1</v>
      </c>
      <c r="M26" s="392"/>
      <c r="N26" s="392"/>
      <c r="O26" s="392"/>
      <c r="P26" s="393"/>
      <c r="Q26" s="391">
        <v>5080</v>
      </c>
      <c r="R26" s="392"/>
      <c r="S26" s="392"/>
      <c r="T26" s="392"/>
      <c r="U26" s="392"/>
      <c r="V26" s="393"/>
      <c r="W26" s="457"/>
      <c r="X26" s="448"/>
      <c r="Y26" s="449"/>
      <c r="Z26" s="388" t="s">
        <v>159</v>
      </c>
      <c r="AA26" s="470"/>
      <c r="AB26" s="470"/>
      <c r="AC26" s="470"/>
      <c r="AD26" s="470"/>
      <c r="AE26" s="470"/>
      <c r="AF26" s="470"/>
      <c r="AG26" s="471"/>
      <c r="AH26" s="391">
        <v>2</v>
      </c>
      <c r="AI26" s="392"/>
      <c r="AJ26" s="392"/>
      <c r="AK26" s="392"/>
      <c r="AL26" s="393"/>
      <c r="AM26" s="391" t="s">
        <v>160</v>
      </c>
      <c r="AN26" s="392"/>
      <c r="AO26" s="392"/>
      <c r="AP26" s="392"/>
      <c r="AQ26" s="392"/>
      <c r="AR26" s="393"/>
      <c r="AS26" s="391" t="s">
        <v>160</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3150</v>
      </c>
      <c r="R27" s="392"/>
      <c r="S27" s="392"/>
      <c r="T27" s="392"/>
      <c r="U27" s="392"/>
      <c r="V27" s="393"/>
      <c r="W27" s="457"/>
      <c r="X27" s="448"/>
      <c r="Y27" s="449"/>
      <c r="Z27" s="388" t="s">
        <v>163</v>
      </c>
      <c r="AA27" s="389"/>
      <c r="AB27" s="389"/>
      <c r="AC27" s="389"/>
      <c r="AD27" s="389"/>
      <c r="AE27" s="389"/>
      <c r="AF27" s="389"/>
      <c r="AG27" s="390"/>
      <c r="AH27" s="391" t="s">
        <v>121</v>
      </c>
      <c r="AI27" s="392"/>
      <c r="AJ27" s="392"/>
      <c r="AK27" s="392"/>
      <c r="AL27" s="393"/>
      <c r="AM27" s="391" t="s">
        <v>121</v>
      </c>
      <c r="AN27" s="392"/>
      <c r="AO27" s="392"/>
      <c r="AP27" s="392"/>
      <c r="AQ27" s="392"/>
      <c r="AR27" s="393"/>
      <c r="AS27" s="391" t="s">
        <v>121</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140000</v>
      </c>
      <c r="BO27" s="419"/>
      <c r="BP27" s="419"/>
      <c r="BQ27" s="419"/>
      <c r="BR27" s="419"/>
      <c r="BS27" s="419"/>
      <c r="BT27" s="419"/>
      <c r="BU27" s="420"/>
      <c r="BV27" s="418">
        <v>140000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2600</v>
      </c>
      <c r="R28" s="392"/>
      <c r="S28" s="392"/>
      <c r="T28" s="392"/>
      <c r="U28" s="392"/>
      <c r="V28" s="393"/>
      <c r="W28" s="457"/>
      <c r="X28" s="448"/>
      <c r="Y28" s="449"/>
      <c r="Z28" s="388" t="s">
        <v>166</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455707</v>
      </c>
      <c r="BO28" s="411"/>
      <c r="BP28" s="411"/>
      <c r="BQ28" s="411"/>
      <c r="BR28" s="411"/>
      <c r="BS28" s="411"/>
      <c r="BT28" s="411"/>
      <c r="BU28" s="412"/>
      <c r="BV28" s="410">
        <v>475559</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8</v>
      </c>
      <c r="M29" s="392"/>
      <c r="N29" s="392"/>
      <c r="O29" s="392"/>
      <c r="P29" s="393"/>
      <c r="Q29" s="391">
        <v>2360</v>
      </c>
      <c r="R29" s="392"/>
      <c r="S29" s="392"/>
      <c r="T29" s="392"/>
      <c r="U29" s="392"/>
      <c r="V29" s="393"/>
      <c r="W29" s="458"/>
      <c r="X29" s="459"/>
      <c r="Y29" s="460"/>
      <c r="Z29" s="388" t="s">
        <v>170</v>
      </c>
      <c r="AA29" s="389"/>
      <c r="AB29" s="389"/>
      <c r="AC29" s="389"/>
      <c r="AD29" s="389"/>
      <c r="AE29" s="389"/>
      <c r="AF29" s="389"/>
      <c r="AG29" s="390"/>
      <c r="AH29" s="391">
        <v>60</v>
      </c>
      <c r="AI29" s="392"/>
      <c r="AJ29" s="392"/>
      <c r="AK29" s="392"/>
      <c r="AL29" s="393"/>
      <c r="AM29" s="391">
        <v>184320</v>
      </c>
      <c r="AN29" s="392"/>
      <c r="AO29" s="392"/>
      <c r="AP29" s="392"/>
      <c r="AQ29" s="392"/>
      <c r="AR29" s="393"/>
      <c r="AS29" s="391">
        <v>3072</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360855</v>
      </c>
      <c r="BO29" s="416"/>
      <c r="BP29" s="416"/>
      <c r="BQ29" s="416"/>
      <c r="BR29" s="416"/>
      <c r="BS29" s="416"/>
      <c r="BT29" s="416"/>
      <c r="BU29" s="417"/>
      <c r="BV29" s="415">
        <v>360603</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96.5</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492471</v>
      </c>
      <c r="BO30" s="419"/>
      <c r="BP30" s="419"/>
      <c r="BQ30" s="419"/>
      <c r="BR30" s="419"/>
      <c r="BS30" s="419"/>
      <c r="BT30" s="419"/>
      <c r="BU30" s="420"/>
      <c r="BV30" s="418">
        <v>482942</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5</v>
      </c>
      <c r="BF34" s="375"/>
      <c r="BG34" s="374" t="str">
        <f>IF('各会計、関係団体の財政状況及び健全化判断比率'!B31="","",'各会計、関係団体の財政状況及び健全化判断比率'!B31)</f>
        <v>簡易水道特別会計</v>
      </c>
      <c r="BH34" s="374"/>
      <c r="BI34" s="374"/>
      <c r="BJ34" s="374"/>
      <c r="BK34" s="374"/>
      <c r="BL34" s="374"/>
      <c r="BM34" s="374"/>
      <c r="BN34" s="374"/>
      <c r="BO34" s="374"/>
      <c r="BP34" s="374"/>
      <c r="BQ34" s="374"/>
      <c r="BR34" s="374"/>
      <c r="BS34" s="374"/>
      <c r="BT34" s="374"/>
      <c r="BU34" s="374"/>
      <c r="BV34" s="167"/>
      <c r="BW34" s="375">
        <f>IF(BY34="","",MAX(C34:D43,U34:V43,AM34:AN43,BE34:BF43)+1)</f>
        <v>7</v>
      </c>
      <c r="BX34" s="375"/>
      <c r="BY34" s="374" t="str">
        <f>IF('各会計、関係団体の財政状況及び健全化判断比率'!B68="","",'各会計、関係団体の財政状況及び健全化判断比率'!B68)</f>
        <v>熊本県市町村総合事務組合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6</v>
      </c>
      <c r="BF35" s="375"/>
      <c r="BG35" s="374" t="str">
        <f>IF('各会計、関係団体の財政状況及び健全化判断比率'!B32="","",'各会計、関係団体の財政状況及び健全化判断比率'!B32)</f>
        <v>宅地開発特別会計</v>
      </c>
      <c r="BH35" s="374"/>
      <c r="BI35" s="374"/>
      <c r="BJ35" s="374"/>
      <c r="BK35" s="374"/>
      <c r="BL35" s="374"/>
      <c r="BM35" s="374"/>
      <c r="BN35" s="374"/>
      <c r="BO35" s="374"/>
      <c r="BP35" s="374"/>
      <c r="BQ35" s="374"/>
      <c r="BR35" s="374"/>
      <c r="BS35" s="374"/>
      <c r="BT35" s="374"/>
      <c r="BU35" s="374"/>
      <c r="BV35" s="167"/>
      <c r="BW35" s="375">
        <f t="shared" ref="BW35:BW43" si="2">IF(BY35="","",BW34+1)</f>
        <v>8</v>
      </c>
      <c r="BX35" s="375"/>
      <c r="BY35" s="374" t="str">
        <f>IF('各会計、関係団体の財政状況及び健全化判断比率'!B69="","",'各会計、関係団体の財政状況及び健全化判断比率'!B69)</f>
        <v>公立玉名中央病院企業団</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9</v>
      </c>
      <c r="BX36" s="375"/>
      <c r="BY36" s="374" t="str">
        <f>IF('各会計、関係団体の財政状況及び健全化判断比率'!B70="","",'各会計、関係団体の財政状況及び健全化判断比率'!B70)</f>
        <v>有明広域行政事務組合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10</v>
      </c>
      <c r="BX37" s="375"/>
      <c r="BY37" s="374" t="str">
        <f>IF('各会計、関係団体の財政状況及び健全化判断比率'!B71="","",'各会計、関係団体の財政状況及び健全化判断比率'!B71)</f>
        <v>熊本県後期高齢者医療広域連合（一般会計）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11</v>
      </c>
      <c r="BX38" s="375"/>
      <c r="BY38" s="374" t="str">
        <f>IF('各会計、関係団体の財政状況及び健全化判断比率'!B72="","",'各会計、関係団体の財政状況及び健全化判断比率'!B72)</f>
        <v>熊本県後期高齢者医療広域連合（後期高齢者医療特別会計）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515</v>
      </c>
      <c r="G33" s="29" t="s">
        <v>516</v>
      </c>
      <c r="H33" s="29" t="s">
        <v>517</v>
      </c>
      <c r="I33" s="29" t="s">
        <v>518</v>
      </c>
      <c r="J33" s="30" t="s">
        <v>519</v>
      </c>
      <c r="K33" s="22"/>
      <c r="L33" s="22"/>
      <c r="M33" s="22"/>
      <c r="N33" s="22"/>
      <c r="O33" s="22"/>
      <c r="P33" s="22"/>
    </row>
    <row r="34" spans="1:16" ht="39" customHeight="1" x14ac:dyDescent="0.15">
      <c r="A34" s="22"/>
      <c r="B34" s="31"/>
      <c r="C34" s="1184" t="s">
        <v>525</v>
      </c>
      <c r="D34" s="1184"/>
      <c r="E34" s="1185"/>
      <c r="F34" s="32">
        <v>6.55</v>
      </c>
      <c r="G34" s="33">
        <v>10.26</v>
      </c>
      <c r="H34" s="33">
        <v>2.65</v>
      </c>
      <c r="I34" s="33">
        <v>8.3800000000000008</v>
      </c>
      <c r="J34" s="34">
        <v>8.19</v>
      </c>
      <c r="K34" s="22"/>
      <c r="L34" s="22"/>
      <c r="M34" s="22"/>
      <c r="N34" s="22"/>
      <c r="O34" s="22"/>
      <c r="P34" s="22"/>
    </row>
    <row r="35" spans="1:16" ht="39" customHeight="1" x14ac:dyDescent="0.15">
      <c r="A35" s="22"/>
      <c r="B35" s="35"/>
      <c r="C35" s="1178" t="s">
        <v>526</v>
      </c>
      <c r="D35" s="1179"/>
      <c r="E35" s="1180"/>
      <c r="F35" s="36">
        <v>2.06</v>
      </c>
      <c r="G35" s="37">
        <v>1.74</v>
      </c>
      <c r="H35" s="37">
        <v>1.1599999999999999</v>
      </c>
      <c r="I35" s="37">
        <v>0.56000000000000005</v>
      </c>
      <c r="J35" s="38">
        <v>3.07</v>
      </c>
      <c r="K35" s="22"/>
      <c r="L35" s="22"/>
      <c r="M35" s="22"/>
      <c r="N35" s="22"/>
      <c r="O35" s="22"/>
      <c r="P35" s="22"/>
    </row>
    <row r="36" spans="1:16" ht="39" customHeight="1" x14ac:dyDescent="0.15">
      <c r="A36" s="22"/>
      <c r="B36" s="35"/>
      <c r="C36" s="1178" t="s">
        <v>527</v>
      </c>
      <c r="D36" s="1179"/>
      <c r="E36" s="1180"/>
      <c r="F36" s="36">
        <v>0.23</v>
      </c>
      <c r="G36" s="37">
        <v>1.22</v>
      </c>
      <c r="H36" s="37">
        <v>0.37</v>
      </c>
      <c r="I36" s="37">
        <v>1.25</v>
      </c>
      <c r="J36" s="38">
        <v>1.36</v>
      </c>
      <c r="K36" s="22"/>
      <c r="L36" s="22"/>
      <c r="M36" s="22"/>
      <c r="N36" s="22"/>
      <c r="O36" s="22"/>
      <c r="P36" s="22"/>
    </row>
    <row r="37" spans="1:16" ht="39" customHeight="1" x14ac:dyDescent="0.15">
      <c r="A37" s="22"/>
      <c r="B37" s="35"/>
      <c r="C37" s="1178" t="s">
        <v>528</v>
      </c>
      <c r="D37" s="1179"/>
      <c r="E37" s="1180"/>
      <c r="F37" s="36">
        <v>0.14000000000000001</v>
      </c>
      <c r="G37" s="37">
        <v>7.0000000000000007E-2</v>
      </c>
      <c r="H37" s="37">
        <v>0.1</v>
      </c>
      <c r="I37" s="37">
        <v>0.22</v>
      </c>
      <c r="J37" s="38">
        <v>0.16</v>
      </c>
      <c r="K37" s="22"/>
      <c r="L37" s="22"/>
      <c r="M37" s="22"/>
      <c r="N37" s="22"/>
      <c r="O37" s="22"/>
      <c r="P37" s="22"/>
    </row>
    <row r="38" spans="1:16" ht="39" customHeight="1" x14ac:dyDescent="0.15">
      <c r="A38" s="22"/>
      <c r="B38" s="35"/>
      <c r="C38" s="1178" t="s">
        <v>529</v>
      </c>
      <c r="D38" s="1179"/>
      <c r="E38" s="1180"/>
      <c r="F38" s="36">
        <v>3.25</v>
      </c>
      <c r="G38" s="37">
        <v>1.66</v>
      </c>
      <c r="H38" s="37">
        <v>1.7</v>
      </c>
      <c r="I38" s="37">
        <v>0.13</v>
      </c>
      <c r="J38" s="38">
        <v>0.1</v>
      </c>
      <c r="K38" s="22"/>
      <c r="L38" s="22"/>
      <c r="M38" s="22"/>
      <c r="N38" s="22"/>
      <c r="O38" s="22"/>
      <c r="P38" s="22"/>
    </row>
    <row r="39" spans="1:16" ht="39" customHeight="1" x14ac:dyDescent="0.15">
      <c r="A39" s="22"/>
      <c r="B39" s="35"/>
      <c r="C39" s="1178" t="s">
        <v>530</v>
      </c>
      <c r="D39" s="1179"/>
      <c r="E39" s="1180"/>
      <c r="F39" s="36">
        <v>0</v>
      </c>
      <c r="G39" s="37">
        <v>0</v>
      </c>
      <c r="H39" s="37">
        <v>0</v>
      </c>
      <c r="I39" s="37">
        <v>0</v>
      </c>
      <c r="J39" s="38">
        <v>0</v>
      </c>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531</v>
      </c>
      <c r="D42" s="1179"/>
      <c r="E42" s="1180"/>
      <c r="F42" s="36" t="s">
        <v>475</v>
      </c>
      <c r="G42" s="37" t="s">
        <v>475</v>
      </c>
      <c r="H42" s="37" t="s">
        <v>475</v>
      </c>
      <c r="I42" s="37" t="s">
        <v>475</v>
      </c>
      <c r="J42" s="38" t="s">
        <v>475</v>
      </c>
      <c r="K42" s="22"/>
      <c r="L42" s="22"/>
      <c r="M42" s="22"/>
      <c r="N42" s="22"/>
      <c r="O42" s="22"/>
      <c r="P42" s="22"/>
    </row>
    <row r="43" spans="1:16" ht="39" customHeight="1" thickBot="1" x14ac:dyDescent="0.2">
      <c r="A43" s="22"/>
      <c r="B43" s="40"/>
      <c r="C43" s="1181" t="s">
        <v>532</v>
      </c>
      <c r="D43" s="1182"/>
      <c r="E43" s="1183"/>
      <c r="F43" s="41" t="s">
        <v>475</v>
      </c>
      <c r="G43" s="42" t="s">
        <v>475</v>
      </c>
      <c r="H43" s="42" t="s">
        <v>475</v>
      </c>
      <c r="I43" s="42" t="s">
        <v>475</v>
      </c>
      <c r="J43" s="43" t="s">
        <v>475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266</v>
      </c>
      <c r="L45" s="60">
        <v>273</v>
      </c>
      <c r="M45" s="60">
        <v>206</v>
      </c>
      <c r="N45" s="60">
        <v>203</v>
      </c>
      <c r="O45" s="61">
        <v>206</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475</v>
      </c>
      <c r="L46" s="64" t="s">
        <v>475</v>
      </c>
      <c r="M46" s="64" t="s">
        <v>475</v>
      </c>
      <c r="N46" s="64" t="s">
        <v>475</v>
      </c>
      <c r="O46" s="65" t="s">
        <v>475</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475</v>
      </c>
      <c r="L47" s="64" t="s">
        <v>475</v>
      </c>
      <c r="M47" s="64" t="s">
        <v>475</v>
      </c>
      <c r="N47" s="64" t="s">
        <v>475</v>
      </c>
      <c r="O47" s="65" t="s">
        <v>475</v>
      </c>
      <c r="P47" s="48"/>
      <c r="Q47" s="48"/>
      <c r="R47" s="48"/>
      <c r="S47" s="48"/>
      <c r="T47" s="48"/>
      <c r="U47" s="48"/>
    </row>
    <row r="48" spans="1:21" ht="30.75" customHeight="1" x14ac:dyDescent="0.15">
      <c r="A48" s="48"/>
      <c r="B48" s="1196"/>
      <c r="C48" s="1197"/>
      <c r="D48" s="62"/>
      <c r="E48" s="1188" t="s">
        <v>15</v>
      </c>
      <c r="F48" s="1188"/>
      <c r="G48" s="1188"/>
      <c r="H48" s="1188"/>
      <c r="I48" s="1188"/>
      <c r="J48" s="1189"/>
      <c r="K48" s="63">
        <v>38</v>
      </c>
      <c r="L48" s="64">
        <v>39</v>
      </c>
      <c r="M48" s="64">
        <v>43</v>
      </c>
      <c r="N48" s="64">
        <v>46</v>
      </c>
      <c r="O48" s="65">
        <v>46</v>
      </c>
      <c r="P48" s="48"/>
      <c r="Q48" s="48"/>
      <c r="R48" s="48"/>
      <c r="S48" s="48"/>
      <c r="T48" s="48"/>
      <c r="U48" s="48"/>
    </row>
    <row r="49" spans="1:21" ht="30.75" customHeight="1" x14ac:dyDescent="0.15">
      <c r="A49" s="48"/>
      <c r="B49" s="1196"/>
      <c r="C49" s="1197"/>
      <c r="D49" s="62"/>
      <c r="E49" s="1188" t="s">
        <v>16</v>
      </c>
      <c r="F49" s="1188"/>
      <c r="G49" s="1188"/>
      <c r="H49" s="1188"/>
      <c r="I49" s="1188"/>
      <c r="J49" s="1189"/>
      <c r="K49" s="63">
        <v>249</v>
      </c>
      <c r="L49" s="64">
        <v>214</v>
      </c>
      <c r="M49" s="64">
        <v>116</v>
      </c>
      <c r="N49" s="64">
        <v>68</v>
      </c>
      <c r="O49" s="65">
        <v>77</v>
      </c>
      <c r="P49" s="48"/>
      <c r="Q49" s="48"/>
      <c r="R49" s="48"/>
      <c r="S49" s="48"/>
      <c r="T49" s="48"/>
      <c r="U49" s="48"/>
    </row>
    <row r="50" spans="1:21" ht="30.75" customHeight="1" x14ac:dyDescent="0.15">
      <c r="A50" s="48"/>
      <c r="B50" s="1196"/>
      <c r="C50" s="1197"/>
      <c r="D50" s="62"/>
      <c r="E50" s="1188" t="s">
        <v>17</v>
      </c>
      <c r="F50" s="1188"/>
      <c r="G50" s="1188"/>
      <c r="H50" s="1188"/>
      <c r="I50" s="1188"/>
      <c r="J50" s="1189"/>
      <c r="K50" s="63">
        <v>3</v>
      </c>
      <c r="L50" s="64">
        <v>2</v>
      </c>
      <c r="M50" s="64">
        <v>2</v>
      </c>
      <c r="N50" s="64">
        <v>3</v>
      </c>
      <c r="O50" s="65">
        <v>3</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475</v>
      </c>
      <c r="L51" s="64" t="s">
        <v>475</v>
      </c>
      <c r="M51" s="64" t="s">
        <v>475</v>
      </c>
      <c r="N51" s="64" t="s">
        <v>475</v>
      </c>
      <c r="O51" s="65" t="s">
        <v>475</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388</v>
      </c>
      <c r="L52" s="64">
        <v>371</v>
      </c>
      <c r="M52" s="64">
        <v>279</v>
      </c>
      <c r="N52" s="64">
        <v>236</v>
      </c>
      <c r="O52" s="65">
        <v>243</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168</v>
      </c>
      <c r="L53" s="69">
        <v>157</v>
      </c>
      <c r="M53" s="69">
        <v>88</v>
      </c>
      <c r="N53" s="69">
        <v>84</v>
      </c>
      <c r="O53" s="70">
        <v>89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515</v>
      </c>
      <c r="J40" s="79" t="s">
        <v>516</v>
      </c>
      <c r="K40" s="79" t="s">
        <v>517</v>
      </c>
      <c r="L40" s="79" t="s">
        <v>518</v>
      </c>
      <c r="M40" s="80" t="s">
        <v>519</v>
      </c>
    </row>
    <row r="41" spans="2:13" ht="27.75" customHeight="1" x14ac:dyDescent="0.15">
      <c r="B41" s="1214" t="s">
        <v>24</v>
      </c>
      <c r="C41" s="1215"/>
      <c r="D41" s="81"/>
      <c r="E41" s="1216" t="s">
        <v>25</v>
      </c>
      <c r="F41" s="1216"/>
      <c r="G41" s="1216"/>
      <c r="H41" s="1217"/>
      <c r="I41" s="82">
        <v>2316</v>
      </c>
      <c r="J41" s="83">
        <v>2264</v>
      </c>
      <c r="K41" s="83">
        <v>2192</v>
      </c>
      <c r="L41" s="83">
        <v>2181</v>
      </c>
      <c r="M41" s="84">
        <v>2200</v>
      </c>
    </row>
    <row r="42" spans="2:13" ht="27.75" customHeight="1" x14ac:dyDescent="0.15">
      <c r="B42" s="1204"/>
      <c r="C42" s="1205"/>
      <c r="D42" s="85"/>
      <c r="E42" s="1208" t="s">
        <v>26</v>
      </c>
      <c r="F42" s="1208"/>
      <c r="G42" s="1208"/>
      <c r="H42" s="1209"/>
      <c r="I42" s="86">
        <v>44</v>
      </c>
      <c r="J42" s="87">
        <v>42</v>
      </c>
      <c r="K42" s="87">
        <v>39</v>
      </c>
      <c r="L42" s="87">
        <v>36</v>
      </c>
      <c r="M42" s="88">
        <v>33</v>
      </c>
    </row>
    <row r="43" spans="2:13" ht="27.75" customHeight="1" x14ac:dyDescent="0.15">
      <c r="B43" s="1204"/>
      <c r="C43" s="1205"/>
      <c r="D43" s="85"/>
      <c r="E43" s="1208" t="s">
        <v>27</v>
      </c>
      <c r="F43" s="1208"/>
      <c r="G43" s="1208"/>
      <c r="H43" s="1209"/>
      <c r="I43" s="86">
        <v>419</v>
      </c>
      <c r="J43" s="87">
        <v>392</v>
      </c>
      <c r="K43" s="87">
        <v>372</v>
      </c>
      <c r="L43" s="87">
        <v>361</v>
      </c>
      <c r="M43" s="88">
        <v>343</v>
      </c>
    </row>
    <row r="44" spans="2:13" ht="27.75" customHeight="1" x14ac:dyDescent="0.15">
      <c r="B44" s="1204"/>
      <c r="C44" s="1205"/>
      <c r="D44" s="85"/>
      <c r="E44" s="1208" t="s">
        <v>28</v>
      </c>
      <c r="F44" s="1208"/>
      <c r="G44" s="1208"/>
      <c r="H44" s="1209"/>
      <c r="I44" s="86">
        <v>379</v>
      </c>
      <c r="J44" s="87">
        <v>405</v>
      </c>
      <c r="K44" s="87">
        <v>340</v>
      </c>
      <c r="L44" s="87">
        <v>289</v>
      </c>
      <c r="M44" s="88">
        <v>276</v>
      </c>
    </row>
    <row r="45" spans="2:13" ht="27.75" customHeight="1" x14ac:dyDescent="0.15">
      <c r="B45" s="1204"/>
      <c r="C45" s="1205"/>
      <c r="D45" s="85"/>
      <c r="E45" s="1208" t="s">
        <v>29</v>
      </c>
      <c r="F45" s="1208"/>
      <c r="G45" s="1208"/>
      <c r="H45" s="1209"/>
      <c r="I45" s="86">
        <v>542</v>
      </c>
      <c r="J45" s="87">
        <v>493</v>
      </c>
      <c r="K45" s="87">
        <v>526</v>
      </c>
      <c r="L45" s="87">
        <v>412</v>
      </c>
      <c r="M45" s="88">
        <v>312</v>
      </c>
    </row>
    <row r="46" spans="2:13" ht="27.75" customHeight="1" x14ac:dyDescent="0.15">
      <c r="B46" s="1204"/>
      <c r="C46" s="1205"/>
      <c r="D46" s="89"/>
      <c r="E46" s="1208" t="s">
        <v>30</v>
      </c>
      <c r="F46" s="1208"/>
      <c r="G46" s="1208"/>
      <c r="H46" s="1209"/>
      <c r="I46" s="86" t="s">
        <v>475</v>
      </c>
      <c r="J46" s="87" t="s">
        <v>475</v>
      </c>
      <c r="K46" s="87" t="s">
        <v>475</v>
      </c>
      <c r="L46" s="87" t="s">
        <v>475</v>
      </c>
      <c r="M46" s="88" t="s">
        <v>475</v>
      </c>
    </row>
    <row r="47" spans="2:13" ht="27.75" customHeight="1" x14ac:dyDescent="0.15">
      <c r="B47" s="1204"/>
      <c r="C47" s="1205"/>
      <c r="D47" s="90"/>
      <c r="E47" s="1218" t="s">
        <v>31</v>
      </c>
      <c r="F47" s="1219"/>
      <c r="G47" s="1219"/>
      <c r="H47" s="1220"/>
      <c r="I47" s="86" t="s">
        <v>475</v>
      </c>
      <c r="J47" s="87" t="s">
        <v>475</v>
      </c>
      <c r="K47" s="87" t="s">
        <v>475</v>
      </c>
      <c r="L47" s="87" t="s">
        <v>475</v>
      </c>
      <c r="M47" s="88" t="s">
        <v>475</v>
      </c>
    </row>
    <row r="48" spans="2:13" ht="27.75" customHeight="1" x14ac:dyDescent="0.15">
      <c r="B48" s="1204"/>
      <c r="C48" s="1205"/>
      <c r="D48" s="85"/>
      <c r="E48" s="1208" t="s">
        <v>32</v>
      </c>
      <c r="F48" s="1208"/>
      <c r="G48" s="1208"/>
      <c r="H48" s="1209"/>
      <c r="I48" s="86" t="s">
        <v>475</v>
      </c>
      <c r="J48" s="87" t="s">
        <v>475</v>
      </c>
      <c r="K48" s="87" t="s">
        <v>475</v>
      </c>
      <c r="L48" s="87" t="s">
        <v>475</v>
      </c>
      <c r="M48" s="88" t="s">
        <v>475</v>
      </c>
    </row>
    <row r="49" spans="2:13" ht="27.75" customHeight="1" x14ac:dyDescent="0.15">
      <c r="B49" s="1206"/>
      <c r="C49" s="1207"/>
      <c r="D49" s="85"/>
      <c r="E49" s="1208" t="s">
        <v>33</v>
      </c>
      <c r="F49" s="1208"/>
      <c r="G49" s="1208"/>
      <c r="H49" s="1209"/>
      <c r="I49" s="86" t="s">
        <v>475</v>
      </c>
      <c r="J49" s="87" t="s">
        <v>475</v>
      </c>
      <c r="K49" s="87" t="s">
        <v>475</v>
      </c>
      <c r="L49" s="87" t="s">
        <v>475</v>
      </c>
      <c r="M49" s="88" t="s">
        <v>475</v>
      </c>
    </row>
    <row r="50" spans="2:13" ht="27.75" customHeight="1" x14ac:dyDescent="0.15">
      <c r="B50" s="1202" t="s">
        <v>34</v>
      </c>
      <c r="C50" s="1203"/>
      <c r="D50" s="91"/>
      <c r="E50" s="1208" t="s">
        <v>35</v>
      </c>
      <c r="F50" s="1208"/>
      <c r="G50" s="1208"/>
      <c r="H50" s="1209"/>
      <c r="I50" s="86">
        <v>1628</v>
      </c>
      <c r="J50" s="87">
        <v>1608</v>
      </c>
      <c r="K50" s="87">
        <v>1584</v>
      </c>
      <c r="L50" s="87">
        <v>1518</v>
      </c>
      <c r="M50" s="88">
        <v>1508</v>
      </c>
    </row>
    <row r="51" spans="2:13" ht="27.75" customHeight="1" x14ac:dyDescent="0.15">
      <c r="B51" s="1204"/>
      <c r="C51" s="1205"/>
      <c r="D51" s="85"/>
      <c r="E51" s="1208" t="s">
        <v>36</v>
      </c>
      <c r="F51" s="1208"/>
      <c r="G51" s="1208"/>
      <c r="H51" s="1209"/>
      <c r="I51" s="86">
        <v>150</v>
      </c>
      <c r="J51" s="87">
        <v>140</v>
      </c>
      <c r="K51" s="87">
        <v>131</v>
      </c>
      <c r="L51" s="87">
        <v>104</v>
      </c>
      <c r="M51" s="88">
        <v>83</v>
      </c>
    </row>
    <row r="52" spans="2:13" ht="27.75" customHeight="1" x14ac:dyDescent="0.15">
      <c r="B52" s="1206"/>
      <c r="C52" s="1207"/>
      <c r="D52" s="85"/>
      <c r="E52" s="1208" t="s">
        <v>37</v>
      </c>
      <c r="F52" s="1208"/>
      <c r="G52" s="1208"/>
      <c r="H52" s="1209"/>
      <c r="I52" s="86">
        <v>2458</v>
      </c>
      <c r="J52" s="87">
        <v>2255</v>
      </c>
      <c r="K52" s="87">
        <v>2163</v>
      </c>
      <c r="L52" s="87">
        <v>2579</v>
      </c>
      <c r="M52" s="88">
        <v>2732</v>
      </c>
    </row>
    <row r="53" spans="2:13" ht="27.75" customHeight="1" thickBot="1" x14ac:dyDescent="0.2">
      <c r="B53" s="1210" t="s">
        <v>21</v>
      </c>
      <c r="C53" s="1211"/>
      <c r="D53" s="92"/>
      <c r="E53" s="1212" t="s">
        <v>38</v>
      </c>
      <c r="F53" s="1212"/>
      <c r="G53" s="1212"/>
      <c r="H53" s="1213"/>
      <c r="I53" s="93">
        <v>-535</v>
      </c>
      <c r="J53" s="94">
        <v>-407</v>
      </c>
      <c r="K53" s="94">
        <v>-410</v>
      </c>
      <c r="L53" s="94">
        <v>-921</v>
      </c>
      <c r="M53" s="95">
        <v>-1160</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3" zoomScaleNormal="100" zoomScaleSheetLayoutView="55" workbookViewId="0">
      <selection activeCell="G72" sqref="G72:J72"/>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544</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544</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545</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546</v>
      </c>
      <c r="I42" s="354"/>
      <c r="J42" s="354"/>
      <c r="K42" s="354"/>
      <c r="L42" s="246"/>
      <c r="M42" s="246"/>
      <c r="N42" s="246"/>
      <c r="O42" s="246"/>
    </row>
    <row r="43" spans="2:17" x14ac:dyDescent="0.15">
      <c r="B43" s="250"/>
      <c r="C43" s="246"/>
      <c r="D43" s="246"/>
      <c r="E43" s="246"/>
      <c r="F43" s="246"/>
      <c r="G43" s="1221" t="s">
        <v>547</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548</v>
      </c>
    </row>
    <row r="50" spans="1:17" x14ac:dyDescent="0.15">
      <c r="B50" s="250"/>
      <c r="C50" s="246"/>
      <c r="D50" s="246"/>
      <c r="E50" s="246"/>
      <c r="F50" s="246"/>
      <c r="G50" s="1230"/>
      <c r="H50" s="1231"/>
      <c r="I50" s="1231"/>
      <c r="J50" s="1232"/>
      <c r="K50" s="356" t="s">
        <v>515</v>
      </c>
      <c r="L50" s="356" t="s">
        <v>516</v>
      </c>
      <c r="M50" s="356" t="s">
        <v>517</v>
      </c>
      <c r="N50" s="356" t="s">
        <v>518</v>
      </c>
      <c r="O50" s="356" t="s">
        <v>519</v>
      </c>
    </row>
    <row r="51" spans="1:17" x14ac:dyDescent="0.15">
      <c r="B51" s="250"/>
      <c r="C51" s="246"/>
      <c r="D51" s="246"/>
      <c r="E51" s="246"/>
      <c r="F51" s="246"/>
      <c r="G51" s="1233" t="s">
        <v>549</v>
      </c>
      <c r="H51" s="1234"/>
      <c r="I51" s="1239" t="s">
        <v>550</v>
      </c>
      <c r="J51" s="1239"/>
      <c r="K51" s="1241"/>
      <c r="L51" s="1241"/>
      <c r="M51" s="1241"/>
      <c r="N51" s="1242"/>
      <c r="O51" s="1242"/>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551</v>
      </c>
      <c r="J53" s="1243"/>
      <c r="K53" s="1250"/>
      <c r="L53" s="1250"/>
      <c r="M53" s="1250"/>
      <c r="N53" s="1252">
        <v>65.099999999999994</v>
      </c>
      <c r="O53" s="1252">
        <v>65.8</v>
      </c>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552</v>
      </c>
      <c r="H55" s="1245"/>
      <c r="I55" s="1243" t="s">
        <v>550</v>
      </c>
      <c r="J55" s="1243"/>
      <c r="K55" s="1241"/>
      <c r="L55" s="1241"/>
      <c r="M55" s="1241"/>
      <c r="N55" s="1242">
        <v>0</v>
      </c>
      <c r="O55" s="1242">
        <v>0</v>
      </c>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3" t="s">
        <v>551</v>
      </c>
      <c r="J57" s="1253"/>
      <c r="K57" s="1250"/>
      <c r="L57" s="1250"/>
      <c r="M57" s="1250"/>
      <c r="N57" s="1252">
        <v>55.3</v>
      </c>
      <c r="O57" s="1252">
        <v>56.6</v>
      </c>
      <c r="P57" s="359"/>
      <c r="Q57" s="358"/>
    </row>
    <row r="58" spans="1:17" s="357" customFormat="1" x14ac:dyDescent="0.15">
      <c r="A58" s="245"/>
      <c r="B58" s="358"/>
      <c r="C58" s="354"/>
      <c r="D58" s="354"/>
      <c r="E58" s="354"/>
      <c r="F58" s="354"/>
      <c r="G58" s="1248"/>
      <c r="H58" s="1249"/>
      <c r="I58" s="1253"/>
      <c r="J58" s="1253"/>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553</v>
      </c>
      <c r="C63" s="246"/>
      <c r="D63" s="246"/>
      <c r="E63" s="246"/>
      <c r="F63" s="246"/>
      <c r="G63" s="246"/>
      <c r="H63" s="246"/>
      <c r="I63" s="246"/>
      <c r="J63" s="246"/>
      <c r="K63" s="246"/>
      <c r="L63" s="246"/>
      <c r="M63" s="246"/>
      <c r="N63" s="246"/>
      <c r="O63" s="246"/>
    </row>
    <row r="64" spans="1:17" x14ac:dyDescent="0.15">
      <c r="B64" s="250"/>
      <c r="C64" s="246"/>
      <c r="D64" s="246"/>
      <c r="E64" s="246"/>
      <c r="F64" s="246"/>
      <c r="G64" s="353" t="s">
        <v>546</v>
      </c>
      <c r="I64" s="354"/>
      <c r="J64" s="354"/>
      <c r="K64" s="354"/>
      <c r="L64" s="246"/>
      <c r="M64" s="246"/>
      <c r="N64" s="246"/>
      <c r="O64" s="246"/>
    </row>
    <row r="65" spans="2:30" x14ac:dyDescent="0.15">
      <c r="B65" s="250"/>
      <c r="C65" s="246"/>
      <c r="D65" s="246"/>
      <c r="E65" s="246"/>
      <c r="F65" s="246"/>
      <c r="G65" s="1221" t="s">
        <v>554</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555</v>
      </c>
      <c r="I71" s="370"/>
      <c r="J71" s="366"/>
      <c r="K71" s="366"/>
      <c r="L71" s="367"/>
      <c r="M71" s="366"/>
      <c r="N71" s="367"/>
      <c r="O71" s="368"/>
    </row>
    <row r="72" spans="2:30" x14ac:dyDescent="0.15">
      <c r="B72" s="250"/>
      <c r="C72" s="246"/>
      <c r="D72" s="246"/>
      <c r="E72" s="246"/>
      <c r="F72" s="246"/>
      <c r="G72" s="1230"/>
      <c r="H72" s="1231"/>
      <c r="I72" s="1231"/>
      <c r="J72" s="1232"/>
      <c r="K72" s="356" t="s">
        <v>515</v>
      </c>
      <c r="L72" s="356" t="s">
        <v>516</v>
      </c>
      <c r="M72" s="356" t="s">
        <v>517</v>
      </c>
      <c r="N72" s="356" t="s">
        <v>518</v>
      </c>
      <c r="O72" s="356" t="s">
        <v>519</v>
      </c>
    </row>
    <row r="73" spans="2:30" x14ac:dyDescent="0.15">
      <c r="B73" s="250"/>
      <c r="C73" s="246"/>
      <c r="D73" s="246"/>
      <c r="E73" s="246"/>
      <c r="F73" s="246"/>
      <c r="G73" s="1233" t="s">
        <v>549</v>
      </c>
      <c r="H73" s="1234"/>
      <c r="I73" s="1239" t="s">
        <v>550</v>
      </c>
      <c r="J73" s="1239"/>
      <c r="K73" s="1254"/>
      <c r="L73" s="1254"/>
      <c r="M73" s="1242"/>
      <c r="N73" s="1242"/>
      <c r="O73" s="1242"/>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556</v>
      </c>
      <c r="J75" s="1243"/>
      <c r="K75" s="1252">
        <v>10.7</v>
      </c>
      <c r="L75" s="1252">
        <v>10.1</v>
      </c>
      <c r="M75" s="1252">
        <v>8.4</v>
      </c>
      <c r="N75" s="1252">
        <v>6.6</v>
      </c>
      <c r="O75" s="1252">
        <v>5.2</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552</v>
      </c>
      <c r="H77" s="1245"/>
      <c r="I77" s="1243" t="s">
        <v>550</v>
      </c>
      <c r="J77" s="1243"/>
      <c r="K77" s="1254">
        <v>5.7</v>
      </c>
      <c r="L77" s="1254">
        <v>0</v>
      </c>
      <c r="M77" s="1242">
        <v>0</v>
      </c>
      <c r="N77" s="1242">
        <v>0</v>
      </c>
      <c r="O77" s="1242">
        <v>0</v>
      </c>
      <c r="R77" s="245">
        <v>12.3</v>
      </c>
      <c r="T77" s="245">
        <v>11.1</v>
      </c>
    </row>
    <row r="78" spans="2:30" x14ac:dyDescent="0.15">
      <c r="B78" s="250"/>
      <c r="C78" s="246"/>
      <c r="D78" s="246"/>
      <c r="E78" s="246"/>
      <c r="F78" s="246"/>
      <c r="G78" s="1246"/>
      <c r="H78" s="1247"/>
      <c r="I78" s="1243"/>
      <c r="J78" s="1243"/>
      <c r="K78" s="1254"/>
      <c r="L78" s="1254"/>
      <c r="M78" s="1242"/>
      <c r="N78" s="1242"/>
      <c r="O78" s="1242"/>
    </row>
    <row r="79" spans="2:30" x14ac:dyDescent="0.15">
      <c r="B79" s="250"/>
      <c r="C79" s="246"/>
      <c r="D79" s="246"/>
      <c r="E79" s="246"/>
      <c r="F79" s="246"/>
      <c r="G79" s="1246"/>
      <c r="H79" s="1247"/>
      <c r="I79" s="1255" t="s">
        <v>556</v>
      </c>
      <c r="J79" s="1253"/>
      <c r="K79" s="1256">
        <v>10.8</v>
      </c>
      <c r="L79" s="1256">
        <v>9.8000000000000007</v>
      </c>
      <c r="M79" s="1256">
        <v>9.1</v>
      </c>
      <c r="N79" s="1256">
        <v>8.6</v>
      </c>
      <c r="O79" s="1256">
        <v>8.5</v>
      </c>
      <c r="V79" s="245">
        <v>53.5</v>
      </c>
      <c r="X79" s="245">
        <v>48.2</v>
      </c>
      <c r="Z79" s="245">
        <v>34.200000000000003</v>
      </c>
      <c r="AB79" s="245">
        <v>30.3</v>
      </c>
      <c r="AD79" s="245">
        <v>28.9</v>
      </c>
    </row>
    <row r="80" spans="2:30" x14ac:dyDescent="0.15">
      <c r="B80" s="250"/>
      <c r="C80" s="246"/>
      <c r="D80" s="246"/>
      <c r="E80" s="246"/>
      <c r="F80" s="246"/>
      <c r="G80" s="1248"/>
      <c r="H80" s="1249"/>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G72" sqref="G72:J72"/>
    </sheetView>
  </sheetViews>
  <sheetFormatPr defaultColWidth="0" defaultRowHeight="13.5" customHeight="1" zeroHeight="1" x14ac:dyDescent="0.15"/>
  <cols>
    <col min="1" max="1" width="9.125" style="244" customWidth="1"/>
    <col min="2" max="16" width="9" style="244" customWidth="1"/>
    <col min="17" max="18" width="9.125" style="244"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23" zoomScaleNormal="100" zoomScaleSheetLayoutView="55" workbookViewId="0">
      <selection activeCell="G72" sqref="G72:J72"/>
    </sheetView>
  </sheetViews>
  <sheetFormatPr defaultColWidth="0" defaultRowHeight="13.5" customHeight="1" zeroHeight="1" x14ac:dyDescent="0.15"/>
  <cols>
    <col min="1" max="1" width="9.125" style="244" customWidth="1"/>
    <col min="2" max="16" width="9" style="244" customWidth="1"/>
    <col min="17" max="18" width="9.125" style="244"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514</v>
      </c>
      <c r="G2" s="113"/>
      <c r="H2" s="114"/>
    </row>
    <row r="3" spans="1:8" x14ac:dyDescent="0.15">
      <c r="A3" s="110" t="s">
        <v>507</v>
      </c>
      <c r="B3" s="115"/>
      <c r="C3" s="116"/>
      <c r="D3" s="117">
        <v>50498</v>
      </c>
      <c r="E3" s="118"/>
      <c r="F3" s="119">
        <v>146641</v>
      </c>
      <c r="G3" s="120"/>
      <c r="H3" s="121"/>
    </row>
    <row r="4" spans="1:8" x14ac:dyDescent="0.15">
      <c r="A4" s="122"/>
      <c r="B4" s="123"/>
      <c r="C4" s="124"/>
      <c r="D4" s="125">
        <v>38527</v>
      </c>
      <c r="E4" s="126"/>
      <c r="F4" s="127">
        <v>68142</v>
      </c>
      <c r="G4" s="128"/>
      <c r="H4" s="129"/>
    </row>
    <row r="5" spans="1:8" x14ac:dyDescent="0.15">
      <c r="A5" s="110" t="s">
        <v>509</v>
      </c>
      <c r="B5" s="115"/>
      <c r="C5" s="116"/>
      <c r="D5" s="117">
        <v>89924</v>
      </c>
      <c r="E5" s="118"/>
      <c r="F5" s="119">
        <v>174587</v>
      </c>
      <c r="G5" s="120"/>
      <c r="H5" s="121"/>
    </row>
    <row r="6" spans="1:8" x14ac:dyDescent="0.15">
      <c r="A6" s="122"/>
      <c r="B6" s="123"/>
      <c r="C6" s="124"/>
      <c r="D6" s="125">
        <v>48844</v>
      </c>
      <c r="E6" s="126"/>
      <c r="F6" s="127">
        <v>79695</v>
      </c>
      <c r="G6" s="128"/>
      <c r="H6" s="129"/>
    </row>
    <row r="7" spans="1:8" x14ac:dyDescent="0.15">
      <c r="A7" s="110" t="s">
        <v>510</v>
      </c>
      <c r="B7" s="115"/>
      <c r="C7" s="116"/>
      <c r="D7" s="117">
        <v>106795</v>
      </c>
      <c r="E7" s="118"/>
      <c r="F7" s="119">
        <v>175675</v>
      </c>
      <c r="G7" s="120"/>
      <c r="H7" s="121"/>
    </row>
    <row r="8" spans="1:8" x14ac:dyDescent="0.15">
      <c r="A8" s="122"/>
      <c r="B8" s="123"/>
      <c r="C8" s="124"/>
      <c r="D8" s="125">
        <v>55989</v>
      </c>
      <c r="E8" s="126"/>
      <c r="F8" s="127">
        <v>87698</v>
      </c>
      <c r="G8" s="128"/>
      <c r="H8" s="129"/>
    </row>
    <row r="9" spans="1:8" x14ac:dyDescent="0.15">
      <c r="A9" s="110" t="s">
        <v>511</v>
      </c>
      <c r="B9" s="115"/>
      <c r="C9" s="116"/>
      <c r="D9" s="117">
        <v>99620</v>
      </c>
      <c r="E9" s="118"/>
      <c r="F9" s="119">
        <v>162193</v>
      </c>
      <c r="G9" s="120"/>
      <c r="H9" s="121"/>
    </row>
    <row r="10" spans="1:8" x14ac:dyDescent="0.15">
      <c r="A10" s="122"/>
      <c r="B10" s="123"/>
      <c r="C10" s="124"/>
      <c r="D10" s="125">
        <v>49660</v>
      </c>
      <c r="E10" s="126"/>
      <c r="F10" s="127">
        <v>79985</v>
      </c>
      <c r="G10" s="128"/>
      <c r="H10" s="129"/>
    </row>
    <row r="11" spans="1:8" x14ac:dyDescent="0.15">
      <c r="A11" s="110" t="s">
        <v>512</v>
      </c>
      <c r="B11" s="115"/>
      <c r="C11" s="116"/>
      <c r="D11" s="117">
        <v>80583</v>
      </c>
      <c r="E11" s="118"/>
      <c r="F11" s="119">
        <v>168868</v>
      </c>
      <c r="G11" s="120"/>
      <c r="H11" s="121"/>
    </row>
    <row r="12" spans="1:8" x14ac:dyDescent="0.15">
      <c r="A12" s="122"/>
      <c r="B12" s="123"/>
      <c r="C12" s="130"/>
      <c r="D12" s="125">
        <v>24687</v>
      </c>
      <c r="E12" s="126"/>
      <c r="F12" s="127">
        <v>79360</v>
      </c>
      <c r="G12" s="128"/>
      <c r="H12" s="129"/>
    </row>
    <row r="13" spans="1:8" x14ac:dyDescent="0.15">
      <c r="A13" s="110"/>
      <c r="B13" s="115"/>
      <c r="C13" s="131"/>
      <c r="D13" s="132">
        <v>85484</v>
      </c>
      <c r="E13" s="133"/>
      <c r="F13" s="134">
        <v>165593</v>
      </c>
      <c r="G13" s="135"/>
      <c r="H13" s="121"/>
    </row>
    <row r="14" spans="1:8" x14ac:dyDescent="0.15">
      <c r="A14" s="122"/>
      <c r="B14" s="123"/>
      <c r="C14" s="124"/>
      <c r="D14" s="125">
        <v>43541</v>
      </c>
      <c r="E14" s="126"/>
      <c r="F14" s="127">
        <v>78976</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6.56</v>
      </c>
      <c r="C19" s="136">
        <f>ROUND(VALUE(SUBSTITUTE(実質収支比率等に係る経年分析!G$48,"▲","-")),2)</f>
        <v>10.27</v>
      </c>
      <c r="D19" s="136">
        <f>ROUND(VALUE(SUBSTITUTE(実質収支比率等に係る経年分析!H$48,"▲","-")),2)</f>
        <v>2.65</v>
      </c>
      <c r="E19" s="136">
        <f>ROUND(VALUE(SUBSTITUTE(実質収支比率等に係る経年分析!I$48,"▲","-")),2)</f>
        <v>8.3800000000000008</v>
      </c>
      <c r="F19" s="136">
        <f>ROUND(VALUE(SUBSTITUTE(実質収支比率等に係る経年分析!J$48,"▲","-")),2)</f>
        <v>8.1999999999999993</v>
      </c>
    </row>
    <row r="20" spans="1:11" x14ac:dyDescent="0.15">
      <c r="A20" s="136" t="s">
        <v>43</v>
      </c>
      <c r="B20" s="136">
        <f>ROUND(VALUE(SUBSTITUTE(実質収支比率等に係る経年分析!F$47,"▲","-")),2)</f>
        <v>29.35</v>
      </c>
      <c r="C20" s="136">
        <f>ROUND(VALUE(SUBSTITUTE(実質収支比率等に係る経年分析!G$47,"▲","-")),2)</f>
        <v>28.55</v>
      </c>
      <c r="D20" s="136">
        <f>ROUND(VALUE(SUBSTITUTE(実質収支比率等に係る経年分析!H$47,"▲","-")),2)</f>
        <v>32.21</v>
      </c>
      <c r="E20" s="136">
        <f>ROUND(VALUE(SUBSTITUTE(実質収支比率等に係る経年分析!I$47,"▲","-")),2)</f>
        <v>24.62</v>
      </c>
      <c r="F20" s="136">
        <f>ROUND(VALUE(SUBSTITUTE(実質収支比率等に係る経年分析!J$47,"▲","-")),2)</f>
        <v>23.97</v>
      </c>
    </row>
    <row r="21" spans="1:11" x14ac:dyDescent="0.15">
      <c r="A21" s="136" t="s">
        <v>44</v>
      </c>
      <c r="B21" s="136">
        <f>IF(ISNUMBER(VALUE(SUBSTITUTE(実質収支比率等に係る経年分析!F$49,"▲","-"))),ROUND(VALUE(SUBSTITUTE(実質収支比率等に係る経年分析!F$49,"▲","-")),2),NA())</f>
        <v>-13.02</v>
      </c>
      <c r="C21" s="136">
        <f>IF(ISNUMBER(VALUE(SUBSTITUTE(実質収支比率等に係る経年分析!G$49,"▲","-"))),ROUND(VALUE(SUBSTITUTE(実質収支比率等に係る経年分析!G$49,"▲","-")),2),NA())</f>
        <v>-1.36</v>
      </c>
      <c r="D21" s="136">
        <f>IF(ISNUMBER(VALUE(SUBSTITUTE(実質収支比率等に係る経年分析!H$49,"▲","-"))),ROUND(VALUE(SUBSTITUTE(実質収支比率等に係る経年分析!H$49,"▲","-")),2),NA())</f>
        <v>-13.52</v>
      </c>
      <c r="E21" s="136">
        <f>IF(ISNUMBER(VALUE(SUBSTITUTE(実質収支比率等に係る経年分析!I$49,"▲","-"))),ROUND(VALUE(SUBSTITUTE(実質収支比率等に係る経年分析!I$49,"▲","-")),2),NA())</f>
        <v>-1.93</v>
      </c>
      <c r="F21" s="136">
        <f>IF(ISNUMBER(VALUE(SUBSTITUTE(実質収支比率等に係る経年分析!J$49,"▲","-"))),ROUND(VALUE(SUBSTITUTE(実質収支比率等に係る経年分析!J$49,"▲","-")),2),NA())</f>
        <v>-6.62</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宅地開発特別会計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3.25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1.66</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v>
      </c>
    </row>
    <row r="33" spans="1:16" x14ac:dyDescent="0.15">
      <c r="A33" s="137" t="str">
        <f>IF(連結実質赤字比率に係る赤字・黒字の構成分析!C$37="",NA(),連結実質赤字比率に係る赤字・黒字の構成分析!C$37)</f>
        <v>簡易水道特別会計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0.14000000000000001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7.0000000000000007E-2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0.22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0.16</v>
      </c>
    </row>
    <row r="34" spans="1:16" x14ac:dyDescent="0.15">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0.23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1.22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0.37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1.25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1.36</v>
      </c>
    </row>
    <row r="35" spans="1:16" x14ac:dyDescent="0.15">
      <c r="A35" s="137" t="str">
        <f>IF(連結実質赤字比率に係る赤字・黒字の構成分析!C$35="",NA(),連結実質赤字比率に係る赤字・黒字の構成分析!C$35)</f>
        <v>国民健康保険特別会計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2.06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1.74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1.1599999999999999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0.56000000000000005</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3.07</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6.55</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10.26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2.65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8.3800000000000008</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8.19</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388</v>
      </c>
      <c r="E42" s="138"/>
      <c r="F42" s="138"/>
      <c r="G42" s="138">
        <f>'実質公債費比率（分子）の構造'!L$52</f>
        <v>371</v>
      </c>
      <c r="H42" s="138"/>
      <c r="I42" s="138"/>
      <c r="J42" s="138">
        <f>'実質公債費比率（分子）の構造'!M$52</f>
        <v>279</v>
      </c>
      <c r="K42" s="138"/>
      <c r="L42" s="138"/>
      <c r="M42" s="138">
        <f>'実質公債費比率（分子）の構造'!N$52</f>
        <v>236</v>
      </c>
      <c r="N42" s="138"/>
      <c r="O42" s="138"/>
      <c r="P42" s="138">
        <f>'実質公債費比率（分子）の構造'!O$52</f>
        <v>243</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3</v>
      </c>
      <c r="C44" s="138"/>
      <c r="D44" s="138"/>
      <c r="E44" s="138">
        <f>'実質公債費比率（分子）の構造'!L$50</f>
        <v>2</v>
      </c>
      <c r="F44" s="138"/>
      <c r="G44" s="138"/>
      <c r="H44" s="138">
        <f>'実質公債費比率（分子）の構造'!M$50</f>
        <v>2</v>
      </c>
      <c r="I44" s="138"/>
      <c r="J44" s="138"/>
      <c r="K44" s="138">
        <f>'実質公債費比率（分子）の構造'!N$50</f>
        <v>3</v>
      </c>
      <c r="L44" s="138"/>
      <c r="M44" s="138"/>
      <c r="N44" s="138">
        <f>'実質公債費比率（分子）の構造'!O$50</f>
        <v>3</v>
      </c>
      <c r="O44" s="138"/>
      <c r="P44" s="138"/>
    </row>
    <row r="45" spans="1:16" x14ac:dyDescent="0.15">
      <c r="A45" s="138" t="s">
        <v>54</v>
      </c>
      <c r="B45" s="138">
        <f>'実質公債費比率（分子）の構造'!K$49</f>
        <v>249</v>
      </c>
      <c r="C45" s="138"/>
      <c r="D45" s="138"/>
      <c r="E45" s="138">
        <f>'実質公債費比率（分子）の構造'!L$49</f>
        <v>214</v>
      </c>
      <c r="F45" s="138"/>
      <c r="G45" s="138"/>
      <c r="H45" s="138">
        <f>'実質公債費比率（分子）の構造'!M$49</f>
        <v>116</v>
      </c>
      <c r="I45" s="138"/>
      <c r="J45" s="138"/>
      <c r="K45" s="138">
        <f>'実質公債費比率（分子）の構造'!N$49</f>
        <v>68</v>
      </c>
      <c r="L45" s="138"/>
      <c r="M45" s="138"/>
      <c r="N45" s="138">
        <f>'実質公債費比率（分子）の構造'!O$49</f>
        <v>77</v>
      </c>
      <c r="O45" s="138"/>
      <c r="P45" s="138"/>
    </row>
    <row r="46" spans="1:16" x14ac:dyDescent="0.15">
      <c r="A46" s="138" t="s">
        <v>55</v>
      </c>
      <c r="B46" s="138">
        <f>'実質公債費比率（分子）の構造'!K$48</f>
        <v>38</v>
      </c>
      <c r="C46" s="138"/>
      <c r="D46" s="138"/>
      <c r="E46" s="138">
        <f>'実質公債費比率（分子）の構造'!L$48</f>
        <v>39</v>
      </c>
      <c r="F46" s="138"/>
      <c r="G46" s="138"/>
      <c r="H46" s="138">
        <f>'実質公債費比率（分子）の構造'!M$48</f>
        <v>43</v>
      </c>
      <c r="I46" s="138"/>
      <c r="J46" s="138"/>
      <c r="K46" s="138">
        <f>'実質公債費比率（分子）の構造'!N$48</f>
        <v>46</v>
      </c>
      <c r="L46" s="138"/>
      <c r="M46" s="138"/>
      <c r="N46" s="138">
        <f>'実質公債費比率（分子）の構造'!O$48</f>
        <v>46</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266</v>
      </c>
      <c r="C49" s="138"/>
      <c r="D49" s="138"/>
      <c r="E49" s="138">
        <f>'実質公債費比率（分子）の構造'!L$45</f>
        <v>273</v>
      </c>
      <c r="F49" s="138"/>
      <c r="G49" s="138"/>
      <c r="H49" s="138">
        <f>'実質公債費比率（分子）の構造'!M$45</f>
        <v>206</v>
      </c>
      <c r="I49" s="138"/>
      <c r="J49" s="138"/>
      <c r="K49" s="138">
        <f>'実質公債費比率（分子）の構造'!N$45</f>
        <v>203</v>
      </c>
      <c r="L49" s="138"/>
      <c r="M49" s="138"/>
      <c r="N49" s="138">
        <f>'実質公債費比率（分子）の構造'!O$45</f>
        <v>206</v>
      </c>
      <c r="O49" s="138"/>
      <c r="P49" s="138"/>
    </row>
    <row r="50" spans="1:16" x14ac:dyDescent="0.15">
      <c r="A50" s="138" t="s">
        <v>59</v>
      </c>
      <c r="B50" s="138" t="e">
        <f>NA()</f>
        <v>#N/A</v>
      </c>
      <c r="C50" s="138">
        <f>IF(ISNUMBER('実質公債費比率（分子）の構造'!K$53),'実質公債費比率（分子）の構造'!K$53,NA())</f>
        <v>168</v>
      </c>
      <c r="D50" s="138" t="e">
        <f>NA()</f>
        <v>#N/A</v>
      </c>
      <c r="E50" s="138" t="e">
        <f>NA()</f>
        <v>#N/A</v>
      </c>
      <c r="F50" s="138">
        <f>IF(ISNUMBER('実質公債費比率（分子）の構造'!L$53),'実質公債費比率（分子）の構造'!L$53,NA())</f>
        <v>157</v>
      </c>
      <c r="G50" s="138" t="e">
        <f>NA()</f>
        <v>#N/A</v>
      </c>
      <c r="H50" s="138" t="e">
        <f>NA()</f>
        <v>#N/A</v>
      </c>
      <c r="I50" s="138">
        <f>IF(ISNUMBER('実質公債費比率（分子）の構造'!M$53),'実質公債費比率（分子）の構造'!M$53,NA())</f>
        <v>88</v>
      </c>
      <c r="J50" s="138" t="e">
        <f>NA()</f>
        <v>#N/A</v>
      </c>
      <c r="K50" s="138" t="e">
        <f>NA()</f>
        <v>#N/A</v>
      </c>
      <c r="L50" s="138">
        <f>IF(ISNUMBER('実質公債費比率（分子）の構造'!N$53),'実質公債費比率（分子）の構造'!N$53,NA())</f>
        <v>84</v>
      </c>
      <c r="M50" s="138" t="e">
        <f>NA()</f>
        <v>#N/A</v>
      </c>
      <c r="N50" s="138" t="e">
        <f>NA()</f>
        <v>#N/A</v>
      </c>
      <c r="O50" s="138">
        <f>IF(ISNUMBER('実質公債費比率（分子）の構造'!O$53),'実質公債費比率（分子）の構造'!O$53,NA())</f>
        <v>89</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2458</v>
      </c>
      <c r="E56" s="137"/>
      <c r="F56" s="137"/>
      <c r="G56" s="137">
        <f>'将来負担比率（分子）の構造'!J$52</f>
        <v>2255</v>
      </c>
      <c r="H56" s="137"/>
      <c r="I56" s="137"/>
      <c r="J56" s="137">
        <f>'将来負担比率（分子）の構造'!K$52</f>
        <v>2163</v>
      </c>
      <c r="K56" s="137"/>
      <c r="L56" s="137"/>
      <c r="M56" s="137">
        <f>'将来負担比率（分子）の構造'!L$52</f>
        <v>2579</v>
      </c>
      <c r="N56" s="137"/>
      <c r="O56" s="137"/>
      <c r="P56" s="137">
        <f>'将来負担比率（分子）の構造'!M$52</f>
        <v>2732</v>
      </c>
    </row>
    <row r="57" spans="1:16" x14ac:dyDescent="0.15">
      <c r="A57" s="137" t="s">
        <v>36</v>
      </c>
      <c r="B57" s="137"/>
      <c r="C57" s="137"/>
      <c r="D57" s="137">
        <f>'将来負担比率（分子）の構造'!I$51</f>
        <v>150</v>
      </c>
      <c r="E57" s="137"/>
      <c r="F57" s="137"/>
      <c r="G57" s="137">
        <f>'将来負担比率（分子）の構造'!J$51</f>
        <v>140</v>
      </c>
      <c r="H57" s="137"/>
      <c r="I57" s="137"/>
      <c r="J57" s="137">
        <f>'将来負担比率（分子）の構造'!K$51</f>
        <v>131</v>
      </c>
      <c r="K57" s="137"/>
      <c r="L57" s="137"/>
      <c r="M57" s="137">
        <f>'将来負担比率（分子）の構造'!L$51</f>
        <v>104</v>
      </c>
      <c r="N57" s="137"/>
      <c r="O57" s="137"/>
      <c r="P57" s="137">
        <f>'将来負担比率（分子）の構造'!M$51</f>
        <v>83</v>
      </c>
    </row>
    <row r="58" spans="1:16" x14ac:dyDescent="0.15">
      <c r="A58" s="137" t="s">
        <v>35</v>
      </c>
      <c r="B58" s="137"/>
      <c r="C58" s="137"/>
      <c r="D58" s="137">
        <f>'将来負担比率（分子）の構造'!I$50</f>
        <v>1628</v>
      </c>
      <c r="E58" s="137"/>
      <c r="F58" s="137"/>
      <c r="G58" s="137">
        <f>'将来負担比率（分子）の構造'!J$50</f>
        <v>1608</v>
      </c>
      <c r="H58" s="137"/>
      <c r="I58" s="137"/>
      <c r="J58" s="137">
        <f>'将来負担比率（分子）の構造'!K$50</f>
        <v>1584</v>
      </c>
      <c r="K58" s="137"/>
      <c r="L58" s="137"/>
      <c r="M58" s="137">
        <f>'将来負担比率（分子）の構造'!L$50</f>
        <v>1518</v>
      </c>
      <c r="N58" s="137"/>
      <c r="O58" s="137"/>
      <c r="P58" s="137">
        <f>'将来負担比率（分子）の構造'!M$50</f>
        <v>1508</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542</v>
      </c>
      <c r="C62" s="137"/>
      <c r="D62" s="137"/>
      <c r="E62" s="137">
        <f>'将来負担比率（分子）の構造'!J$45</f>
        <v>493</v>
      </c>
      <c r="F62" s="137"/>
      <c r="G62" s="137"/>
      <c r="H62" s="137">
        <f>'将来負担比率（分子）の構造'!K$45</f>
        <v>526</v>
      </c>
      <c r="I62" s="137"/>
      <c r="J62" s="137"/>
      <c r="K62" s="137">
        <f>'将来負担比率（分子）の構造'!L$45</f>
        <v>412</v>
      </c>
      <c r="L62" s="137"/>
      <c r="M62" s="137"/>
      <c r="N62" s="137">
        <f>'将来負担比率（分子）の構造'!M$45</f>
        <v>312</v>
      </c>
      <c r="O62" s="137"/>
      <c r="P62" s="137"/>
    </row>
    <row r="63" spans="1:16" x14ac:dyDescent="0.15">
      <c r="A63" s="137" t="s">
        <v>28</v>
      </c>
      <c r="B63" s="137">
        <f>'将来負担比率（分子）の構造'!I$44</f>
        <v>379</v>
      </c>
      <c r="C63" s="137"/>
      <c r="D63" s="137"/>
      <c r="E63" s="137">
        <f>'将来負担比率（分子）の構造'!J$44</f>
        <v>405</v>
      </c>
      <c r="F63" s="137"/>
      <c r="G63" s="137"/>
      <c r="H63" s="137">
        <f>'将来負担比率（分子）の構造'!K$44</f>
        <v>340</v>
      </c>
      <c r="I63" s="137"/>
      <c r="J63" s="137"/>
      <c r="K63" s="137">
        <f>'将来負担比率（分子）の構造'!L$44</f>
        <v>289</v>
      </c>
      <c r="L63" s="137"/>
      <c r="M63" s="137"/>
      <c r="N63" s="137">
        <f>'将来負担比率（分子）の構造'!M$44</f>
        <v>276</v>
      </c>
      <c r="O63" s="137"/>
      <c r="P63" s="137"/>
    </row>
    <row r="64" spans="1:16" x14ac:dyDescent="0.15">
      <c r="A64" s="137" t="s">
        <v>27</v>
      </c>
      <c r="B64" s="137">
        <f>'将来負担比率（分子）の構造'!I$43</f>
        <v>419</v>
      </c>
      <c r="C64" s="137"/>
      <c r="D64" s="137"/>
      <c r="E64" s="137">
        <f>'将来負担比率（分子）の構造'!J$43</f>
        <v>392</v>
      </c>
      <c r="F64" s="137"/>
      <c r="G64" s="137"/>
      <c r="H64" s="137">
        <f>'将来負担比率（分子）の構造'!K$43</f>
        <v>372</v>
      </c>
      <c r="I64" s="137"/>
      <c r="J64" s="137"/>
      <c r="K64" s="137">
        <f>'将来負担比率（分子）の構造'!L$43</f>
        <v>361</v>
      </c>
      <c r="L64" s="137"/>
      <c r="M64" s="137"/>
      <c r="N64" s="137">
        <f>'将来負担比率（分子）の構造'!M$43</f>
        <v>343</v>
      </c>
      <c r="O64" s="137"/>
      <c r="P64" s="137"/>
    </row>
    <row r="65" spans="1:16" x14ac:dyDescent="0.15">
      <c r="A65" s="137" t="s">
        <v>26</v>
      </c>
      <c r="B65" s="137">
        <f>'将来負担比率（分子）の構造'!I$42</f>
        <v>44</v>
      </c>
      <c r="C65" s="137"/>
      <c r="D65" s="137"/>
      <c r="E65" s="137">
        <f>'将来負担比率（分子）の構造'!J$42</f>
        <v>42</v>
      </c>
      <c r="F65" s="137"/>
      <c r="G65" s="137"/>
      <c r="H65" s="137">
        <f>'将来負担比率（分子）の構造'!K$42</f>
        <v>39</v>
      </c>
      <c r="I65" s="137"/>
      <c r="J65" s="137"/>
      <c r="K65" s="137">
        <f>'将来負担比率（分子）の構造'!L$42</f>
        <v>36</v>
      </c>
      <c r="L65" s="137"/>
      <c r="M65" s="137"/>
      <c r="N65" s="137">
        <f>'将来負担比率（分子）の構造'!M$42</f>
        <v>33</v>
      </c>
      <c r="O65" s="137"/>
      <c r="P65" s="137"/>
    </row>
    <row r="66" spans="1:16" x14ac:dyDescent="0.15">
      <c r="A66" s="137" t="s">
        <v>25</v>
      </c>
      <c r="B66" s="137">
        <f>'将来負担比率（分子）の構造'!I$41</f>
        <v>2316</v>
      </c>
      <c r="C66" s="137"/>
      <c r="D66" s="137"/>
      <c r="E66" s="137">
        <f>'将来負担比率（分子）の構造'!J$41</f>
        <v>2264</v>
      </c>
      <c r="F66" s="137"/>
      <c r="G66" s="137"/>
      <c r="H66" s="137">
        <f>'将来負担比率（分子）の構造'!K$41</f>
        <v>2192</v>
      </c>
      <c r="I66" s="137"/>
      <c r="J66" s="137"/>
      <c r="K66" s="137">
        <f>'将来負担比率（分子）の構造'!L$41</f>
        <v>2181</v>
      </c>
      <c r="L66" s="137"/>
      <c r="M66" s="137"/>
      <c r="N66" s="137">
        <f>'将来負担比率（分子）の構造'!M$41</f>
        <v>2200</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208</v>
      </c>
      <c r="C5" s="708"/>
      <c r="D5" s="708"/>
      <c r="E5" s="708"/>
      <c r="F5" s="708"/>
      <c r="G5" s="708"/>
      <c r="H5" s="708"/>
      <c r="I5" s="708"/>
      <c r="J5" s="708"/>
      <c r="K5" s="708"/>
      <c r="L5" s="708"/>
      <c r="M5" s="708"/>
      <c r="N5" s="708"/>
      <c r="O5" s="708"/>
      <c r="P5" s="708"/>
      <c r="Q5" s="709"/>
      <c r="R5" s="670">
        <v>474964</v>
      </c>
      <c r="S5" s="671"/>
      <c r="T5" s="671"/>
      <c r="U5" s="671"/>
      <c r="V5" s="671"/>
      <c r="W5" s="671"/>
      <c r="X5" s="671"/>
      <c r="Y5" s="718"/>
      <c r="Z5" s="731">
        <v>14.5</v>
      </c>
      <c r="AA5" s="731"/>
      <c r="AB5" s="731"/>
      <c r="AC5" s="731"/>
      <c r="AD5" s="732">
        <v>474964</v>
      </c>
      <c r="AE5" s="732"/>
      <c r="AF5" s="732"/>
      <c r="AG5" s="732"/>
      <c r="AH5" s="732"/>
      <c r="AI5" s="732"/>
      <c r="AJ5" s="732"/>
      <c r="AK5" s="732"/>
      <c r="AL5" s="719">
        <v>26</v>
      </c>
      <c r="AM5" s="688"/>
      <c r="AN5" s="688"/>
      <c r="AO5" s="720"/>
      <c r="AP5" s="707" t="s">
        <v>209</v>
      </c>
      <c r="AQ5" s="708"/>
      <c r="AR5" s="708"/>
      <c r="AS5" s="708"/>
      <c r="AT5" s="708"/>
      <c r="AU5" s="708"/>
      <c r="AV5" s="708"/>
      <c r="AW5" s="708"/>
      <c r="AX5" s="708"/>
      <c r="AY5" s="708"/>
      <c r="AZ5" s="708"/>
      <c r="BA5" s="708"/>
      <c r="BB5" s="708"/>
      <c r="BC5" s="708"/>
      <c r="BD5" s="708"/>
      <c r="BE5" s="708"/>
      <c r="BF5" s="709"/>
      <c r="BG5" s="620">
        <v>474964</v>
      </c>
      <c r="BH5" s="621"/>
      <c r="BI5" s="621"/>
      <c r="BJ5" s="621"/>
      <c r="BK5" s="621"/>
      <c r="BL5" s="621"/>
      <c r="BM5" s="621"/>
      <c r="BN5" s="622"/>
      <c r="BO5" s="673">
        <v>100</v>
      </c>
      <c r="BP5" s="673"/>
      <c r="BQ5" s="673"/>
      <c r="BR5" s="673"/>
      <c r="BS5" s="674" t="s">
        <v>210</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202</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32626</v>
      </c>
      <c r="S6" s="621"/>
      <c r="T6" s="621"/>
      <c r="U6" s="621"/>
      <c r="V6" s="621"/>
      <c r="W6" s="621"/>
      <c r="X6" s="621"/>
      <c r="Y6" s="622"/>
      <c r="Z6" s="673">
        <v>1</v>
      </c>
      <c r="AA6" s="673"/>
      <c r="AB6" s="673"/>
      <c r="AC6" s="673"/>
      <c r="AD6" s="674">
        <v>32626</v>
      </c>
      <c r="AE6" s="674"/>
      <c r="AF6" s="674"/>
      <c r="AG6" s="674"/>
      <c r="AH6" s="674"/>
      <c r="AI6" s="674"/>
      <c r="AJ6" s="674"/>
      <c r="AK6" s="674"/>
      <c r="AL6" s="643">
        <v>1.8</v>
      </c>
      <c r="AM6" s="675"/>
      <c r="AN6" s="675"/>
      <c r="AO6" s="676"/>
      <c r="AP6" s="617" t="s">
        <v>215</v>
      </c>
      <c r="AQ6" s="618"/>
      <c r="AR6" s="618"/>
      <c r="AS6" s="618"/>
      <c r="AT6" s="618"/>
      <c r="AU6" s="618"/>
      <c r="AV6" s="618"/>
      <c r="AW6" s="618"/>
      <c r="AX6" s="618"/>
      <c r="AY6" s="618"/>
      <c r="AZ6" s="618"/>
      <c r="BA6" s="618"/>
      <c r="BB6" s="618"/>
      <c r="BC6" s="618"/>
      <c r="BD6" s="618"/>
      <c r="BE6" s="618"/>
      <c r="BF6" s="619"/>
      <c r="BG6" s="620">
        <v>474964</v>
      </c>
      <c r="BH6" s="621"/>
      <c r="BI6" s="621"/>
      <c r="BJ6" s="621"/>
      <c r="BK6" s="621"/>
      <c r="BL6" s="621"/>
      <c r="BM6" s="621"/>
      <c r="BN6" s="622"/>
      <c r="BO6" s="673">
        <v>100</v>
      </c>
      <c r="BP6" s="673"/>
      <c r="BQ6" s="673"/>
      <c r="BR6" s="673"/>
      <c r="BS6" s="674" t="s">
        <v>210</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66506</v>
      </c>
      <c r="CS6" s="621"/>
      <c r="CT6" s="621"/>
      <c r="CU6" s="621"/>
      <c r="CV6" s="621"/>
      <c r="CW6" s="621"/>
      <c r="CX6" s="621"/>
      <c r="CY6" s="622"/>
      <c r="CZ6" s="673">
        <v>2.2000000000000002</v>
      </c>
      <c r="DA6" s="673"/>
      <c r="DB6" s="673"/>
      <c r="DC6" s="673"/>
      <c r="DD6" s="626" t="s">
        <v>210</v>
      </c>
      <c r="DE6" s="621"/>
      <c r="DF6" s="621"/>
      <c r="DG6" s="621"/>
      <c r="DH6" s="621"/>
      <c r="DI6" s="621"/>
      <c r="DJ6" s="621"/>
      <c r="DK6" s="621"/>
      <c r="DL6" s="621"/>
      <c r="DM6" s="621"/>
      <c r="DN6" s="621"/>
      <c r="DO6" s="621"/>
      <c r="DP6" s="622"/>
      <c r="DQ6" s="626">
        <v>66506</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376</v>
      </c>
      <c r="S7" s="621"/>
      <c r="T7" s="621"/>
      <c r="U7" s="621"/>
      <c r="V7" s="621"/>
      <c r="W7" s="621"/>
      <c r="X7" s="621"/>
      <c r="Y7" s="622"/>
      <c r="Z7" s="673">
        <v>0</v>
      </c>
      <c r="AA7" s="673"/>
      <c r="AB7" s="673"/>
      <c r="AC7" s="673"/>
      <c r="AD7" s="674">
        <v>376</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167214</v>
      </c>
      <c r="BH7" s="621"/>
      <c r="BI7" s="621"/>
      <c r="BJ7" s="621"/>
      <c r="BK7" s="621"/>
      <c r="BL7" s="621"/>
      <c r="BM7" s="621"/>
      <c r="BN7" s="622"/>
      <c r="BO7" s="673">
        <v>35.200000000000003</v>
      </c>
      <c r="BP7" s="673"/>
      <c r="BQ7" s="673"/>
      <c r="BR7" s="673"/>
      <c r="BS7" s="674" t="s">
        <v>210</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556615</v>
      </c>
      <c r="CS7" s="621"/>
      <c r="CT7" s="621"/>
      <c r="CU7" s="621"/>
      <c r="CV7" s="621"/>
      <c r="CW7" s="621"/>
      <c r="CX7" s="621"/>
      <c r="CY7" s="622"/>
      <c r="CZ7" s="673">
        <v>18.3</v>
      </c>
      <c r="DA7" s="673"/>
      <c r="DB7" s="673"/>
      <c r="DC7" s="673"/>
      <c r="DD7" s="626">
        <v>50959</v>
      </c>
      <c r="DE7" s="621"/>
      <c r="DF7" s="621"/>
      <c r="DG7" s="621"/>
      <c r="DH7" s="621"/>
      <c r="DI7" s="621"/>
      <c r="DJ7" s="621"/>
      <c r="DK7" s="621"/>
      <c r="DL7" s="621"/>
      <c r="DM7" s="621"/>
      <c r="DN7" s="621"/>
      <c r="DO7" s="621"/>
      <c r="DP7" s="622"/>
      <c r="DQ7" s="626">
        <v>448469</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870</v>
      </c>
      <c r="S8" s="621"/>
      <c r="T8" s="621"/>
      <c r="U8" s="621"/>
      <c r="V8" s="621"/>
      <c r="W8" s="621"/>
      <c r="X8" s="621"/>
      <c r="Y8" s="622"/>
      <c r="Z8" s="673">
        <v>0</v>
      </c>
      <c r="AA8" s="673"/>
      <c r="AB8" s="673"/>
      <c r="AC8" s="673"/>
      <c r="AD8" s="674">
        <v>870</v>
      </c>
      <c r="AE8" s="674"/>
      <c r="AF8" s="674"/>
      <c r="AG8" s="674"/>
      <c r="AH8" s="674"/>
      <c r="AI8" s="674"/>
      <c r="AJ8" s="674"/>
      <c r="AK8" s="674"/>
      <c r="AL8" s="643">
        <v>0</v>
      </c>
      <c r="AM8" s="675"/>
      <c r="AN8" s="675"/>
      <c r="AO8" s="676"/>
      <c r="AP8" s="617" t="s">
        <v>221</v>
      </c>
      <c r="AQ8" s="618"/>
      <c r="AR8" s="618"/>
      <c r="AS8" s="618"/>
      <c r="AT8" s="618"/>
      <c r="AU8" s="618"/>
      <c r="AV8" s="618"/>
      <c r="AW8" s="618"/>
      <c r="AX8" s="618"/>
      <c r="AY8" s="618"/>
      <c r="AZ8" s="618"/>
      <c r="BA8" s="618"/>
      <c r="BB8" s="618"/>
      <c r="BC8" s="618"/>
      <c r="BD8" s="618"/>
      <c r="BE8" s="618"/>
      <c r="BF8" s="619"/>
      <c r="BG8" s="620">
        <v>8018</v>
      </c>
      <c r="BH8" s="621"/>
      <c r="BI8" s="621"/>
      <c r="BJ8" s="621"/>
      <c r="BK8" s="621"/>
      <c r="BL8" s="621"/>
      <c r="BM8" s="621"/>
      <c r="BN8" s="622"/>
      <c r="BO8" s="673">
        <v>1.7</v>
      </c>
      <c r="BP8" s="673"/>
      <c r="BQ8" s="673"/>
      <c r="BR8" s="673"/>
      <c r="BS8" s="626" t="s">
        <v>111</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871591</v>
      </c>
      <c r="CS8" s="621"/>
      <c r="CT8" s="621"/>
      <c r="CU8" s="621"/>
      <c r="CV8" s="621"/>
      <c r="CW8" s="621"/>
      <c r="CX8" s="621"/>
      <c r="CY8" s="622"/>
      <c r="CZ8" s="673">
        <v>28.7</v>
      </c>
      <c r="DA8" s="673"/>
      <c r="DB8" s="673"/>
      <c r="DC8" s="673"/>
      <c r="DD8" s="626" t="s">
        <v>210</v>
      </c>
      <c r="DE8" s="621"/>
      <c r="DF8" s="621"/>
      <c r="DG8" s="621"/>
      <c r="DH8" s="621"/>
      <c r="DI8" s="621"/>
      <c r="DJ8" s="621"/>
      <c r="DK8" s="621"/>
      <c r="DL8" s="621"/>
      <c r="DM8" s="621"/>
      <c r="DN8" s="621"/>
      <c r="DO8" s="621"/>
      <c r="DP8" s="622"/>
      <c r="DQ8" s="626">
        <v>430081</v>
      </c>
      <c r="DR8" s="621"/>
      <c r="DS8" s="621"/>
      <c r="DT8" s="621"/>
      <c r="DU8" s="621"/>
      <c r="DV8" s="621"/>
      <c r="DW8" s="621"/>
      <c r="DX8" s="621"/>
      <c r="DY8" s="621"/>
      <c r="DZ8" s="621"/>
      <c r="EA8" s="621"/>
      <c r="EB8" s="621"/>
      <c r="EC8" s="656"/>
    </row>
    <row r="9" spans="2:143" ht="11.25" customHeight="1" x14ac:dyDescent="0.15">
      <c r="B9" s="617" t="s">
        <v>223</v>
      </c>
      <c r="C9" s="618"/>
      <c r="D9" s="618"/>
      <c r="E9" s="618"/>
      <c r="F9" s="618"/>
      <c r="G9" s="618"/>
      <c r="H9" s="618"/>
      <c r="I9" s="618"/>
      <c r="J9" s="618"/>
      <c r="K9" s="618"/>
      <c r="L9" s="618"/>
      <c r="M9" s="618"/>
      <c r="N9" s="618"/>
      <c r="O9" s="618"/>
      <c r="P9" s="618"/>
      <c r="Q9" s="619"/>
      <c r="R9" s="620">
        <v>633</v>
      </c>
      <c r="S9" s="621"/>
      <c r="T9" s="621"/>
      <c r="U9" s="621"/>
      <c r="V9" s="621"/>
      <c r="W9" s="621"/>
      <c r="X9" s="621"/>
      <c r="Y9" s="622"/>
      <c r="Z9" s="673">
        <v>0</v>
      </c>
      <c r="AA9" s="673"/>
      <c r="AB9" s="673"/>
      <c r="AC9" s="673"/>
      <c r="AD9" s="674">
        <v>633</v>
      </c>
      <c r="AE9" s="674"/>
      <c r="AF9" s="674"/>
      <c r="AG9" s="674"/>
      <c r="AH9" s="674"/>
      <c r="AI9" s="674"/>
      <c r="AJ9" s="674"/>
      <c r="AK9" s="674"/>
      <c r="AL9" s="643">
        <v>0</v>
      </c>
      <c r="AM9" s="675"/>
      <c r="AN9" s="675"/>
      <c r="AO9" s="676"/>
      <c r="AP9" s="617" t="s">
        <v>224</v>
      </c>
      <c r="AQ9" s="618"/>
      <c r="AR9" s="618"/>
      <c r="AS9" s="618"/>
      <c r="AT9" s="618"/>
      <c r="AU9" s="618"/>
      <c r="AV9" s="618"/>
      <c r="AW9" s="618"/>
      <c r="AX9" s="618"/>
      <c r="AY9" s="618"/>
      <c r="AZ9" s="618"/>
      <c r="BA9" s="618"/>
      <c r="BB9" s="618"/>
      <c r="BC9" s="618"/>
      <c r="BD9" s="618"/>
      <c r="BE9" s="618"/>
      <c r="BF9" s="619"/>
      <c r="BG9" s="620">
        <v>145389</v>
      </c>
      <c r="BH9" s="621"/>
      <c r="BI9" s="621"/>
      <c r="BJ9" s="621"/>
      <c r="BK9" s="621"/>
      <c r="BL9" s="621"/>
      <c r="BM9" s="621"/>
      <c r="BN9" s="622"/>
      <c r="BO9" s="673">
        <v>30.6</v>
      </c>
      <c r="BP9" s="673"/>
      <c r="BQ9" s="673"/>
      <c r="BR9" s="673"/>
      <c r="BS9" s="626" t="s">
        <v>111</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486413</v>
      </c>
      <c r="CS9" s="621"/>
      <c r="CT9" s="621"/>
      <c r="CU9" s="621"/>
      <c r="CV9" s="621"/>
      <c r="CW9" s="621"/>
      <c r="CX9" s="621"/>
      <c r="CY9" s="622"/>
      <c r="CZ9" s="673">
        <v>16</v>
      </c>
      <c r="DA9" s="673"/>
      <c r="DB9" s="673"/>
      <c r="DC9" s="673"/>
      <c r="DD9" s="626">
        <v>32896</v>
      </c>
      <c r="DE9" s="621"/>
      <c r="DF9" s="621"/>
      <c r="DG9" s="621"/>
      <c r="DH9" s="621"/>
      <c r="DI9" s="621"/>
      <c r="DJ9" s="621"/>
      <c r="DK9" s="621"/>
      <c r="DL9" s="621"/>
      <c r="DM9" s="621"/>
      <c r="DN9" s="621"/>
      <c r="DO9" s="621"/>
      <c r="DP9" s="622"/>
      <c r="DQ9" s="626">
        <v>359324</v>
      </c>
      <c r="DR9" s="621"/>
      <c r="DS9" s="621"/>
      <c r="DT9" s="621"/>
      <c r="DU9" s="621"/>
      <c r="DV9" s="621"/>
      <c r="DW9" s="621"/>
      <c r="DX9" s="621"/>
      <c r="DY9" s="621"/>
      <c r="DZ9" s="621"/>
      <c r="EA9" s="621"/>
      <c r="EB9" s="621"/>
      <c r="EC9" s="656"/>
    </row>
    <row r="10" spans="2:143" ht="11.25" customHeight="1" x14ac:dyDescent="0.15">
      <c r="B10" s="617" t="s">
        <v>226</v>
      </c>
      <c r="C10" s="618"/>
      <c r="D10" s="618"/>
      <c r="E10" s="618"/>
      <c r="F10" s="618"/>
      <c r="G10" s="618"/>
      <c r="H10" s="618"/>
      <c r="I10" s="618"/>
      <c r="J10" s="618"/>
      <c r="K10" s="618"/>
      <c r="L10" s="618"/>
      <c r="M10" s="618"/>
      <c r="N10" s="618"/>
      <c r="O10" s="618"/>
      <c r="P10" s="618"/>
      <c r="Q10" s="619"/>
      <c r="R10" s="620">
        <v>82292</v>
      </c>
      <c r="S10" s="621"/>
      <c r="T10" s="621"/>
      <c r="U10" s="621"/>
      <c r="V10" s="621"/>
      <c r="W10" s="621"/>
      <c r="X10" s="621"/>
      <c r="Y10" s="622"/>
      <c r="Z10" s="673">
        <v>2.5</v>
      </c>
      <c r="AA10" s="673"/>
      <c r="AB10" s="673"/>
      <c r="AC10" s="673"/>
      <c r="AD10" s="674">
        <v>82292</v>
      </c>
      <c r="AE10" s="674"/>
      <c r="AF10" s="674"/>
      <c r="AG10" s="674"/>
      <c r="AH10" s="674"/>
      <c r="AI10" s="674"/>
      <c r="AJ10" s="674"/>
      <c r="AK10" s="674"/>
      <c r="AL10" s="643">
        <v>4.5</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7924</v>
      </c>
      <c r="BH10" s="621"/>
      <c r="BI10" s="621"/>
      <c r="BJ10" s="621"/>
      <c r="BK10" s="621"/>
      <c r="BL10" s="621"/>
      <c r="BM10" s="621"/>
      <c r="BN10" s="622"/>
      <c r="BO10" s="673">
        <v>1.7</v>
      </c>
      <c r="BP10" s="673"/>
      <c r="BQ10" s="673"/>
      <c r="BR10" s="673"/>
      <c r="BS10" s="626" t="s">
        <v>111</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642</v>
      </c>
      <c r="CS10" s="621"/>
      <c r="CT10" s="621"/>
      <c r="CU10" s="621"/>
      <c r="CV10" s="621"/>
      <c r="CW10" s="621"/>
      <c r="CX10" s="621"/>
      <c r="CY10" s="622"/>
      <c r="CZ10" s="673">
        <v>0</v>
      </c>
      <c r="DA10" s="673"/>
      <c r="DB10" s="673"/>
      <c r="DC10" s="673"/>
      <c r="DD10" s="626" t="s">
        <v>111</v>
      </c>
      <c r="DE10" s="621"/>
      <c r="DF10" s="621"/>
      <c r="DG10" s="621"/>
      <c r="DH10" s="621"/>
      <c r="DI10" s="621"/>
      <c r="DJ10" s="621"/>
      <c r="DK10" s="621"/>
      <c r="DL10" s="621"/>
      <c r="DM10" s="621"/>
      <c r="DN10" s="621"/>
      <c r="DO10" s="621"/>
      <c r="DP10" s="622"/>
      <c r="DQ10" s="626">
        <v>642</v>
      </c>
      <c r="DR10" s="621"/>
      <c r="DS10" s="621"/>
      <c r="DT10" s="621"/>
      <c r="DU10" s="621"/>
      <c r="DV10" s="621"/>
      <c r="DW10" s="621"/>
      <c r="DX10" s="621"/>
      <c r="DY10" s="621"/>
      <c r="DZ10" s="621"/>
      <c r="EA10" s="621"/>
      <c r="EB10" s="621"/>
      <c r="EC10" s="656"/>
    </row>
    <row r="11" spans="2:143" ht="11.25" customHeight="1" x14ac:dyDescent="0.15">
      <c r="B11" s="617" t="s">
        <v>229</v>
      </c>
      <c r="C11" s="618"/>
      <c r="D11" s="618"/>
      <c r="E11" s="618"/>
      <c r="F11" s="618"/>
      <c r="G11" s="618"/>
      <c r="H11" s="618"/>
      <c r="I11" s="618"/>
      <c r="J11" s="618"/>
      <c r="K11" s="618"/>
      <c r="L11" s="618"/>
      <c r="M11" s="618"/>
      <c r="N11" s="618"/>
      <c r="O11" s="618"/>
      <c r="P11" s="618"/>
      <c r="Q11" s="619"/>
      <c r="R11" s="620" t="s">
        <v>111</v>
      </c>
      <c r="S11" s="621"/>
      <c r="T11" s="621"/>
      <c r="U11" s="621"/>
      <c r="V11" s="621"/>
      <c r="W11" s="621"/>
      <c r="X11" s="621"/>
      <c r="Y11" s="622"/>
      <c r="Z11" s="673" t="s">
        <v>111</v>
      </c>
      <c r="AA11" s="673"/>
      <c r="AB11" s="673"/>
      <c r="AC11" s="673"/>
      <c r="AD11" s="674" t="s">
        <v>111</v>
      </c>
      <c r="AE11" s="674"/>
      <c r="AF11" s="674"/>
      <c r="AG11" s="674"/>
      <c r="AH11" s="674"/>
      <c r="AI11" s="674"/>
      <c r="AJ11" s="674"/>
      <c r="AK11" s="674"/>
      <c r="AL11" s="643" t="s">
        <v>111</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5883</v>
      </c>
      <c r="BH11" s="621"/>
      <c r="BI11" s="621"/>
      <c r="BJ11" s="621"/>
      <c r="BK11" s="621"/>
      <c r="BL11" s="621"/>
      <c r="BM11" s="621"/>
      <c r="BN11" s="622"/>
      <c r="BO11" s="673">
        <v>1.2</v>
      </c>
      <c r="BP11" s="673"/>
      <c r="BQ11" s="673"/>
      <c r="BR11" s="673"/>
      <c r="BS11" s="626" t="s">
        <v>111</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92440</v>
      </c>
      <c r="CS11" s="621"/>
      <c r="CT11" s="621"/>
      <c r="CU11" s="621"/>
      <c r="CV11" s="621"/>
      <c r="CW11" s="621"/>
      <c r="CX11" s="621"/>
      <c r="CY11" s="622"/>
      <c r="CZ11" s="673">
        <v>3</v>
      </c>
      <c r="DA11" s="673"/>
      <c r="DB11" s="673"/>
      <c r="DC11" s="673"/>
      <c r="DD11" s="626">
        <v>11676</v>
      </c>
      <c r="DE11" s="621"/>
      <c r="DF11" s="621"/>
      <c r="DG11" s="621"/>
      <c r="DH11" s="621"/>
      <c r="DI11" s="621"/>
      <c r="DJ11" s="621"/>
      <c r="DK11" s="621"/>
      <c r="DL11" s="621"/>
      <c r="DM11" s="621"/>
      <c r="DN11" s="621"/>
      <c r="DO11" s="621"/>
      <c r="DP11" s="622"/>
      <c r="DQ11" s="626">
        <v>56425</v>
      </c>
      <c r="DR11" s="621"/>
      <c r="DS11" s="621"/>
      <c r="DT11" s="621"/>
      <c r="DU11" s="621"/>
      <c r="DV11" s="621"/>
      <c r="DW11" s="621"/>
      <c r="DX11" s="621"/>
      <c r="DY11" s="621"/>
      <c r="DZ11" s="621"/>
      <c r="EA11" s="621"/>
      <c r="EB11" s="621"/>
      <c r="EC11" s="656"/>
    </row>
    <row r="12" spans="2:143" ht="11.25" customHeight="1" x14ac:dyDescent="0.15">
      <c r="B12" s="617" t="s">
        <v>232</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256200</v>
      </c>
      <c r="BH12" s="621"/>
      <c r="BI12" s="621"/>
      <c r="BJ12" s="621"/>
      <c r="BK12" s="621"/>
      <c r="BL12" s="621"/>
      <c r="BM12" s="621"/>
      <c r="BN12" s="622"/>
      <c r="BO12" s="673">
        <v>53.9</v>
      </c>
      <c r="BP12" s="673"/>
      <c r="BQ12" s="673"/>
      <c r="BR12" s="673"/>
      <c r="BS12" s="626" t="s">
        <v>111</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3832</v>
      </c>
      <c r="CS12" s="621"/>
      <c r="CT12" s="621"/>
      <c r="CU12" s="621"/>
      <c r="CV12" s="621"/>
      <c r="CW12" s="621"/>
      <c r="CX12" s="621"/>
      <c r="CY12" s="622"/>
      <c r="CZ12" s="673">
        <v>0.1</v>
      </c>
      <c r="DA12" s="673"/>
      <c r="DB12" s="673"/>
      <c r="DC12" s="673"/>
      <c r="DD12" s="626" t="s">
        <v>111</v>
      </c>
      <c r="DE12" s="621"/>
      <c r="DF12" s="621"/>
      <c r="DG12" s="621"/>
      <c r="DH12" s="621"/>
      <c r="DI12" s="621"/>
      <c r="DJ12" s="621"/>
      <c r="DK12" s="621"/>
      <c r="DL12" s="621"/>
      <c r="DM12" s="621"/>
      <c r="DN12" s="621"/>
      <c r="DO12" s="621"/>
      <c r="DP12" s="622"/>
      <c r="DQ12" s="626">
        <v>3832</v>
      </c>
      <c r="DR12" s="621"/>
      <c r="DS12" s="621"/>
      <c r="DT12" s="621"/>
      <c r="DU12" s="621"/>
      <c r="DV12" s="621"/>
      <c r="DW12" s="621"/>
      <c r="DX12" s="621"/>
      <c r="DY12" s="621"/>
      <c r="DZ12" s="621"/>
      <c r="EA12" s="621"/>
      <c r="EB12" s="621"/>
      <c r="EC12" s="656"/>
    </row>
    <row r="13" spans="2:143" ht="11.25" customHeight="1" x14ac:dyDescent="0.15">
      <c r="B13" s="617" t="s">
        <v>235</v>
      </c>
      <c r="C13" s="618"/>
      <c r="D13" s="618"/>
      <c r="E13" s="618"/>
      <c r="F13" s="618"/>
      <c r="G13" s="618"/>
      <c r="H13" s="618"/>
      <c r="I13" s="618"/>
      <c r="J13" s="618"/>
      <c r="K13" s="618"/>
      <c r="L13" s="618"/>
      <c r="M13" s="618"/>
      <c r="N13" s="618"/>
      <c r="O13" s="618"/>
      <c r="P13" s="618"/>
      <c r="Q13" s="619"/>
      <c r="R13" s="620">
        <v>5501</v>
      </c>
      <c r="S13" s="621"/>
      <c r="T13" s="621"/>
      <c r="U13" s="621"/>
      <c r="V13" s="621"/>
      <c r="W13" s="621"/>
      <c r="X13" s="621"/>
      <c r="Y13" s="622"/>
      <c r="Z13" s="673">
        <v>0.2</v>
      </c>
      <c r="AA13" s="673"/>
      <c r="AB13" s="673"/>
      <c r="AC13" s="673"/>
      <c r="AD13" s="674">
        <v>5501</v>
      </c>
      <c r="AE13" s="674"/>
      <c r="AF13" s="674"/>
      <c r="AG13" s="674"/>
      <c r="AH13" s="674"/>
      <c r="AI13" s="674"/>
      <c r="AJ13" s="674"/>
      <c r="AK13" s="674"/>
      <c r="AL13" s="643">
        <v>0.3</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256005</v>
      </c>
      <c r="BH13" s="621"/>
      <c r="BI13" s="621"/>
      <c r="BJ13" s="621"/>
      <c r="BK13" s="621"/>
      <c r="BL13" s="621"/>
      <c r="BM13" s="621"/>
      <c r="BN13" s="622"/>
      <c r="BO13" s="673">
        <v>53.9</v>
      </c>
      <c r="BP13" s="673"/>
      <c r="BQ13" s="673"/>
      <c r="BR13" s="673"/>
      <c r="BS13" s="626" t="s">
        <v>111</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306729</v>
      </c>
      <c r="CS13" s="621"/>
      <c r="CT13" s="621"/>
      <c r="CU13" s="621"/>
      <c r="CV13" s="621"/>
      <c r="CW13" s="621"/>
      <c r="CX13" s="621"/>
      <c r="CY13" s="622"/>
      <c r="CZ13" s="673">
        <v>10.1</v>
      </c>
      <c r="DA13" s="673"/>
      <c r="DB13" s="673"/>
      <c r="DC13" s="673"/>
      <c r="DD13" s="626">
        <v>239398</v>
      </c>
      <c r="DE13" s="621"/>
      <c r="DF13" s="621"/>
      <c r="DG13" s="621"/>
      <c r="DH13" s="621"/>
      <c r="DI13" s="621"/>
      <c r="DJ13" s="621"/>
      <c r="DK13" s="621"/>
      <c r="DL13" s="621"/>
      <c r="DM13" s="621"/>
      <c r="DN13" s="621"/>
      <c r="DO13" s="621"/>
      <c r="DP13" s="622"/>
      <c r="DQ13" s="626">
        <v>158883</v>
      </c>
      <c r="DR13" s="621"/>
      <c r="DS13" s="621"/>
      <c r="DT13" s="621"/>
      <c r="DU13" s="621"/>
      <c r="DV13" s="621"/>
      <c r="DW13" s="621"/>
      <c r="DX13" s="621"/>
      <c r="DY13" s="621"/>
      <c r="DZ13" s="621"/>
      <c r="EA13" s="621"/>
      <c r="EB13" s="621"/>
      <c r="EC13" s="656"/>
    </row>
    <row r="14" spans="2:143" ht="11.25" customHeight="1" x14ac:dyDescent="0.15">
      <c r="B14" s="617" t="s">
        <v>238</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20289</v>
      </c>
      <c r="BH14" s="621"/>
      <c r="BI14" s="621"/>
      <c r="BJ14" s="621"/>
      <c r="BK14" s="621"/>
      <c r="BL14" s="621"/>
      <c r="BM14" s="621"/>
      <c r="BN14" s="622"/>
      <c r="BO14" s="673">
        <v>4.3</v>
      </c>
      <c r="BP14" s="673"/>
      <c r="BQ14" s="673"/>
      <c r="BR14" s="673"/>
      <c r="BS14" s="626" t="s">
        <v>111</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110969</v>
      </c>
      <c r="CS14" s="621"/>
      <c r="CT14" s="621"/>
      <c r="CU14" s="621"/>
      <c r="CV14" s="621"/>
      <c r="CW14" s="621"/>
      <c r="CX14" s="621"/>
      <c r="CY14" s="622"/>
      <c r="CZ14" s="673">
        <v>3.7</v>
      </c>
      <c r="DA14" s="673"/>
      <c r="DB14" s="673"/>
      <c r="DC14" s="673"/>
      <c r="DD14" s="626">
        <v>7734</v>
      </c>
      <c r="DE14" s="621"/>
      <c r="DF14" s="621"/>
      <c r="DG14" s="621"/>
      <c r="DH14" s="621"/>
      <c r="DI14" s="621"/>
      <c r="DJ14" s="621"/>
      <c r="DK14" s="621"/>
      <c r="DL14" s="621"/>
      <c r="DM14" s="621"/>
      <c r="DN14" s="621"/>
      <c r="DO14" s="621"/>
      <c r="DP14" s="622"/>
      <c r="DQ14" s="626">
        <v>103299</v>
      </c>
      <c r="DR14" s="621"/>
      <c r="DS14" s="621"/>
      <c r="DT14" s="621"/>
      <c r="DU14" s="621"/>
      <c r="DV14" s="621"/>
      <c r="DW14" s="621"/>
      <c r="DX14" s="621"/>
      <c r="DY14" s="621"/>
      <c r="DZ14" s="621"/>
      <c r="EA14" s="621"/>
      <c r="EB14" s="621"/>
      <c r="EC14" s="656"/>
    </row>
    <row r="15" spans="2:143" ht="11.25" customHeight="1" x14ac:dyDescent="0.15">
      <c r="B15" s="617" t="s">
        <v>241</v>
      </c>
      <c r="C15" s="618"/>
      <c r="D15" s="618"/>
      <c r="E15" s="618"/>
      <c r="F15" s="618"/>
      <c r="G15" s="618"/>
      <c r="H15" s="618"/>
      <c r="I15" s="618"/>
      <c r="J15" s="618"/>
      <c r="K15" s="618"/>
      <c r="L15" s="618"/>
      <c r="M15" s="618"/>
      <c r="N15" s="618"/>
      <c r="O15" s="618"/>
      <c r="P15" s="618"/>
      <c r="Q15" s="619"/>
      <c r="R15" s="620">
        <v>2365</v>
      </c>
      <c r="S15" s="621"/>
      <c r="T15" s="621"/>
      <c r="U15" s="621"/>
      <c r="V15" s="621"/>
      <c r="W15" s="621"/>
      <c r="X15" s="621"/>
      <c r="Y15" s="622"/>
      <c r="Z15" s="673">
        <v>0.1</v>
      </c>
      <c r="AA15" s="673"/>
      <c r="AB15" s="673"/>
      <c r="AC15" s="673"/>
      <c r="AD15" s="674">
        <v>2365</v>
      </c>
      <c r="AE15" s="674"/>
      <c r="AF15" s="674"/>
      <c r="AG15" s="674"/>
      <c r="AH15" s="674"/>
      <c r="AI15" s="674"/>
      <c r="AJ15" s="674"/>
      <c r="AK15" s="674"/>
      <c r="AL15" s="643">
        <v>0.1</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31261</v>
      </c>
      <c r="BH15" s="621"/>
      <c r="BI15" s="621"/>
      <c r="BJ15" s="621"/>
      <c r="BK15" s="621"/>
      <c r="BL15" s="621"/>
      <c r="BM15" s="621"/>
      <c r="BN15" s="622"/>
      <c r="BO15" s="673">
        <v>6.6</v>
      </c>
      <c r="BP15" s="673"/>
      <c r="BQ15" s="673"/>
      <c r="BR15" s="673"/>
      <c r="BS15" s="626" t="s">
        <v>111</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297826</v>
      </c>
      <c r="CS15" s="621"/>
      <c r="CT15" s="621"/>
      <c r="CU15" s="621"/>
      <c r="CV15" s="621"/>
      <c r="CW15" s="621"/>
      <c r="CX15" s="621"/>
      <c r="CY15" s="622"/>
      <c r="CZ15" s="673">
        <v>9.8000000000000007</v>
      </c>
      <c r="DA15" s="673"/>
      <c r="DB15" s="673"/>
      <c r="DC15" s="673"/>
      <c r="DD15" s="626">
        <v>92243</v>
      </c>
      <c r="DE15" s="621"/>
      <c r="DF15" s="621"/>
      <c r="DG15" s="621"/>
      <c r="DH15" s="621"/>
      <c r="DI15" s="621"/>
      <c r="DJ15" s="621"/>
      <c r="DK15" s="621"/>
      <c r="DL15" s="621"/>
      <c r="DM15" s="621"/>
      <c r="DN15" s="621"/>
      <c r="DO15" s="621"/>
      <c r="DP15" s="622"/>
      <c r="DQ15" s="626">
        <v>214921</v>
      </c>
      <c r="DR15" s="621"/>
      <c r="DS15" s="621"/>
      <c r="DT15" s="621"/>
      <c r="DU15" s="621"/>
      <c r="DV15" s="621"/>
      <c r="DW15" s="621"/>
      <c r="DX15" s="621"/>
      <c r="DY15" s="621"/>
      <c r="DZ15" s="621"/>
      <c r="EA15" s="621"/>
      <c r="EB15" s="621"/>
      <c r="EC15" s="656"/>
    </row>
    <row r="16" spans="2:143" ht="11.25" customHeight="1" x14ac:dyDescent="0.15">
      <c r="B16" s="617" t="s">
        <v>244</v>
      </c>
      <c r="C16" s="618"/>
      <c r="D16" s="618"/>
      <c r="E16" s="618"/>
      <c r="F16" s="618"/>
      <c r="G16" s="618"/>
      <c r="H16" s="618"/>
      <c r="I16" s="618"/>
      <c r="J16" s="618"/>
      <c r="K16" s="618"/>
      <c r="L16" s="618"/>
      <c r="M16" s="618"/>
      <c r="N16" s="618"/>
      <c r="O16" s="618"/>
      <c r="P16" s="618"/>
      <c r="Q16" s="619"/>
      <c r="R16" s="620">
        <v>1296471</v>
      </c>
      <c r="S16" s="621"/>
      <c r="T16" s="621"/>
      <c r="U16" s="621"/>
      <c r="V16" s="621"/>
      <c r="W16" s="621"/>
      <c r="X16" s="621"/>
      <c r="Y16" s="622"/>
      <c r="Z16" s="673">
        <v>39.6</v>
      </c>
      <c r="AA16" s="673"/>
      <c r="AB16" s="673"/>
      <c r="AC16" s="673"/>
      <c r="AD16" s="674">
        <v>1222622</v>
      </c>
      <c r="AE16" s="674"/>
      <c r="AF16" s="674"/>
      <c r="AG16" s="674"/>
      <c r="AH16" s="674"/>
      <c r="AI16" s="674"/>
      <c r="AJ16" s="674"/>
      <c r="AK16" s="674"/>
      <c r="AL16" s="643">
        <v>66.900000000000006</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37421</v>
      </c>
      <c r="CS16" s="621"/>
      <c r="CT16" s="621"/>
      <c r="CU16" s="621"/>
      <c r="CV16" s="621"/>
      <c r="CW16" s="621"/>
      <c r="CX16" s="621"/>
      <c r="CY16" s="622"/>
      <c r="CZ16" s="673">
        <v>1.2</v>
      </c>
      <c r="DA16" s="673"/>
      <c r="DB16" s="673"/>
      <c r="DC16" s="673"/>
      <c r="DD16" s="626" t="s">
        <v>111</v>
      </c>
      <c r="DE16" s="621"/>
      <c r="DF16" s="621"/>
      <c r="DG16" s="621"/>
      <c r="DH16" s="621"/>
      <c r="DI16" s="621"/>
      <c r="DJ16" s="621"/>
      <c r="DK16" s="621"/>
      <c r="DL16" s="621"/>
      <c r="DM16" s="621"/>
      <c r="DN16" s="621"/>
      <c r="DO16" s="621"/>
      <c r="DP16" s="622"/>
      <c r="DQ16" s="626">
        <v>12279</v>
      </c>
      <c r="DR16" s="621"/>
      <c r="DS16" s="621"/>
      <c r="DT16" s="621"/>
      <c r="DU16" s="621"/>
      <c r="DV16" s="621"/>
      <c r="DW16" s="621"/>
      <c r="DX16" s="621"/>
      <c r="DY16" s="621"/>
      <c r="DZ16" s="621"/>
      <c r="EA16" s="621"/>
      <c r="EB16" s="621"/>
      <c r="EC16" s="656"/>
    </row>
    <row r="17" spans="2:133" ht="11.25" customHeight="1" x14ac:dyDescent="0.15">
      <c r="B17" s="617" t="s">
        <v>247</v>
      </c>
      <c r="C17" s="618"/>
      <c r="D17" s="618"/>
      <c r="E17" s="618"/>
      <c r="F17" s="618"/>
      <c r="G17" s="618"/>
      <c r="H17" s="618"/>
      <c r="I17" s="618"/>
      <c r="J17" s="618"/>
      <c r="K17" s="618"/>
      <c r="L17" s="618"/>
      <c r="M17" s="618"/>
      <c r="N17" s="618"/>
      <c r="O17" s="618"/>
      <c r="P17" s="618"/>
      <c r="Q17" s="619"/>
      <c r="R17" s="620">
        <v>1222622</v>
      </c>
      <c r="S17" s="621"/>
      <c r="T17" s="621"/>
      <c r="U17" s="621"/>
      <c r="V17" s="621"/>
      <c r="W17" s="621"/>
      <c r="X17" s="621"/>
      <c r="Y17" s="622"/>
      <c r="Z17" s="673">
        <v>37.299999999999997</v>
      </c>
      <c r="AA17" s="673"/>
      <c r="AB17" s="673"/>
      <c r="AC17" s="673"/>
      <c r="AD17" s="674">
        <v>1222622</v>
      </c>
      <c r="AE17" s="674"/>
      <c r="AF17" s="674"/>
      <c r="AG17" s="674"/>
      <c r="AH17" s="674"/>
      <c r="AI17" s="674"/>
      <c r="AJ17" s="674"/>
      <c r="AK17" s="674"/>
      <c r="AL17" s="643">
        <v>66.900000000000006</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205853</v>
      </c>
      <c r="CS17" s="621"/>
      <c r="CT17" s="621"/>
      <c r="CU17" s="621"/>
      <c r="CV17" s="621"/>
      <c r="CW17" s="621"/>
      <c r="CX17" s="621"/>
      <c r="CY17" s="622"/>
      <c r="CZ17" s="673">
        <v>6.8</v>
      </c>
      <c r="DA17" s="673"/>
      <c r="DB17" s="673"/>
      <c r="DC17" s="673"/>
      <c r="DD17" s="626" t="s">
        <v>111</v>
      </c>
      <c r="DE17" s="621"/>
      <c r="DF17" s="621"/>
      <c r="DG17" s="621"/>
      <c r="DH17" s="621"/>
      <c r="DI17" s="621"/>
      <c r="DJ17" s="621"/>
      <c r="DK17" s="621"/>
      <c r="DL17" s="621"/>
      <c r="DM17" s="621"/>
      <c r="DN17" s="621"/>
      <c r="DO17" s="621"/>
      <c r="DP17" s="622"/>
      <c r="DQ17" s="626">
        <v>194647</v>
      </c>
      <c r="DR17" s="621"/>
      <c r="DS17" s="621"/>
      <c r="DT17" s="621"/>
      <c r="DU17" s="621"/>
      <c r="DV17" s="621"/>
      <c r="DW17" s="621"/>
      <c r="DX17" s="621"/>
      <c r="DY17" s="621"/>
      <c r="DZ17" s="621"/>
      <c r="EA17" s="621"/>
      <c r="EB17" s="621"/>
      <c r="EC17" s="656"/>
    </row>
    <row r="18" spans="2:133" ht="11.25" customHeight="1" x14ac:dyDescent="0.15">
      <c r="B18" s="617" t="s">
        <v>250</v>
      </c>
      <c r="C18" s="618"/>
      <c r="D18" s="618"/>
      <c r="E18" s="618"/>
      <c r="F18" s="618"/>
      <c r="G18" s="618"/>
      <c r="H18" s="618"/>
      <c r="I18" s="618"/>
      <c r="J18" s="618"/>
      <c r="K18" s="618"/>
      <c r="L18" s="618"/>
      <c r="M18" s="618"/>
      <c r="N18" s="618"/>
      <c r="O18" s="618"/>
      <c r="P18" s="618"/>
      <c r="Q18" s="619"/>
      <c r="R18" s="620">
        <v>73849</v>
      </c>
      <c r="S18" s="621"/>
      <c r="T18" s="621"/>
      <c r="U18" s="621"/>
      <c r="V18" s="621"/>
      <c r="W18" s="621"/>
      <c r="X18" s="621"/>
      <c r="Y18" s="622"/>
      <c r="Z18" s="673">
        <v>2.2999999999999998</v>
      </c>
      <c r="AA18" s="673"/>
      <c r="AB18" s="673"/>
      <c r="AC18" s="673"/>
      <c r="AD18" s="674" t="s">
        <v>111</v>
      </c>
      <c r="AE18" s="674"/>
      <c r="AF18" s="674"/>
      <c r="AG18" s="674"/>
      <c r="AH18" s="674"/>
      <c r="AI18" s="674"/>
      <c r="AJ18" s="674"/>
      <c r="AK18" s="674"/>
      <c r="AL18" s="643" t="s">
        <v>111</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x14ac:dyDescent="0.15">
      <c r="B19" s="617" t="s">
        <v>253</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t="s">
        <v>111</v>
      </c>
      <c r="BH19" s="621"/>
      <c r="BI19" s="621"/>
      <c r="BJ19" s="621"/>
      <c r="BK19" s="621"/>
      <c r="BL19" s="621"/>
      <c r="BM19" s="621"/>
      <c r="BN19" s="622"/>
      <c r="BO19" s="673" t="s">
        <v>111</v>
      </c>
      <c r="BP19" s="673"/>
      <c r="BQ19" s="673"/>
      <c r="BR19" s="673"/>
      <c r="BS19" s="626" t="s">
        <v>111</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x14ac:dyDescent="0.15">
      <c r="B20" s="617" t="s">
        <v>256</v>
      </c>
      <c r="C20" s="618"/>
      <c r="D20" s="618"/>
      <c r="E20" s="618"/>
      <c r="F20" s="618"/>
      <c r="G20" s="618"/>
      <c r="H20" s="618"/>
      <c r="I20" s="618"/>
      <c r="J20" s="618"/>
      <c r="K20" s="618"/>
      <c r="L20" s="618"/>
      <c r="M20" s="618"/>
      <c r="N20" s="618"/>
      <c r="O20" s="618"/>
      <c r="P20" s="618"/>
      <c r="Q20" s="619"/>
      <c r="R20" s="620">
        <v>1896098</v>
      </c>
      <c r="S20" s="621"/>
      <c r="T20" s="621"/>
      <c r="U20" s="621"/>
      <c r="V20" s="621"/>
      <c r="W20" s="621"/>
      <c r="X20" s="621"/>
      <c r="Y20" s="622"/>
      <c r="Z20" s="673">
        <v>57.9</v>
      </c>
      <c r="AA20" s="673"/>
      <c r="AB20" s="673"/>
      <c r="AC20" s="673"/>
      <c r="AD20" s="674">
        <v>1822249</v>
      </c>
      <c r="AE20" s="674"/>
      <c r="AF20" s="674"/>
      <c r="AG20" s="674"/>
      <c r="AH20" s="674"/>
      <c r="AI20" s="674"/>
      <c r="AJ20" s="674"/>
      <c r="AK20" s="674"/>
      <c r="AL20" s="643">
        <v>99.7</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t="s">
        <v>111</v>
      </c>
      <c r="BH20" s="621"/>
      <c r="BI20" s="621"/>
      <c r="BJ20" s="621"/>
      <c r="BK20" s="621"/>
      <c r="BL20" s="621"/>
      <c r="BM20" s="621"/>
      <c r="BN20" s="622"/>
      <c r="BO20" s="673" t="s">
        <v>111</v>
      </c>
      <c r="BP20" s="673"/>
      <c r="BQ20" s="673"/>
      <c r="BR20" s="673"/>
      <c r="BS20" s="626" t="s">
        <v>111</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3036837</v>
      </c>
      <c r="CS20" s="621"/>
      <c r="CT20" s="621"/>
      <c r="CU20" s="621"/>
      <c r="CV20" s="621"/>
      <c r="CW20" s="621"/>
      <c r="CX20" s="621"/>
      <c r="CY20" s="622"/>
      <c r="CZ20" s="673">
        <v>100</v>
      </c>
      <c r="DA20" s="673"/>
      <c r="DB20" s="673"/>
      <c r="DC20" s="673"/>
      <c r="DD20" s="626">
        <v>434906</v>
      </c>
      <c r="DE20" s="621"/>
      <c r="DF20" s="621"/>
      <c r="DG20" s="621"/>
      <c r="DH20" s="621"/>
      <c r="DI20" s="621"/>
      <c r="DJ20" s="621"/>
      <c r="DK20" s="621"/>
      <c r="DL20" s="621"/>
      <c r="DM20" s="621"/>
      <c r="DN20" s="621"/>
      <c r="DO20" s="621"/>
      <c r="DP20" s="622"/>
      <c r="DQ20" s="626">
        <v>2049308</v>
      </c>
      <c r="DR20" s="621"/>
      <c r="DS20" s="621"/>
      <c r="DT20" s="621"/>
      <c r="DU20" s="621"/>
      <c r="DV20" s="621"/>
      <c r="DW20" s="621"/>
      <c r="DX20" s="621"/>
      <c r="DY20" s="621"/>
      <c r="DZ20" s="621"/>
      <c r="EA20" s="621"/>
      <c r="EB20" s="621"/>
      <c r="EC20" s="656"/>
    </row>
    <row r="21" spans="2:133" ht="11.25" customHeight="1" x14ac:dyDescent="0.15">
      <c r="B21" s="617" t="s">
        <v>259</v>
      </c>
      <c r="C21" s="618"/>
      <c r="D21" s="618"/>
      <c r="E21" s="618"/>
      <c r="F21" s="618"/>
      <c r="G21" s="618"/>
      <c r="H21" s="618"/>
      <c r="I21" s="618"/>
      <c r="J21" s="618"/>
      <c r="K21" s="618"/>
      <c r="L21" s="618"/>
      <c r="M21" s="618"/>
      <c r="N21" s="618"/>
      <c r="O21" s="618"/>
      <c r="P21" s="618"/>
      <c r="Q21" s="619"/>
      <c r="R21" s="620">
        <v>872</v>
      </c>
      <c r="S21" s="621"/>
      <c r="T21" s="621"/>
      <c r="U21" s="621"/>
      <c r="V21" s="621"/>
      <c r="W21" s="621"/>
      <c r="X21" s="621"/>
      <c r="Y21" s="622"/>
      <c r="Z21" s="673">
        <v>0</v>
      </c>
      <c r="AA21" s="673"/>
      <c r="AB21" s="673"/>
      <c r="AC21" s="673"/>
      <c r="AD21" s="674">
        <v>872</v>
      </c>
      <c r="AE21" s="674"/>
      <c r="AF21" s="674"/>
      <c r="AG21" s="674"/>
      <c r="AH21" s="674"/>
      <c r="AI21" s="674"/>
      <c r="AJ21" s="674"/>
      <c r="AK21" s="674"/>
      <c r="AL21" s="643">
        <v>0</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t="s">
        <v>111</v>
      </c>
      <c r="BH21" s="621"/>
      <c r="BI21" s="621"/>
      <c r="BJ21" s="621"/>
      <c r="BK21" s="621"/>
      <c r="BL21" s="621"/>
      <c r="BM21" s="621"/>
      <c r="BN21" s="622"/>
      <c r="BO21" s="673" t="s">
        <v>111</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261</v>
      </c>
      <c r="C22" s="618"/>
      <c r="D22" s="618"/>
      <c r="E22" s="618"/>
      <c r="F22" s="618"/>
      <c r="G22" s="618"/>
      <c r="H22" s="618"/>
      <c r="I22" s="618"/>
      <c r="J22" s="618"/>
      <c r="K22" s="618"/>
      <c r="L22" s="618"/>
      <c r="M22" s="618"/>
      <c r="N22" s="618"/>
      <c r="O22" s="618"/>
      <c r="P22" s="618"/>
      <c r="Q22" s="619"/>
      <c r="R22" s="620">
        <v>39431</v>
      </c>
      <c r="S22" s="621"/>
      <c r="T22" s="621"/>
      <c r="U22" s="621"/>
      <c r="V22" s="621"/>
      <c r="W22" s="621"/>
      <c r="X22" s="621"/>
      <c r="Y22" s="622"/>
      <c r="Z22" s="673">
        <v>1.2</v>
      </c>
      <c r="AA22" s="673"/>
      <c r="AB22" s="673"/>
      <c r="AC22" s="673"/>
      <c r="AD22" s="674" t="s">
        <v>111</v>
      </c>
      <c r="AE22" s="674"/>
      <c r="AF22" s="674"/>
      <c r="AG22" s="674"/>
      <c r="AH22" s="674"/>
      <c r="AI22" s="674"/>
      <c r="AJ22" s="674"/>
      <c r="AK22" s="674"/>
      <c r="AL22" s="643" t="s">
        <v>111</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264</v>
      </c>
      <c r="C23" s="618"/>
      <c r="D23" s="618"/>
      <c r="E23" s="618"/>
      <c r="F23" s="618"/>
      <c r="G23" s="618"/>
      <c r="H23" s="618"/>
      <c r="I23" s="618"/>
      <c r="J23" s="618"/>
      <c r="K23" s="618"/>
      <c r="L23" s="618"/>
      <c r="M23" s="618"/>
      <c r="N23" s="618"/>
      <c r="O23" s="618"/>
      <c r="P23" s="618"/>
      <c r="Q23" s="619"/>
      <c r="R23" s="620">
        <v>60474</v>
      </c>
      <c r="S23" s="621"/>
      <c r="T23" s="621"/>
      <c r="U23" s="621"/>
      <c r="V23" s="621"/>
      <c r="W23" s="621"/>
      <c r="X23" s="621"/>
      <c r="Y23" s="622"/>
      <c r="Z23" s="673">
        <v>1.8</v>
      </c>
      <c r="AA23" s="673"/>
      <c r="AB23" s="673"/>
      <c r="AC23" s="673"/>
      <c r="AD23" s="674">
        <v>4511</v>
      </c>
      <c r="AE23" s="674"/>
      <c r="AF23" s="674"/>
      <c r="AG23" s="674"/>
      <c r="AH23" s="674"/>
      <c r="AI23" s="674"/>
      <c r="AJ23" s="674"/>
      <c r="AK23" s="674"/>
      <c r="AL23" s="643">
        <v>0.2</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t="s">
        <v>111</v>
      </c>
      <c r="BH23" s="621"/>
      <c r="BI23" s="621"/>
      <c r="BJ23" s="621"/>
      <c r="BK23" s="621"/>
      <c r="BL23" s="621"/>
      <c r="BM23" s="621"/>
      <c r="BN23" s="622"/>
      <c r="BO23" s="673" t="s">
        <v>111</v>
      </c>
      <c r="BP23" s="673"/>
      <c r="BQ23" s="673"/>
      <c r="BR23" s="673"/>
      <c r="BS23" s="626" t="s">
        <v>111</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x14ac:dyDescent="0.15">
      <c r="B24" s="617" t="s">
        <v>271</v>
      </c>
      <c r="C24" s="618"/>
      <c r="D24" s="618"/>
      <c r="E24" s="618"/>
      <c r="F24" s="618"/>
      <c r="G24" s="618"/>
      <c r="H24" s="618"/>
      <c r="I24" s="618"/>
      <c r="J24" s="618"/>
      <c r="K24" s="618"/>
      <c r="L24" s="618"/>
      <c r="M24" s="618"/>
      <c r="N24" s="618"/>
      <c r="O24" s="618"/>
      <c r="P24" s="618"/>
      <c r="Q24" s="619"/>
      <c r="R24" s="620">
        <v>3176</v>
      </c>
      <c r="S24" s="621"/>
      <c r="T24" s="621"/>
      <c r="U24" s="621"/>
      <c r="V24" s="621"/>
      <c r="W24" s="621"/>
      <c r="X24" s="621"/>
      <c r="Y24" s="622"/>
      <c r="Z24" s="673">
        <v>0.1</v>
      </c>
      <c r="AA24" s="673"/>
      <c r="AB24" s="673"/>
      <c r="AC24" s="673"/>
      <c r="AD24" s="674" t="s">
        <v>111</v>
      </c>
      <c r="AE24" s="674"/>
      <c r="AF24" s="674"/>
      <c r="AG24" s="674"/>
      <c r="AH24" s="674"/>
      <c r="AI24" s="674"/>
      <c r="AJ24" s="674"/>
      <c r="AK24" s="674"/>
      <c r="AL24" s="643" t="s">
        <v>111</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1256788</v>
      </c>
      <c r="CS24" s="671"/>
      <c r="CT24" s="671"/>
      <c r="CU24" s="671"/>
      <c r="CV24" s="671"/>
      <c r="CW24" s="671"/>
      <c r="CX24" s="671"/>
      <c r="CY24" s="718"/>
      <c r="CZ24" s="722">
        <v>41.4</v>
      </c>
      <c r="DA24" s="723"/>
      <c r="DB24" s="723"/>
      <c r="DC24" s="724"/>
      <c r="DD24" s="717">
        <v>874259</v>
      </c>
      <c r="DE24" s="671"/>
      <c r="DF24" s="671"/>
      <c r="DG24" s="671"/>
      <c r="DH24" s="671"/>
      <c r="DI24" s="671"/>
      <c r="DJ24" s="671"/>
      <c r="DK24" s="718"/>
      <c r="DL24" s="717">
        <v>863935</v>
      </c>
      <c r="DM24" s="671"/>
      <c r="DN24" s="671"/>
      <c r="DO24" s="671"/>
      <c r="DP24" s="671"/>
      <c r="DQ24" s="671"/>
      <c r="DR24" s="671"/>
      <c r="DS24" s="671"/>
      <c r="DT24" s="671"/>
      <c r="DU24" s="671"/>
      <c r="DV24" s="718"/>
      <c r="DW24" s="719">
        <v>45.4</v>
      </c>
      <c r="DX24" s="688"/>
      <c r="DY24" s="688"/>
      <c r="DZ24" s="688"/>
      <c r="EA24" s="688"/>
      <c r="EB24" s="688"/>
      <c r="EC24" s="720"/>
    </row>
    <row r="25" spans="2:133" ht="11.25" customHeight="1" x14ac:dyDescent="0.15">
      <c r="B25" s="617" t="s">
        <v>274</v>
      </c>
      <c r="C25" s="618"/>
      <c r="D25" s="618"/>
      <c r="E25" s="618"/>
      <c r="F25" s="618"/>
      <c r="G25" s="618"/>
      <c r="H25" s="618"/>
      <c r="I25" s="618"/>
      <c r="J25" s="618"/>
      <c r="K25" s="618"/>
      <c r="L25" s="618"/>
      <c r="M25" s="618"/>
      <c r="N25" s="618"/>
      <c r="O25" s="618"/>
      <c r="P25" s="618"/>
      <c r="Q25" s="619"/>
      <c r="R25" s="620">
        <v>450136</v>
      </c>
      <c r="S25" s="621"/>
      <c r="T25" s="621"/>
      <c r="U25" s="621"/>
      <c r="V25" s="621"/>
      <c r="W25" s="621"/>
      <c r="X25" s="621"/>
      <c r="Y25" s="622"/>
      <c r="Z25" s="673">
        <v>13.7</v>
      </c>
      <c r="AA25" s="673"/>
      <c r="AB25" s="673"/>
      <c r="AC25" s="673"/>
      <c r="AD25" s="674" t="s">
        <v>111</v>
      </c>
      <c r="AE25" s="674"/>
      <c r="AF25" s="674"/>
      <c r="AG25" s="674"/>
      <c r="AH25" s="674"/>
      <c r="AI25" s="674"/>
      <c r="AJ25" s="674"/>
      <c r="AK25" s="674"/>
      <c r="AL25" s="643" t="s">
        <v>111</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577111</v>
      </c>
      <c r="CS25" s="639"/>
      <c r="CT25" s="639"/>
      <c r="CU25" s="639"/>
      <c r="CV25" s="639"/>
      <c r="CW25" s="639"/>
      <c r="CX25" s="639"/>
      <c r="CY25" s="640"/>
      <c r="CZ25" s="623">
        <v>19</v>
      </c>
      <c r="DA25" s="641"/>
      <c r="DB25" s="641"/>
      <c r="DC25" s="642"/>
      <c r="DD25" s="626">
        <v>530645</v>
      </c>
      <c r="DE25" s="639"/>
      <c r="DF25" s="639"/>
      <c r="DG25" s="639"/>
      <c r="DH25" s="639"/>
      <c r="DI25" s="639"/>
      <c r="DJ25" s="639"/>
      <c r="DK25" s="640"/>
      <c r="DL25" s="626">
        <v>524212</v>
      </c>
      <c r="DM25" s="639"/>
      <c r="DN25" s="639"/>
      <c r="DO25" s="639"/>
      <c r="DP25" s="639"/>
      <c r="DQ25" s="639"/>
      <c r="DR25" s="639"/>
      <c r="DS25" s="639"/>
      <c r="DT25" s="639"/>
      <c r="DU25" s="639"/>
      <c r="DV25" s="640"/>
      <c r="DW25" s="643">
        <v>27.6</v>
      </c>
      <c r="DX25" s="644"/>
      <c r="DY25" s="644"/>
      <c r="DZ25" s="644"/>
      <c r="EA25" s="644"/>
      <c r="EB25" s="644"/>
      <c r="EC25" s="645"/>
    </row>
    <row r="26" spans="2:133" ht="11.25" customHeight="1" x14ac:dyDescent="0.15">
      <c r="B26" s="714" t="s">
        <v>277</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301498</v>
      </c>
      <c r="CS26" s="621"/>
      <c r="CT26" s="621"/>
      <c r="CU26" s="621"/>
      <c r="CV26" s="621"/>
      <c r="CW26" s="621"/>
      <c r="CX26" s="621"/>
      <c r="CY26" s="622"/>
      <c r="CZ26" s="623">
        <v>9.9</v>
      </c>
      <c r="DA26" s="641"/>
      <c r="DB26" s="641"/>
      <c r="DC26" s="642"/>
      <c r="DD26" s="626">
        <v>284486</v>
      </c>
      <c r="DE26" s="621"/>
      <c r="DF26" s="621"/>
      <c r="DG26" s="621"/>
      <c r="DH26" s="621"/>
      <c r="DI26" s="621"/>
      <c r="DJ26" s="621"/>
      <c r="DK26" s="622"/>
      <c r="DL26" s="626" t="s">
        <v>210</v>
      </c>
      <c r="DM26" s="621"/>
      <c r="DN26" s="621"/>
      <c r="DO26" s="621"/>
      <c r="DP26" s="621"/>
      <c r="DQ26" s="621"/>
      <c r="DR26" s="621"/>
      <c r="DS26" s="621"/>
      <c r="DT26" s="621"/>
      <c r="DU26" s="621"/>
      <c r="DV26" s="622"/>
      <c r="DW26" s="643" t="s">
        <v>210</v>
      </c>
      <c r="DX26" s="644"/>
      <c r="DY26" s="644"/>
      <c r="DZ26" s="644"/>
      <c r="EA26" s="644"/>
      <c r="EB26" s="644"/>
      <c r="EC26" s="645"/>
    </row>
    <row r="27" spans="2:133" ht="11.25" customHeight="1" x14ac:dyDescent="0.15">
      <c r="B27" s="617" t="s">
        <v>280</v>
      </c>
      <c r="C27" s="618"/>
      <c r="D27" s="618"/>
      <c r="E27" s="618"/>
      <c r="F27" s="618"/>
      <c r="G27" s="618"/>
      <c r="H27" s="618"/>
      <c r="I27" s="618"/>
      <c r="J27" s="618"/>
      <c r="K27" s="618"/>
      <c r="L27" s="618"/>
      <c r="M27" s="618"/>
      <c r="N27" s="618"/>
      <c r="O27" s="618"/>
      <c r="P27" s="618"/>
      <c r="Q27" s="619"/>
      <c r="R27" s="620">
        <v>269316</v>
      </c>
      <c r="S27" s="621"/>
      <c r="T27" s="621"/>
      <c r="U27" s="621"/>
      <c r="V27" s="621"/>
      <c r="W27" s="621"/>
      <c r="X27" s="621"/>
      <c r="Y27" s="622"/>
      <c r="Z27" s="673">
        <v>8.1999999999999993</v>
      </c>
      <c r="AA27" s="673"/>
      <c r="AB27" s="673"/>
      <c r="AC27" s="673"/>
      <c r="AD27" s="674" t="s">
        <v>111</v>
      </c>
      <c r="AE27" s="674"/>
      <c r="AF27" s="674"/>
      <c r="AG27" s="674"/>
      <c r="AH27" s="674"/>
      <c r="AI27" s="674"/>
      <c r="AJ27" s="674"/>
      <c r="AK27" s="674"/>
      <c r="AL27" s="643" t="s">
        <v>111</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474964</v>
      </c>
      <c r="BH27" s="621"/>
      <c r="BI27" s="621"/>
      <c r="BJ27" s="621"/>
      <c r="BK27" s="621"/>
      <c r="BL27" s="621"/>
      <c r="BM27" s="621"/>
      <c r="BN27" s="622"/>
      <c r="BO27" s="673">
        <v>100</v>
      </c>
      <c r="BP27" s="673"/>
      <c r="BQ27" s="673"/>
      <c r="BR27" s="673"/>
      <c r="BS27" s="626" t="s">
        <v>111</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473824</v>
      </c>
      <c r="CS27" s="639"/>
      <c r="CT27" s="639"/>
      <c r="CU27" s="639"/>
      <c r="CV27" s="639"/>
      <c r="CW27" s="639"/>
      <c r="CX27" s="639"/>
      <c r="CY27" s="640"/>
      <c r="CZ27" s="623">
        <v>15.6</v>
      </c>
      <c r="DA27" s="641"/>
      <c r="DB27" s="641"/>
      <c r="DC27" s="642"/>
      <c r="DD27" s="626">
        <v>148967</v>
      </c>
      <c r="DE27" s="639"/>
      <c r="DF27" s="639"/>
      <c r="DG27" s="639"/>
      <c r="DH27" s="639"/>
      <c r="DI27" s="639"/>
      <c r="DJ27" s="639"/>
      <c r="DK27" s="640"/>
      <c r="DL27" s="626">
        <v>145076</v>
      </c>
      <c r="DM27" s="639"/>
      <c r="DN27" s="639"/>
      <c r="DO27" s="639"/>
      <c r="DP27" s="639"/>
      <c r="DQ27" s="639"/>
      <c r="DR27" s="639"/>
      <c r="DS27" s="639"/>
      <c r="DT27" s="639"/>
      <c r="DU27" s="639"/>
      <c r="DV27" s="640"/>
      <c r="DW27" s="643">
        <v>7.6</v>
      </c>
      <c r="DX27" s="644"/>
      <c r="DY27" s="644"/>
      <c r="DZ27" s="644"/>
      <c r="EA27" s="644"/>
      <c r="EB27" s="644"/>
      <c r="EC27" s="645"/>
    </row>
    <row r="28" spans="2:133" ht="11.25" customHeight="1" x14ac:dyDescent="0.15">
      <c r="B28" s="617" t="s">
        <v>283</v>
      </c>
      <c r="C28" s="618"/>
      <c r="D28" s="618"/>
      <c r="E28" s="618"/>
      <c r="F28" s="618"/>
      <c r="G28" s="618"/>
      <c r="H28" s="618"/>
      <c r="I28" s="618"/>
      <c r="J28" s="618"/>
      <c r="K28" s="618"/>
      <c r="L28" s="618"/>
      <c r="M28" s="618"/>
      <c r="N28" s="618"/>
      <c r="O28" s="618"/>
      <c r="P28" s="618"/>
      <c r="Q28" s="619"/>
      <c r="R28" s="620">
        <v>13006</v>
      </c>
      <c r="S28" s="621"/>
      <c r="T28" s="621"/>
      <c r="U28" s="621"/>
      <c r="V28" s="621"/>
      <c r="W28" s="621"/>
      <c r="X28" s="621"/>
      <c r="Y28" s="622"/>
      <c r="Z28" s="673">
        <v>0.4</v>
      </c>
      <c r="AA28" s="673"/>
      <c r="AB28" s="673"/>
      <c r="AC28" s="673"/>
      <c r="AD28" s="674">
        <v>79</v>
      </c>
      <c r="AE28" s="674"/>
      <c r="AF28" s="674"/>
      <c r="AG28" s="674"/>
      <c r="AH28" s="674"/>
      <c r="AI28" s="674"/>
      <c r="AJ28" s="674"/>
      <c r="AK28" s="674"/>
      <c r="AL28" s="643">
        <v>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205853</v>
      </c>
      <c r="CS28" s="621"/>
      <c r="CT28" s="621"/>
      <c r="CU28" s="621"/>
      <c r="CV28" s="621"/>
      <c r="CW28" s="621"/>
      <c r="CX28" s="621"/>
      <c r="CY28" s="622"/>
      <c r="CZ28" s="623">
        <v>6.8</v>
      </c>
      <c r="DA28" s="641"/>
      <c r="DB28" s="641"/>
      <c r="DC28" s="642"/>
      <c r="DD28" s="626">
        <v>194647</v>
      </c>
      <c r="DE28" s="621"/>
      <c r="DF28" s="621"/>
      <c r="DG28" s="621"/>
      <c r="DH28" s="621"/>
      <c r="DI28" s="621"/>
      <c r="DJ28" s="621"/>
      <c r="DK28" s="622"/>
      <c r="DL28" s="626">
        <v>194647</v>
      </c>
      <c r="DM28" s="621"/>
      <c r="DN28" s="621"/>
      <c r="DO28" s="621"/>
      <c r="DP28" s="621"/>
      <c r="DQ28" s="621"/>
      <c r="DR28" s="621"/>
      <c r="DS28" s="621"/>
      <c r="DT28" s="621"/>
      <c r="DU28" s="621"/>
      <c r="DV28" s="622"/>
      <c r="DW28" s="643">
        <v>10.199999999999999</v>
      </c>
      <c r="DX28" s="644"/>
      <c r="DY28" s="644"/>
      <c r="DZ28" s="644"/>
      <c r="EA28" s="644"/>
      <c r="EB28" s="644"/>
      <c r="EC28" s="645"/>
    </row>
    <row r="29" spans="2:133" ht="11.25" customHeight="1" x14ac:dyDescent="0.15">
      <c r="B29" s="617" t="s">
        <v>285</v>
      </c>
      <c r="C29" s="618"/>
      <c r="D29" s="618"/>
      <c r="E29" s="618"/>
      <c r="F29" s="618"/>
      <c r="G29" s="618"/>
      <c r="H29" s="618"/>
      <c r="I29" s="618"/>
      <c r="J29" s="618"/>
      <c r="K29" s="618"/>
      <c r="L29" s="618"/>
      <c r="M29" s="618"/>
      <c r="N29" s="618"/>
      <c r="O29" s="618"/>
      <c r="P29" s="618"/>
      <c r="Q29" s="619"/>
      <c r="R29" s="620">
        <v>2532</v>
      </c>
      <c r="S29" s="621"/>
      <c r="T29" s="621"/>
      <c r="U29" s="621"/>
      <c r="V29" s="621"/>
      <c r="W29" s="621"/>
      <c r="X29" s="621"/>
      <c r="Y29" s="622"/>
      <c r="Z29" s="673">
        <v>0.1</v>
      </c>
      <c r="AA29" s="673"/>
      <c r="AB29" s="673"/>
      <c r="AC29" s="673"/>
      <c r="AD29" s="674" t="s">
        <v>111</v>
      </c>
      <c r="AE29" s="674"/>
      <c r="AF29" s="674"/>
      <c r="AG29" s="674"/>
      <c r="AH29" s="674"/>
      <c r="AI29" s="674"/>
      <c r="AJ29" s="674"/>
      <c r="AK29" s="674"/>
      <c r="AL29" s="643" t="s">
        <v>111</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205853</v>
      </c>
      <c r="CS29" s="639"/>
      <c r="CT29" s="639"/>
      <c r="CU29" s="639"/>
      <c r="CV29" s="639"/>
      <c r="CW29" s="639"/>
      <c r="CX29" s="639"/>
      <c r="CY29" s="640"/>
      <c r="CZ29" s="623">
        <v>6.8</v>
      </c>
      <c r="DA29" s="641"/>
      <c r="DB29" s="641"/>
      <c r="DC29" s="642"/>
      <c r="DD29" s="626">
        <v>194647</v>
      </c>
      <c r="DE29" s="639"/>
      <c r="DF29" s="639"/>
      <c r="DG29" s="639"/>
      <c r="DH29" s="639"/>
      <c r="DI29" s="639"/>
      <c r="DJ29" s="639"/>
      <c r="DK29" s="640"/>
      <c r="DL29" s="626">
        <v>194647</v>
      </c>
      <c r="DM29" s="639"/>
      <c r="DN29" s="639"/>
      <c r="DO29" s="639"/>
      <c r="DP29" s="639"/>
      <c r="DQ29" s="639"/>
      <c r="DR29" s="639"/>
      <c r="DS29" s="639"/>
      <c r="DT29" s="639"/>
      <c r="DU29" s="639"/>
      <c r="DV29" s="640"/>
      <c r="DW29" s="643">
        <v>10.199999999999999</v>
      </c>
      <c r="DX29" s="644"/>
      <c r="DY29" s="644"/>
      <c r="DZ29" s="644"/>
      <c r="EA29" s="644"/>
      <c r="EB29" s="644"/>
      <c r="EC29" s="645"/>
    </row>
    <row r="30" spans="2:133" ht="11.25" customHeight="1" x14ac:dyDescent="0.15">
      <c r="B30" s="617" t="s">
        <v>289</v>
      </c>
      <c r="C30" s="618"/>
      <c r="D30" s="618"/>
      <c r="E30" s="618"/>
      <c r="F30" s="618"/>
      <c r="G30" s="618"/>
      <c r="H30" s="618"/>
      <c r="I30" s="618"/>
      <c r="J30" s="618"/>
      <c r="K30" s="618"/>
      <c r="L30" s="618"/>
      <c r="M30" s="618"/>
      <c r="N30" s="618"/>
      <c r="O30" s="618"/>
      <c r="P30" s="618"/>
      <c r="Q30" s="619"/>
      <c r="R30" s="620">
        <v>120000</v>
      </c>
      <c r="S30" s="621"/>
      <c r="T30" s="621"/>
      <c r="U30" s="621"/>
      <c r="V30" s="621"/>
      <c r="W30" s="621"/>
      <c r="X30" s="621"/>
      <c r="Y30" s="622"/>
      <c r="Z30" s="673">
        <v>3.7</v>
      </c>
      <c r="AA30" s="673"/>
      <c r="AB30" s="673"/>
      <c r="AC30" s="673"/>
      <c r="AD30" s="674" t="s">
        <v>111</v>
      </c>
      <c r="AE30" s="674"/>
      <c r="AF30" s="674"/>
      <c r="AG30" s="674"/>
      <c r="AH30" s="674"/>
      <c r="AI30" s="674"/>
      <c r="AJ30" s="674"/>
      <c r="AK30" s="674"/>
      <c r="AL30" s="643" t="s">
        <v>111</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99.5</v>
      </c>
      <c r="BH30" s="687"/>
      <c r="BI30" s="687"/>
      <c r="BJ30" s="687"/>
      <c r="BK30" s="687"/>
      <c r="BL30" s="687"/>
      <c r="BM30" s="688">
        <v>98.3</v>
      </c>
      <c r="BN30" s="687"/>
      <c r="BO30" s="687"/>
      <c r="BP30" s="687"/>
      <c r="BQ30" s="689"/>
      <c r="BR30" s="686">
        <v>99</v>
      </c>
      <c r="BS30" s="687"/>
      <c r="BT30" s="687"/>
      <c r="BU30" s="687"/>
      <c r="BV30" s="687"/>
      <c r="BW30" s="687"/>
      <c r="BX30" s="688">
        <v>97.8</v>
      </c>
      <c r="BY30" s="687"/>
      <c r="BZ30" s="687"/>
      <c r="CA30" s="687"/>
      <c r="CB30" s="689"/>
      <c r="CD30" s="692"/>
      <c r="CE30" s="693"/>
      <c r="CF30" s="657" t="s">
        <v>292</v>
      </c>
      <c r="CG30" s="654"/>
      <c r="CH30" s="654"/>
      <c r="CI30" s="654"/>
      <c r="CJ30" s="654"/>
      <c r="CK30" s="654"/>
      <c r="CL30" s="654"/>
      <c r="CM30" s="654"/>
      <c r="CN30" s="654"/>
      <c r="CO30" s="654"/>
      <c r="CP30" s="654"/>
      <c r="CQ30" s="655"/>
      <c r="CR30" s="620">
        <v>185122</v>
      </c>
      <c r="CS30" s="621"/>
      <c r="CT30" s="621"/>
      <c r="CU30" s="621"/>
      <c r="CV30" s="621"/>
      <c r="CW30" s="621"/>
      <c r="CX30" s="621"/>
      <c r="CY30" s="622"/>
      <c r="CZ30" s="623">
        <v>6.1</v>
      </c>
      <c r="DA30" s="641"/>
      <c r="DB30" s="641"/>
      <c r="DC30" s="642"/>
      <c r="DD30" s="626">
        <v>175037</v>
      </c>
      <c r="DE30" s="621"/>
      <c r="DF30" s="621"/>
      <c r="DG30" s="621"/>
      <c r="DH30" s="621"/>
      <c r="DI30" s="621"/>
      <c r="DJ30" s="621"/>
      <c r="DK30" s="622"/>
      <c r="DL30" s="626">
        <v>175037</v>
      </c>
      <c r="DM30" s="621"/>
      <c r="DN30" s="621"/>
      <c r="DO30" s="621"/>
      <c r="DP30" s="621"/>
      <c r="DQ30" s="621"/>
      <c r="DR30" s="621"/>
      <c r="DS30" s="621"/>
      <c r="DT30" s="621"/>
      <c r="DU30" s="621"/>
      <c r="DV30" s="622"/>
      <c r="DW30" s="643">
        <v>9.1999999999999993</v>
      </c>
      <c r="DX30" s="644"/>
      <c r="DY30" s="644"/>
      <c r="DZ30" s="644"/>
      <c r="EA30" s="644"/>
      <c r="EB30" s="644"/>
      <c r="EC30" s="645"/>
    </row>
    <row r="31" spans="2:133" ht="11.25" customHeight="1" x14ac:dyDescent="0.15">
      <c r="B31" s="617" t="s">
        <v>293</v>
      </c>
      <c r="C31" s="618"/>
      <c r="D31" s="618"/>
      <c r="E31" s="618"/>
      <c r="F31" s="618"/>
      <c r="G31" s="618"/>
      <c r="H31" s="618"/>
      <c r="I31" s="618"/>
      <c r="J31" s="618"/>
      <c r="K31" s="618"/>
      <c r="L31" s="618"/>
      <c r="M31" s="618"/>
      <c r="N31" s="618"/>
      <c r="O31" s="618"/>
      <c r="P31" s="618"/>
      <c r="Q31" s="619"/>
      <c r="R31" s="620">
        <v>167740</v>
      </c>
      <c r="S31" s="621"/>
      <c r="T31" s="621"/>
      <c r="U31" s="621"/>
      <c r="V31" s="621"/>
      <c r="W31" s="621"/>
      <c r="X31" s="621"/>
      <c r="Y31" s="622"/>
      <c r="Z31" s="673">
        <v>5.0999999999999996</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99.4</v>
      </c>
      <c r="BH31" s="639"/>
      <c r="BI31" s="639"/>
      <c r="BJ31" s="639"/>
      <c r="BK31" s="639"/>
      <c r="BL31" s="639"/>
      <c r="BM31" s="675">
        <v>97.7</v>
      </c>
      <c r="BN31" s="685"/>
      <c r="BO31" s="685"/>
      <c r="BP31" s="685"/>
      <c r="BQ31" s="649"/>
      <c r="BR31" s="684">
        <v>98.8</v>
      </c>
      <c r="BS31" s="639"/>
      <c r="BT31" s="639"/>
      <c r="BU31" s="639"/>
      <c r="BV31" s="639"/>
      <c r="BW31" s="639"/>
      <c r="BX31" s="675">
        <v>97.2</v>
      </c>
      <c r="BY31" s="685"/>
      <c r="BZ31" s="685"/>
      <c r="CA31" s="685"/>
      <c r="CB31" s="649"/>
      <c r="CD31" s="692"/>
      <c r="CE31" s="693"/>
      <c r="CF31" s="657" t="s">
        <v>296</v>
      </c>
      <c r="CG31" s="654"/>
      <c r="CH31" s="654"/>
      <c r="CI31" s="654"/>
      <c r="CJ31" s="654"/>
      <c r="CK31" s="654"/>
      <c r="CL31" s="654"/>
      <c r="CM31" s="654"/>
      <c r="CN31" s="654"/>
      <c r="CO31" s="654"/>
      <c r="CP31" s="654"/>
      <c r="CQ31" s="655"/>
      <c r="CR31" s="620">
        <v>20731</v>
      </c>
      <c r="CS31" s="639"/>
      <c r="CT31" s="639"/>
      <c r="CU31" s="639"/>
      <c r="CV31" s="639"/>
      <c r="CW31" s="639"/>
      <c r="CX31" s="639"/>
      <c r="CY31" s="640"/>
      <c r="CZ31" s="623">
        <v>0.7</v>
      </c>
      <c r="DA31" s="641"/>
      <c r="DB31" s="641"/>
      <c r="DC31" s="642"/>
      <c r="DD31" s="626">
        <v>19610</v>
      </c>
      <c r="DE31" s="639"/>
      <c r="DF31" s="639"/>
      <c r="DG31" s="639"/>
      <c r="DH31" s="639"/>
      <c r="DI31" s="639"/>
      <c r="DJ31" s="639"/>
      <c r="DK31" s="640"/>
      <c r="DL31" s="626">
        <v>19610</v>
      </c>
      <c r="DM31" s="639"/>
      <c r="DN31" s="639"/>
      <c r="DO31" s="639"/>
      <c r="DP31" s="639"/>
      <c r="DQ31" s="639"/>
      <c r="DR31" s="639"/>
      <c r="DS31" s="639"/>
      <c r="DT31" s="639"/>
      <c r="DU31" s="639"/>
      <c r="DV31" s="640"/>
      <c r="DW31" s="643">
        <v>1</v>
      </c>
      <c r="DX31" s="644"/>
      <c r="DY31" s="644"/>
      <c r="DZ31" s="644"/>
      <c r="EA31" s="644"/>
      <c r="EB31" s="644"/>
      <c r="EC31" s="645"/>
    </row>
    <row r="32" spans="2:133" ht="11.25" customHeight="1" x14ac:dyDescent="0.15">
      <c r="B32" s="617" t="s">
        <v>297</v>
      </c>
      <c r="C32" s="618"/>
      <c r="D32" s="618"/>
      <c r="E32" s="618"/>
      <c r="F32" s="618"/>
      <c r="G32" s="618"/>
      <c r="H32" s="618"/>
      <c r="I32" s="618"/>
      <c r="J32" s="618"/>
      <c r="K32" s="618"/>
      <c r="L32" s="618"/>
      <c r="M32" s="618"/>
      <c r="N32" s="618"/>
      <c r="O32" s="618"/>
      <c r="P32" s="618"/>
      <c r="Q32" s="619"/>
      <c r="R32" s="620">
        <v>50258</v>
      </c>
      <c r="S32" s="621"/>
      <c r="T32" s="621"/>
      <c r="U32" s="621"/>
      <c r="V32" s="621"/>
      <c r="W32" s="621"/>
      <c r="X32" s="621"/>
      <c r="Y32" s="622"/>
      <c r="Z32" s="673">
        <v>1.5</v>
      </c>
      <c r="AA32" s="673"/>
      <c r="AB32" s="673"/>
      <c r="AC32" s="673"/>
      <c r="AD32" s="674">
        <v>308</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99.5</v>
      </c>
      <c r="BH32" s="605"/>
      <c r="BI32" s="605"/>
      <c r="BJ32" s="605"/>
      <c r="BK32" s="605"/>
      <c r="BL32" s="605"/>
      <c r="BM32" s="668">
        <v>98.6</v>
      </c>
      <c r="BN32" s="605"/>
      <c r="BO32" s="605"/>
      <c r="BP32" s="605"/>
      <c r="BQ32" s="662"/>
      <c r="BR32" s="683">
        <v>99.1</v>
      </c>
      <c r="BS32" s="605"/>
      <c r="BT32" s="605"/>
      <c r="BU32" s="605"/>
      <c r="BV32" s="605"/>
      <c r="BW32" s="605"/>
      <c r="BX32" s="668">
        <v>98</v>
      </c>
      <c r="BY32" s="605"/>
      <c r="BZ32" s="605"/>
      <c r="CA32" s="605"/>
      <c r="CB32" s="662"/>
      <c r="CD32" s="694"/>
      <c r="CE32" s="695"/>
      <c r="CF32" s="657" t="s">
        <v>299</v>
      </c>
      <c r="CG32" s="654"/>
      <c r="CH32" s="654"/>
      <c r="CI32" s="654"/>
      <c r="CJ32" s="654"/>
      <c r="CK32" s="654"/>
      <c r="CL32" s="654"/>
      <c r="CM32" s="654"/>
      <c r="CN32" s="654"/>
      <c r="CO32" s="654"/>
      <c r="CP32" s="654"/>
      <c r="CQ32" s="655"/>
      <c r="CR32" s="620" t="s">
        <v>111</v>
      </c>
      <c r="CS32" s="621"/>
      <c r="CT32" s="621"/>
      <c r="CU32" s="621"/>
      <c r="CV32" s="621"/>
      <c r="CW32" s="621"/>
      <c r="CX32" s="621"/>
      <c r="CY32" s="622"/>
      <c r="CZ32" s="623" t="s">
        <v>111</v>
      </c>
      <c r="DA32" s="641"/>
      <c r="DB32" s="641"/>
      <c r="DC32" s="642"/>
      <c r="DD32" s="626" t="s">
        <v>111</v>
      </c>
      <c r="DE32" s="621"/>
      <c r="DF32" s="621"/>
      <c r="DG32" s="621"/>
      <c r="DH32" s="621"/>
      <c r="DI32" s="621"/>
      <c r="DJ32" s="621"/>
      <c r="DK32" s="622"/>
      <c r="DL32" s="626" t="s">
        <v>111</v>
      </c>
      <c r="DM32" s="621"/>
      <c r="DN32" s="621"/>
      <c r="DO32" s="621"/>
      <c r="DP32" s="621"/>
      <c r="DQ32" s="621"/>
      <c r="DR32" s="621"/>
      <c r="DS32" s="621"/>
      <c r="DT32" s="621"/>
      <c r="DU32" s="621"/>
      <c r="DV32" s="622"/>
      <c r="DW32" s="643" t="s">
        <v>111</v>
      </c>
      <c r="DX32" s="644"/>
      <c r="DY32" s="644"/>
      <c r="DZ32" s="644"/>
      <c r="EA32" s="644"/>
      <c r="EB32" s="644"/>
      <c r="EC32" s="645"/>
    </row>
    <row r="33" spans="2:133" ht="11.25" customHeight="1" x14ac:dyDescent="0.15">
      <c r="B33" s="617" t="s">
        <v>300</v>
      </c>
      <c r="C33" s="618"/>
      <c r="D33" s="618"/>
      <c r="E33" s="618"/>
      <c r="F33" s="618"/>
      <c r="G33" s="618"/>
      <c r="H33" s="618"/>
      <c r="I33" s="618"/>
      <c r="J33" s="618"/>
      <c r="K33" s="618"/>
      <c r="L33" s="618"/>
      <c r="M33" s="618"/>
      <c r="N33" s="618"/>
      <c r="O33" s="618"/>
      <c r="P33" s="618"/>
      <c r="Q33" s="619"/>
      <c r="R33" s="620">
        <v>203624</v>
      </c>
      <c r="S33" s="621"/>
      <c r="T33" s="621"/>
      <c r="U33" s="621"/>
      <c r="V33" s="621"/>
      <c r="W33" s="621"/>
      <c r="X33" s="621"/>
      <c r="Y33" s="622"/>
      <c r="Z33" s="673">
        <v>6.2</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1307722</v>
      </c>
      <c r="CS33" s="639"/>
      <c r="CT33" s="639"/>
      <c r="CU33" s="639"/>
      <c r="CV33" s="639"/>
      <c r="CW33" s="639"/>
      <c r="CX33" s="639"/>
      <c r="CY33" s="640"/>
      <c r="CZ33" s="623">
        <v>43.1</v>
      </c>
      <c r="DA33" s="641"/>
      <c r="DB33" s="641"/>
      <c r="DC33" s="642"/>
      <c r="DD33" s="626">
        <v>1003307</v>
      </c>
      <c r="DE33" s="639"/>
      <c r="DF33" s="639"/>
      <c r="DG33" s="639"/>
      <c r="DH33" s="639"/>
      <c r="DI33" s="639"/>
      <c r="DJ33" s="639"/>
      <c r="DK33" s="640"/>
      <c r="DL33" s="626">
        <v>874161</v>
      </c>
      <c r="DM33" s="639"/>
      <c r="DN33" s="639"/>
      <c r="DO33" s="639"/>
      <c r="DP33" s="639"/>
      <c r="DQ33" s="639"/>
      <c r="DR33" s="639"/>
      <c r="DS33" s="639"/>
      <c r="DT33" s="639"/>
      <c r="DU33" s="639"/>
      <c r="DV33" s="640"/>
      <c r="DW33" s="643">
        <v>46</v>
      </c>
      <c r="DX33" s="644"/>
      <c r="DY33" s="644"/>
      <c r="DZ33" s="644"/>
      <c r="EA33" s="644"/>
      <c r="EB33" s="644"/>
      <c r="EC33" s="645"/>
    </row>
    <row r="34" spans="2:133" ht="11.25" customHeight="1" x14ac:dyDescent="0.15">
      <c r="B34" s="617" t="s">
        <v>302</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509641</v>
      </c>
      <c r="CS34" s="621"/>
      <c r="CT34" s="621"/>
      <c r="CU34" s="621"/>
      <c r="CV34" s="621"/>
      <c r="CW34" s="621"/>
      <c r="CX34" s="621"/>
      <c r="CY34" s="622"/>
      <c r="CZ34" s="623">
        <v>16.8</v>
      </c>
      <c r="DA34" s="641"/>
      <c r="DB34" s="641"/>
      <c r="DC34" s="642"/>
      <c r="DD34" s="626">
        <v>301616</v>
      </c>
      <c r="DE34" s="621"/>
      <c r="DF34" s="621"/>
      <c r="DG34" s="621"/>
      <c r="DH34" s="621"/>
      <c r="DI34" s="621"/>
      <c r="DJ34" s="621"/>
      <c r="DK34" s="622"/>
      <c r="DL34" s="626">
        <v>243430</v>
      </c>
      <c r="DM34" s="621"/>
      <c r="DN34" s="621"/>
      <c r="DO34" s="621"/>
      <c r="DP34" s="621"/>
      <c r="DQ34" s="621"/>
      <c r="DR34" s="621"/>
      <c r="DS34" s="621"/>
      <c r="DT34" s="621"/>
      <c r="DU34" s="621"/>
      <c r="DV34" s="622"/>
      <c r="DW34" s="643">
        <v>12.8</v>
      </c>
      <c r="DX34" s="644"/>
      <c r="DY34" s="644"/>
      <c r="DZ34" s="644"/>
      <c r="EA34" s="644"/>
      <c r="EB34" s="644"/>
      <c r="EC34" s="645"/>
    </row>
    <row r="35" spans="2:133" ht="11.25" customHeight="1" x14ac:dyDescent="0.15">
      <c r="B35" s="617" t="s">
        <v>306</v>
      </c>
      <c r="C35" s="618"/>
      <c r="D35" s="618"/>
      <c r="E35" s="618"/>
      <c r="F35" s="618"/>
      <c r="G35" s="618"/>
      <c r="H35" s="618"/>
      <c r="I35" s="618"/>
      <c r="J35" s="618"/>
      <c r="K35" s="618"/>
      <c r="L35" s="618"/>
      <c r="M35" s="618"/>
      <c r="N35" s="618"/>
      <c r="O35" s="618"/>
      <c r="P35" s="618"/>
      <c r="Q35" s="619"/>
      <c r="R35" s="620">
        <v>73724</v>
      </c>
      <c r="S35" s="621"/>
      <c r="T35" s="621"/>
      <c r="U35" s="621"/>
      <c r="V35" s="621"/>
      <c r="W35" s="621"/>
      <c r="X35" s="621"/>
      <c r="Y35" s="622"/>
      <c r="Z35" s="673">
        <v>2.2000000000000002</v>
      </c>
      <c r="AA35" s="673"/>
      <c r="AB35" s="673"/>
      <c r="AC35" s="673"/>
      <c r="AD35" s="674" t="s">
        <v>111</v>
      </c>
      <c r="AE35" s="674"/>
      <c r="AF35" s="674"/>
      <c r="AG35" s="674"/>
      <c r="AH35" s="674"/>
      <c r="AI35" s="674"/>
      <c r="AJ35" s="674"/>
      <c r="AK35" s="674"/>
      <c r="AL35" s="643" t="s">
        <v>111</v>
      </c>
      <c r="AM35" s="675"/>
      <c r="AN35" s="675"/>
      <c r="AO35" s="676"/>
      <c r="AP35" s="188"/>
      <c r="AQ35" s="677" t="s">
        <v>307</v>
      </c>
      <c r="AR35" s="678"/>
      <c r="AS35" s="678"/>
      <c r="AT35" s="678"/>
      <c r="AU35" s="678"/>
      <c r="AV35" s="678"/>
      <c r="AW35" s="678"/>
      <c r="AX35" s="678"/>
      <c r="AY35" s="679"/>
      <c r="AZ35" s="670">
        <v>397386</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58387</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9848</v>
      </c>
      <c r="CS35" s="639"/>
      <c r="CT35" s="639"/>
      <c r="CU35" s="639"/>
      <c r="CV35" s="639"/>
      <c r="CW35" s="639"/>
      <c r="CX35" s="639"/>
      <c r="CY35" s="640"/>
      <c r="CZ35" s="623">
        <v>0.3</v>
      </c>
      <c r="DA35" s="641"/>
      <c r="DB35" s="641"/>
      <c r="DC35" s="642"/>
      <c r="DD35" s="626">
        <v>9832</v>
      </c>
      <c r="DE35" s="639"/>
      <c r="DF35" s="639"/>
      <c r="DG35" s="639"/>
      <c r="DH35" s="639"/>
      <c r="DI35" s="639"/>
      <c r="DJ35" s="639"/>
      <c r="DK35" s="640"/>
      <c r="DL35" s="626">
        <v>9832</v>
      </c>
      <c r="DM35" s="639"/>
      <c r="DN35" s="639"/>
      <c r="DO35" s="639"/>
      <c r="DP35" s="639"/>
      <c r="DQ35" s="639"/>
      <c r="DR35" s="639"/>
      <c r="DS35" s="639"/>
      <c r="DT35" s="639"/>
      <c r="DU35" s="639"/>
      <c r="DV35" s="640"/>
      <c r="DW35" s="643">
        <v>0.5</v>
      </c>
      <c r="DX35" s="644"/>
      <c r="DY35" s="644"/>
      <c r="DZ35" s="644"/>
      <c r="EA35" s="644"/>
      <c r="EB35" s="644"/>
      <c r="EC35" s="645"/>
    </row>
    <row r="36" spans="2:133" ht="11.25" customHeight="1" x14ac:dyDescent="0.15">
      <c r="B36" s="601" t="s">
        <v>310</v>
      </c>
      <c r="C36" s="602"/>
      <c r="D36" s="602"/>
      <c r="E36" s="602"/>
      <c r="F36" s="602"/>
      <c r="G36" s="602"/>
      <c r="H36" s="602"/>
      <c r="I36" s="602"/>
      <c r="J36" s="602"/>
      <c r="K36" s="602"/>
      <c r="L36" s="602"/>
      <c r="M36" s="602"/>
      <c r="N36" s="602"/>
      <c r="O36" s="602"/>
      <c r="P36" s="602"/>
      <c r="Q36" s="603"/>
      <c r="R36" s="604">
        <v>3276663</v>
      </c>
      <c r="S36" s="661"/>
      <c r="T36" s="661"/>
      <c r="U36" s="661"/>
      <c r="V36" s="661"/>
      <c r="W36" s="661"/>
      <c r="X36" s="661"/>
      <c r="Y36" s="664"/>
      <c r="Z36" s="665">
        <v>100</v>
      </c>
      <c r="AA36" s="665"/>
      <c r="AB36" s="665"/>
      <c r="AC36" s="665"/>
      <c r="AD36" s="666">
        <v>1828019</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55136</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45813</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436054</v>
      </c>
      <c r="CS36" s="621"/>
      <c r="CT36" s="621"/>
      <c r="CU36" s="621"/>
      <c r="CV36" s="621"/>
      <c r="CW36" s="621"/>
      <c r="CX36" s="621"/>
      <c r="CY36" s="622"/>
      <c r="CZ36" s="623">
        <v>14.4</v>
      </c>
      <c r="DA36" s="641"/>
      <c r="DB36" s="641"/>
      <c r="DC36" s="642"/>
      <c r="DD36" s="626">
        <v>393871</v>
      </c>
      <c r="DE36" s="621"/>
      <c r="DF36" s="621"/>
      <c r="DG36" s="621"/>
      <c r="DH36" s="621"/>
      <c r="DI36" s="621"/>
      <c r="DJ36" s="621"/>
      <c r="DK36" s="622"/>
      <c r="DL36" s="626">
        <v>376289</v>
      </c>
      <c r="DM36" s="621"/>
      <c r="DN36" s="621"/>
      <c r="DO36" s="621"/>
      <c r="DP36" s="621"/>
      <c r="DQ36" s="621"/>
      <c r="DR36" s="621"/>
      <c r="DS36" s="621"/>
      <c r="DT36" s="621"/>
      <c r="DU36" s="621"/>
      <c r="DV36" s="622"/>
      <c r="DW36" s="643">
        <v>19.8</v>
      </c>
      <c r="DX36" s="644"/>
      <c r="DY36" s="644"/>
      <c r="DZ36" s="644"/>
      <c r="EA36" s="644"/>
      <c r="EB36" s="644"/>
      <c r="EC36" s="645"/>
    </row>
    <row r="37" spans="2:133" ht="11.25" customHeight="1" x14ac:dyDescent="0.15">
      <c r="AQ37" s="646" t="s">
        <v>314</v>
      </c>
      <c r="AR37" s="647"/>
      <c r="AS37" s="647"/>
      <c r="AT37" s="647"/>
      <c r="AU37" s="647"/>
      <c r="AV37" s="647"/>
      <c r="AW37" s="647"/>
      <c r="AX37" s="647"/>
      <c r="AY37" s="648"/>
      <c r="AZ37" s="620">
        <v>50755</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848</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237293</v>
      </c>
      <c r="CS37" s="639"/>
      <c r="CT37" s="639"/>
      <c r="CU37" s="639"/>
      <c r="CV37" s="639"/>
      <c r="CW37" s="639"/>
      <c r="CX37" s="639"/>
      <c r="CY37" s="640"/>
      <c r="CZ37" s="623">
        <v>7.8</v>
      </c>
      <c r="DA37" s="641"/>
      <c r="DB37" s="641"/>
      <c r="DC37" s="642"/>
      <c r="DD37" s="626">
        <v>237265</v>
      </c>
      <c r="DE37" s="639"/>
      <c r="DF37" s="639"/>
      <c r="DG37" s="639"/>
      <c r="DH37" s="639"/>
      <c r="DI37" s="639"/>
      <c r="DJ37" s="639"/>
      <c r="DK37" s="640"/>
      <c r="DL37" s="626">
        <v>227231</v>
      </c>
      <c r="DM37" s="639"/>
      <c r="DN37" s="639"/>
      <c r="DO37" s="639"/>
      <c r="DP37" s="639"/>
      <c r="DQ37" s="639"/>
      <c r="DR37" s="639"/>
      <c r="DS37" s="639"/>
      <c r="DT37" s="639"/>
      <c r="DU37" s="639"/>
      <c r="DV37" s="640"/>
      <c r="DW37" s="643">
        <v>11.9</v>
      </c>
      <c r="DX37" s="644"/>
      <c r="DY37" s="644"/>
      <c r="DZ37" s="644"/>
      <c r="EA37" s="644"/>
      <c r="EB37" s="644"/>
      <c r="EC37" s="645"/>
    </row>
    <row r="38" spans="2:133" ht="11.25" customHeight="1" x14ac:dyDescent="0.15">
      <c r="AQ38" s="646" t="s">
        <v>317</v>
      </c>
      <c r="AR38" s="647"/>
      <c r="AS38" s="647"/>
      <c r="AT38" s="647"/>
      <c r="AU38" s="647"/>
      <c r="AV38" s="647"/>
      <c r="AW38" s="647"/>
      <c r="AX38" s="647"/>
      <c r="AY38" s="648"/>
      <c r="AZ38" s="620">
        <v>38872</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1549</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342250</v>
      </c>
      <c r="CS38" s="621"/>
      <c r="CT38" s="621"/>
      <c r="CU38" s="621"/>
      <c r="CV38" s="621"/>
      <c r="CW38" s="621"/>
      <c r="CX38" s="621"/>
      <c r="CY38" s="622"/>
      <c r="CZ38" s="623">
        <v>11.3</v>
      </c>
      <c r="DA38" s="641"/>
      <c r="DB38" s="641"/>
      <c r="DC38" s="642"/>
      <c r="DD38" s="626">
        <v>297988</v>
      </c>
      <c r="DE38" s="621"/>
      <c r="DF38" s="621"/>
      <c r="DG38" s="621"/>
      <c r="DH38" s="621"/>
      <c r="DI38" s="621"/>
      <c r="DJ38" s="621"/>
      <c r="DK38" s="622"/>
      <c r="DL38" s="626">
        <v>244610</v>
      </c>
      <c r="DM38" s="621"/>
      <c r="DN38" s="621"/>
      <c r="DO38" s="621"/>
      <c r="DP38" s="621"/>
      <c r="DQ38" s="621"/>
      <c r="DR38" s="621"/>
      <c r="DS38" s="621"/>
      <c r="DT38" s="621"/>
      <c r="DU38" s="621"/>
      <c r="DV38" s="622"/>
      <c r="DW38" s="643">
        <v>12.9</v>
      </c>
      <c r="DX38" s="644"/>
      <c r="DY38" s="644"/>
      <c r="DZ38" s="644"/>
      <c r="EA38" s="644"/>
      <c r="EB38" s="644"/>
      <c r="EC38" s="645"/>
    </row>
    <row r="39" spans="2:133" ht="11.25" customHeight="1" x14ac:dyDescent="0.15">
      <c r="AQ39" s="646" t="s">
        <v>320</v>
      </c>
      <c r="AR39" s="647"/>
      <c r="AS39" s="647"/>
      <c r="AT39" s="647"/>
      <c r="AU39" s="647"/>
      <c r="AV39" s="647"/>
      <c r="AW39" s="647"/>
      <c r="AX39" s="647"/>
      <c r="AY39" s="648"/>
      <c r="AZ39" s="620" t="s">
        <v>321</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86</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9929</v>
      </c>
      <c r="CS39" s="639"/>
      <c r="CT39" s="639"/>
      <c r="CU39" s="639"/>
      <c r="CV39" s="639"/>
      <c r="CW39" s="639"/>
      <c r="CX39" s="639"/>
      <c r="CY39" s="640"/>
      <c r="CZ39" s="623">
        <v>0.3</v>
      </c>
      <c r="DA39" s="641"/>
      <c r="DB39" s="641"/>
      <c r="DC39" s="642"/>
      <c r="DD39" s="626" t="s">
        <v>321</v>
      </c>
      <c r="DE39" s="639"/>
      <c r="DF39" s="639"/>
      <c r="DG39" s="639"/>
      <c r="DH39" s="639"/>
      <c r="DI39" s="639"/>
      <c r="DJ39" s="639"/>
      <c r="DK39" s="640"/>
      <c r="DL39" s="626" t="s">
        <v>321</v>
      </c>
      <c r="DM39" s="639"/>
      <c r="DN39" s="639"/>
      <c r="DO39" s="639"/>
      <c r="DP39" s="639"/>
      <c r="DQ39" s="639"/>
      <c r="DR39" s="639"/>
      <c r="DS39" s="639"/>
      <c r="DT39" s="639"/>
      <c r="DU39" s="639"/>
      <c r="DV39" s="640"/>
      <c r="DW39" s="643" t="s">
        <v>321</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63283</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143</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t="s">
        <v>321</v>
      </c>
      <c r="CS40" s="621"/>
      <c r="CT40" s="621"/>
      <c r="CU40" s="621"/>
      <c r="CV40" s="621"/>
      <c r="CW40" s="621"/>
      <c r="CX40" s="621"/>
      <c r="CY40" s="622"/>
      <c r="CZ40" s="623" t="s">
        <v>321</v>
      </c>
      <c r="DA40" s="641"/>
      <c r="DB40" s="641"/>
      <c r="DC40" s="642"/>
      <c r="DD40" s="626" t="s">
        <v>321</v>
      </c>
      <c r="DE40" s="621"/>
      <c r="DF40" s="621"/>
      <c r="DG40" s="621"/>
      <c r="DH40" s="621"/>
      <c r="DI40" s="621"/>
      <c r="DJ40" s="621"/>
      <c r="DK40" s="622"/>
      <c r="DL40" s="626" t="s">
        <v>321</v>
      </c>
      <c r="DM40" s="621"/>
      <c r="DN40" s="621"/>
      <c r="DO40" s="621"/>
      <c r="DP40" s="621"/>
      <c r="DQ40" s="621"/>
      <c r="DR40" s="621"/>
      <c r="DS40" s="621"/>
      <c r="DT40" s="621"/>
      <c r="DU40" s="621"/>
      <c r="DV40" s="622"/>
      <c r="DW40" s="643" t="s">
        <v>321</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189340</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284</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472327</v>
      </c>
      <c r="CS42" s="621"/>
      <c r="CT42" s="621"/>
      <c r="CU42" s="621"/>
      <c r="CV42" s="621"/>
      <c r="CW42" s="621"/>
      <c r="CX42" s="621"/>
      <c r="CY42" s="622"/>
      <c r="CZ42" s="623">
        <v>15.6</v>
      </c>
      <c r="DA42" s="624"/>
      <c r="DB42" s="624"/>
      <c r="DC42" s="625"/>
      <c r="DD42" s="626">
        <v>171742</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11927</v>
      </c>
      <c r="CS43" s="639"/>
      <c r="CT43" s="639"/>
      <c r="CU43" s="639"/>
      <c r="CV43" s="639"/>
      <c r="CW43" s="639"/>
      <c r="CX43" s="639"/>
      <c r="CY43" s="640"/>
      <c r="CZ43" s="623">
        <v>0.4</v>
      </c>
      <c r="DA43" s="641"/>
      <c r="DB43" s="641"/>
      <c r="DC43" s="642"/>
      <c r="DD43" s="626">
        <v>11927</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336</v>
      </c>
      <c r="CD44" s="633" t="s">
        <v>288</v>
      </c>
      <c r="CE44" s="634"/>
      <c r="CF44" s="617" t="s">
        <v>337</v>
      </c>
      <c r="CG44" s="618"/>
      <c r="CH44" s="618"/>
      <c r="CI44" s="618"/>
      <c r="CJ44" s="618"/>
      <c r="CK44" s="618"/>
      <c r="CL44" s="618"/>
      <c r="CM44" s="618"/>
      <c r="CN44" s="618"/>
      <c r="CO44" s="618"/>
      <c r="CP44" s="618"/>
      <c r="CQ44" s="619"/>
      <c r="CR44" s="620">
        <v>434906</v>
      </c>
      <c r="CS44" s="621"/>
      <c r="CT44" s="621"/>
      <c r="CU44" s="621"/>
      <c r="CV44" s="621"/>
      <c r="CW44" s="621"/>
      <c r="CX44" s="621"/>
      <c r="CY44" s="622"/>
      <c r="CZ44" s="623">
        <v>14.3</v>
      </c>
      <c r="DA44" s="624"/>
      <c r="DB44" s="624"/>
      <c r="DC44" s="625"/>
      <c r="DD44" s="626">
        <v>159463</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338</v>
      </c>
      <c r="CG45" s="618"/>
      <c r="CH45" s="618"/>
      <c r="CI45" s="618"/>
      <c r="CJ45" s="618"/>
      <c r="CK45" s="618"/>
      <c r="CL45" s="618"/>
      <c r="CM45" s="618"/>
      <c r="CN45" s="618"/>
      <c r="CO45" s="618"/>
      <c r="CP45" s="618"/>
      <c r="CQ45" s="619"/>
      <c r="CR45" s="620">
        <v>285536</v>
      </c>
      <c r="CS45" s="639"/>
      <c r="CT45" s="639"/>
      <c r="CU45" s="639"/>
      <c r="CV45" s="639"/>
      <c r="CW45" s="639"/>
      <c r="CX45" s="639"/>
      <c r="CY45" s="640"/>
      <c r="CZ45" s="623">
        <v>9.4</v>
      </c>
      <c r="DA45" s="641"/>
      <c r="DB45" s="641"/>
      <c r="DC45" s="642"/>
      <c r="DD45" s="626">
        <v>27207</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339</v>
      </c>
      <c r="CG46" s="618"/>
      <c r="CH46" s="618"/>
      <c r="CI46" s="618"/>
      <c r="CJ46" s="618"/>
      <c r="CK46" s="618"/>
      <c r="CL46" s="618"/>
      <c r="CM46" s="618"/>
      <c r="CN46" s="618"/>
      <c r="CO46" s="618"/>
      <c r="CP46" s="618"/>
      <c r="CQ46" s="619"/>
      <c r="CR46" s="620">
        <v>133237</v>
      </c>
      <c r="CS46" s="621"/>
      <c r="CT46" s="621"/>
      <c r="CU46" s="621"/>
      <c r="CV46" s="621"/>
      <c r="CW46" s="621"/>
      <c r="CX46" s="621"/>
      <c r="CY46" s="622"/>
      <c r="CZ46" s="623">
        <v>4.4000000000000004</v>
      </c>
      <c r="DA46" s="624"/>
      <c r="DB46" s="624"/>
      <c r="DC46" s="625"/>
      <c r="DD46" s="626">
        <v>121523</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340</v>
      </c>
      <c r="CG47" s="618"/>
      <c r="CH47" s="618"/>
      <c r="CI47" s="618"/>
      <c r="CJ47" s="618"/>
      <c r="CK47" s="618"/>
      <c r="CL47" s="618"/>
      <c r="CM47" s="618"/>
      <c r="CN47" s="618"/>
      <c r="CO47" s="618"/>
      <c r="CP47" s="618"/>
      <c r="CQ47" s="619"/>
      <c r="CR47" s="620">
        <v>37421</v>
      </c>
      <c r="CS47" s="639"/>
      <c r="CT47" s="639"/>
      <c r="CU47" s="639"/>
      <c r="CV47" s="639"/>
      <c r="CW47" s="639"/>
      <c r="CX47" s="639"/>
      <c r="CY47" s="640"/>
      <c r="CZ47" s="623">
        <v>1.2</v>
      </c>
      <c r="DA47" s="641"/>
      <c r="DB47" s="641"/>
      <c r="DC47" s="642"/>
      <c r="DD47" s="626">
        <v>12279</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341</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342</v>
      </c>
      <c r="CE49" s="602"/>
      <c r="CF49" s="602"/>
      <c r="CG49" s="602"/>
      <c r="CH49" s="602"/>
      <c r="CI49" s="602"/>
      <c r="CJ49" s="602"/>
      <c r="CK49" s="602"/>
      <c r="CL49" s="602"/>
      <c r="CM49" s="602"/>
      <c r="CN49" s="602"/>
      <c r="CO49" s="602"/>
      <c r="CP49" s="602"/>
      <c r="CQ49" s="603"/>
      <c r="CR49" s="604">
        <v>3036837</v>
      </c>
      <c r="CS49" s="605"/>
      <c r="CT49" s="605"/>
      <c r="CU49" s="605"/>
      <c r="CV49" s="605"/>
      <c r="CW49" s="605"/>
      <c r="CX49" s="605"/>
      <c r="CY49" s="606"/>
      <c r="CZ49" s="607">
        <v>100</v>
      </c>
      <c r="DA49" s="608"/>
      <c r="DB49" s="608"/>
      <c r="DC49" s="609"/>
      <c r="DD49" s="610">
        <v>2049308</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365</v>
      </c>
      <c r="C7" s="1080"/>
      <c r="D7" s="1080"/>
      <c r="E7" s="1080"/>
      <c r="F7" s="1080"/>
      <c r="G7" s="1080"/>
      <c r="H7" s="1080"/>
      <c r="I7" s="1080"/>
      <c r="J7" s="1080"/>
      <c r="K7" s="1080"/>
      <c r="L7" s="1080"/>
      <c r="M7" s="1080"/>
      <c r="N7" s="1080"/>
      <c r="O7" s="1080"/>
      <c r="P7" s="1081"/>
      <c r="Q7" s="1133">
        <v>3301</v>
      </c>
      <c r="R7" s="1134"/>
      <c r="S7" s="1134"/>
      <c r="T7" s="1134"/>
      <c r="U7" s="1134"/>
      <c r="V7" s="1134">
        <v>3061</v>
      </c>
      <c r="W7" s="1134"/>
      <c r="X7" s="1134"/>
      <c r="Y7" s="1134"/>
      <c r="Z7" s="1134"/>
      <c r="AA7" s="1134">
        <v>240</v>
      </c>
      <c r="AB7" s="1134"/>
      <c r="AC7" s="1134"/>
      <c r="AD7" s="1134"/>
      <c r="AE7" s="1135"/>
      <c r="AF7" s="1136">
        <v>156</v>
      </c>
      <c r="AG7" s="1137"/>
      <c r="AH7" s="1137"/>
      <c r="AI7" s="1137"/>
      <c r="AJ7" s="1138"/>
      <c r="AK7" s="1120">
        <v>120</v>
      </c>
      <c r="AL7" s="1121"/>
      <c r="AM7" s="1121"/>
      <c r="AN7" s="1121"/>
      <c r="AO7" s="1121"/>
      <c r="AP7" s="1121">
        <v>2200</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c r="BT7" s="1125"/>
      <c r="BU7" s="1125"/>
      <c r="BV7" s="1125"/>
      <c r="BW7" s="1125"/>
      <c r="BX7" s="1125"/>
      <c r="BY7" s="1125"/>
      <c r="BZ7" s="1125"/>
      <c r="CA7" s="1125"/>
      <c r="CB7" s="1125"/>
      <c r="CC7" s="1125"/>
      <c r="CD7" s="1125"/>
      <c r="CE7" s="1125"/>
      <c r="CF7" s="1125"/>
      <c r="CG7" s="1126"/>
      <c r="CH7" s="1117"/>
      <c r="CI7" s="1118"/>
      <c r="CJ7" s="1118"/>
      <c r="CK7" s="1118"/>
      <c r="CL7" s="1119"/>
      <c r="CM7" s="1117"/>
      <c r="CN7" s="1118"/>
      <c r="CO7" s="1118"/>
      <c r="CP7" s="1118"/>
      <c r="CQ7" s="1119"/>
      <c r="CR7" s="1117"/>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x14ac:dyDescent="0.15">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366</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367</v>
      </c>
      <c r="B23" s="973" t="s">
        <v>368</v>
      </c>
      <c r="C23" s="974"/>
      <c r="D23" s="974"/>
      <c r="E23" s="974"/>
      <c r="F23" s="974"/>
      <c r="G23" s="974"/>
      <c r="H23" s="974"/>
      <c r="I23" s="974"/>
      <c r="J23" s="974"/>
      <c r="K23" s="974"/>
      <c r="L23" s="974"/>
      <c r="M23" s="974"/>
      <c r="N23" s="974"/>
      <c r="O23" s="974"/>
      <c r="P23" s="975"/>
      <c r="Q23" s="1097">
        <v>3301</v>
      </c>
      <c r="R23" s="1098"/>
      <c r="S23" s="1098"/>
      <c r="T23" s="1098"/>
      <c r="U23" s="1098"/>
      <c r="V23" s="1098">
        <v>3061</v>
      </c>
      <c r="W23" s="1098"/>
      <c r="X23" s="1098"/>
      <c r="Y23" s="1098"/>
      <c r="Z23" s="1098"/>
      <c r="AA23" s="1098">
        <v>240</v>
      </c>
      <c r="AB23" s="1098"/>
      <c r="AC23" s="1098"/>
      <c r="AD23" s="1098"/>
      <c r="AE23" s="1099"/>
      <c r="AF23" s="1100">
        <v>156</v>
      </c>
      <c r="AG23" s="1098"/>
      <c r="AH23" s="1098"/>
      <c r="AI23" s="1098"/>
      <c r="AJ23" s="1101"/>
      <c r="AK23" s="1102"/>
      <c r="AL23" s="1103"/>
      <c r="AM23" s="1103"/>
      <c r="AN23" s="1103"/>
      <c r="AO23" s="1103"/>
      <c r="AP23" s="1098">
        <v>2200</v>
      </c>
      <c r="AQ23" s="1098"/>
      <c r="AR23" s="1098"/>
      <c r="AS23" s="1098"/>
      <c r="AT23" s="1098"/>
      <c r="AU23" s="1104"/>
      <c r="AV23" s="1104"/>
      <c r="AW23" s="1104"/>
      <c r="AX23" s="1104"/>
      <c r="AY23" s="1105"/>
      <c r="AZ23" s="1094" t="s">
        <v>111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369</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370</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348</v>
      </c>
      <c r="B26" s="1025"/>
      <c r="C26" s="1025"/>
      <c r="D26" s="1025"/>
      <c r="E26" s="1025"/>
      <c r="F26" s="1025"/>
      <c r="G26" s="1025"/>
      <c r="H26" s="1025"/>
      <c r="I26" s="1025"/>
      <c r="J26" s="1025"/>
      <c r="K26" s="1025"/>
      <c r="L26" s="1025"/>
      <c r="M26" s="1025"/>
      <c r="N26" s="1025"/>
      <c r="O26" s="1025"/>
      <c r="P26" s="1026"/>
      <c r="Q26" s="1030" t="s">
        <v>371</v>
      </c>
      <c r="R26" s="1031"/>
      <c r="S26" s="1031"/>
      <c r="T26" s="1031"/>
      <c r="U26" s="1032"/>
      <c r="V26" s="1030" t="s">
        <v>372</v>
      </c>
      <c r="W26" s="1031"/>
      <c r="X26" s="1031"/>
      <c r="Y26" s="1031"/>
      <c r="Z26" s="1032"/>
      <c r="AA26" s="1030" t="s">
        <v>373</v>
      </c>
      <c r="AB26" s="1031"/>
      <c r="AC26" s="1031"/>
      <c r="AD26" s="1031"/>
      <c r="AE26" s="1031"/>
      <c r="AF26" s="1088" t="s">
        <v>374</v>
      </c>
      <c r="AG26" s="1037"/>
      <c r="AH26" s="1037"/>
      <c r="AI26" s="1037"/>
      <c r="AJ26" s="1089"/>
      <c r="AK26" s="1031" t="s">
        <v>375</v>
      </c>
      <c r="AL26" s="1031"/>
      <c r="AM26" s="1031"/>
      <c r="AN26" s="1031"/>
      <c r="AO26" s="1032"/>
      <c r="AP26" s="1030" t="s">
        <v>376</v>
      </c>
      <c r="AQ26" s="1031"/>
      <c r="AR26" s="1031"/>
      <c r="AS26" s="1031"/>
      <c r="AT26" s="1032"/>
      <c r="AU26" s="1030" t="s">
        <v>377</v>
      </c>
      <c r="AV26" s="1031"/>
      <c r="AW26" s="1031"/>
      <c r="AX26" s="1031"/>
      <c r="AY26" s="1032"/>
      <c r="AZ26" s="1030" t="s">
        <v>378</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379</v>
      </c>
      <c r="C28" s="1080"/>
      <c r="D28" s="1080"/>
      <c r="E28" s="1080"/>
      <c r="F28" s="1080"/>
      <c r="G28" s="1080"/>
      <c r="H28" s="1080"/>
      <c r="I28" s="1080"/>
      <c r="J28" s="1080"/>
      <c r="K28" s="1080"/>
      <c r="L28" s="1080"/>
      <c r="M28" s="1080"/>
      <c r="N28" s="1080"/>
      <c r="O28" s="1080"/>
      <c r="P28" s="1081"/>
      <c r="Q28" s="1082">
        <v>847</v>
      </c>
      <c r="R28" s="1083"/>
      <c r="S28" s="1083"/>
      <c r="T28" s="1083"/>
      <c r="U28" s="1083"/>
      <c r="V28" s="1083">
        <v>789</v>
      </c>
      <c r="W28" s="1083"/>
      <c r="X28" s="1083"/>
      <c r="Y28" s="1083"/>
      <c r="Z28" s="1083"/>
      <c r="AA28" s="1083">
        <v>58</v>
      </c>
      <c r="AB28" s="1083"/>
      <c r="AC28" s="1083"/>
      <c r="AD28" s="1083"/>
      <c r="AE28" s="1084"/>
      <c r="AF28" s="1085">
        <v>58</v>
      </c>
      <c r="AG28" s="1083"/>
      <c r="AH28" s="1083"/>
      <c r="AI28" s="1083"/>
      <c r="AJ28" s="1086"/>
      <c r="AK28" s="1087">
        <v>63</v>
      </c>
      <c r="AL28" s="1075"/>
      <c r="AM28" s="1075"/>
      <c r="AN28" s="1075"/>
      <c r="AO28" s="1075"/>
      <c r="AP28" s="1075" t="s">
        <v>539</v>
      </c>
      <c r="AQ28" s="1075"/>
      <c r="AR28" s="1075"/>
      <c r="AS28" s="1075"/>
      <c r="AT28" s="1075"/>
      <c r="AU28" s="1075" t="s">
        <v>538</v>
      </c>
      <c r="AV28" s="1075"/>
      <c r="AW28" s="1075"/>
      <c r="AX28" s="1075"/>
      <c r="AY28" s="1075"/>
      <c r="AZ28" s="1076" t="s">
        <v>543</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380</v>
      </c>
      <c r="C29" s="1067"/>
      <c r="D29" s="1067"/>
      <c r="E29" s="1067"/>
      <c r="F29" s="1067"/>
      <c r="G29" s="1067"/>
      <c r="H29" s="1067"/>
      <c r="I29" s="1067"/>
      <c r="J29" s="1067"/>
      <c r="K29" s="1067"/>
      <c r="L29" s="1067"/>
      <c r="M29" s="1067"/>
      <c r="N29" s="1067"/>
      <c r="O29" s="1067"/>
      <c r="P29" s="1068"/>
      <c r="Q29" s="1072">
        <v>659</v>
      </c>
      <c r="R29" s="1073"/>
      <c r="S29" s="1073"/>
      <c r="T29" s="1073"/>
      <c r="U29" s="1073"/>
      <c r="V29" s="1073">
        <v>632</v>
      </c>
      <c r="W29" s="1073"/>
      <c r="X29" s="1073"/>
      <c r="Y29" s="1073"/>
      <c r="Z29" s="1073"/>
      <c r="AA29" s="1073">
        <v>27</v>
      </c>
      <c r="AB29" s="1073"/>
      <c r="AC29" s="1073"/>
      <c r="AD29" s="1073"/>
      <c r="AE29" s="1074"/>
      <c r="AF29" s="1048">
        <v>26</v>
      </c>
      <c r="AG29" s="1049"/>
      <c r="AH29" s="1049"/>
      <c r="AI29" s="1049"/>
      <c r="AJ29" s="1050"/>
      <c r="AK29" s="1009">
        <v>95</v>
      </c>
      <c r="AL29" s="1000"/>
      <c r="AM29" s="1000"/>
      <c r="AN29" s="1000"/>
      <c r="AO29" s="1000"/>
      <c r="AP29" s="1000" t="s">
        <v>539</v>
      </c>
      <c r="AQ29" s="1000"/>
      <c r="AR29" s="1000"/>
      <c r="AS29" s="1000"/>
      <c r="AT29" s="1000"/>
      <c r="AU29" s="1000" t="s">
        <v>539</v>
      </c>
      <c r="AV29" s="1000"/>
      <c r="AW29" s="1000"/>
      <c r="AX29" s="1000"/>
      <c r="AY29" s="1000"/>
      <c r="AZ29" s="1071" t="s">
        <v>543</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381</v>
      </c>
      <c r="C30" s="1067"/>
      <c r="D30" s="1067"/>
      <c r="E30" s="1067"/>
      <c r="F30" s="1067"/>
      <c r="G30" s="1067"/>
      <c r="H30" s="1067"/>
      <c r="I30" s="1067"/>
      <c r="J30" s="1067"/>
      <c r="K30" s="1067"/>
      <c r="L30" s="1067"/>
      <c r="M30" s="1067"/>
      <c r="N30" s="1067"/>
      <c r="O30" s="1067"/>
      <c r="P30" s="1068"/>
      <c r="Q30" s="1072">
        <v>63</v>
      </c>
      <c r="R30" s="1073"/>
      <c r="S30" s="1073"/>
      <c r="T30" s="1073"/>
      <c r="U30" s="1073"/>
      <c r="V30" s="1073">
        <v>63</v>
      </c>
      <c r="W30" s="1073"/>
      <c r="X30" s="1073"/>
      <c r="Y30" s="1073"/>
      <c r="Z30" s="1073"/>
      <c r="AA30" s="1073">
        <v>0</v>
      </c>
      <c r="AB30" s="1073"/>
      <c r="AC30" s="1073"/>
      <c r="AD30" s="1073"/>
      <c r="AE30" s="1074"/>
      <c r="AF30" s="1048" t="s">
        <v>538</v>
      </c>
      <c r="AG30" s="1049"/>
      <c r="AH30" s="1049"/>
      <c r="AI30" s="1049"/>
      <c r="AJ30" s="1050"/>
      <c r="AK30" s="1009">
        <v>24</v>
      </c>
      <c r="AL30" s="1000"/>
      <c r="AM30" s="1000"/>
      <c r="AN30" s="1000"/>
      <c r="AO30" s="1000"/>
      <c r="AP30" s="1000" t="s">
        <v>538</v>
      </c>
      <c r="AQ30" s="1000"/>
      <c r="AR30" s="1000"/>
      <c r="AS30" s="1000"/>
      <c r="AT30" s="1000"/>
      <c r="AU30" s="1000" t="s">
        <v>541</v>
      </c>
      <c r="AV30" s="1000"/>
      <c r="AW30" s="1000"/>
      <c r="AX30" s="1000"/>
      <c r="AY30" s="1000"/>
      <c r="AZ30" s="1071" t="s">
        <v>543</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382</v>
      </c>
      <c r="C31" s="1067"/>
      <c r="D31" s="1067"/>
      <c r="E31" s="1067"/>
      <c r="F31" s="1067"/>
      <c r="G31" s="1067"/>
      <c r="H31" s="1067"/>
      <c r="I31" s="1067"/>
      <c r="J31" s="1067"/>
      <c r="K31" s="1067"/>
      <c r="L31" s="1067"/>
      <c r="M31" s="1067"/>
      <c r="N31" s="1067"/>
      <c r="O31" s="1067"/>
      <c r="P31" s="1068"/>
      <c r="Q31" s="1072">
        <v>128</v>
      </c>
      <c r="R31" s="1073"/>
      <c r="S31" s="1073"/>
      <c r="T31" s="1073"/>
      <c r="U31" s="1073"/>
      <c r="V31" s="1073">
        <v>125</v>
      </c>
      <c r="W31" s="1073"/>
      <c r="X31" s="1073"/>
      <c r="Y31" s="1073"/>
      <c r="Z31" s="1073"/>
      <c r="AA31" s="1073">
        <v>3</v>
      </c>
      <c r="AB31" s="1073"/>
      <c r="AC31" s="1073"/>
      <c r="AD31" s="1073"/>
      <c r="AE31" s="1074"/>
      <c r="AF31" s="1048">
        <v>3</v>
      </c>
      <c r="AG31" s="1049"/>
      <c r="AH31" s="1049"/>
      <c r="AI31" s="1049"/>
      <c r="AJ31" s="1050"/>
      <c r="AK31" s="1009">
        <v>8</v>
      </c>
      <c r="AL31" s="1000"/>
      <c r="AM31" s="1000"/>
      <c r="AN31" s="1000"/>
      <c r="AO31" s="1000"/>
      <c r="AP31" s="1000">
        <v>598</v>
      </c>
      <c r="AQ31" s="1000"/>
      <c r="AR31" s="1000"/>
      <c r="AS31" s="1000"/>
      <c r="AT31" s="1000"/>
      <c r="AU31" s="1000">
        <v>342</v>
      </c>
      <c r="AV31" s="1000"/>
      <c r="AW31" s="1000"/>
      <c r="AX31" s="1000"/>
      <c r="AY31" s="1000"/>
      <c r="AZ31" s="1071" t="s">
        <v>543</v>
      </c>
      <c r="BA31" s="1071"/>
      <c r="BB31" s="1071"/>
      <c r="BC31" s="1071"/>
      <c r="BD31" s="1071"/>
      <c r="BE31" s="1061" t="s">
        <v>383</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384</v>
      </c>
      <c r="C32" s="1067"/>
      <c r="D32" s="1067"/>
      <c r="E32" s="1067"/>
      <c r="F32" s="1067"/>
      <c r="G32" s="1067"/>
      <c r="H32" s="1067"/>
      <c r="I32" s="1067"/>
      <c r="J32" s="1067"/>
      <c r="K32" s="1067"/>
      <c r="L32" s="1067"/>
      <c r="M32" s="1067"/>
      <c r="N32" s="1067"/>
      <c r="O32" s="1067"/>
      <c r="P32" s="1068"/>
      <c r="Q32" s="1072">
        <v>42</v>
      </c>
      <c r="R32" s="1073"/>
      <c r="S32" s="1073"/>
      <c r="T32" s="1073"/>
      <c r="U32" s="1073"/>
      <c r="V32" s="1073">
        <v>40</v>
      </c>
      <c r="W32" s="1073"/>
      <c r="X32" s="1073"/>
      <c r="Y32" s="1073"/>
      <c r="Z32" s="1073"/>
      <c r="AA32" s="1073">
        <v>2</v>
      </c>
      <c r="AB32" s="1073"/>
      <c r="AC32" s="1073"/>
      <c r="AD32" s="1073"/>
      <c r="AE32" s="1074"/>
      <c r="AF32" s="1048">
        <v>2</v>
      </c>
      <c r="AG32" s="1049"/>
      <c r="AH32" s="1049"/>
      <c r="AI32" s="1049"/>
      <c r="AJ32" s="1050"/>
      <c r="AK32" s="1009" t="s">
        <v>542</v>
      </c>
      <c r="AL32" s="1000"/>
      <c r="AM32" s="1000"/>
      <c r="AN32" s="1000"/>
      <c r="AO32" s="1000"/>
      <c r="AP32" s="1000" t="s">
        <v>538</v>
      </c>
      <c r="AQ32" s="1000"/>
      <c r="AR32" s="1000"/>
      <c r="AS32" s="1000"/>
      <c r="AT32" s="1000"/>
      <c r="AU32" s="1000" t="s">
        <v>538</v>
      </c>
      <c r="AV32" s="1000"/>
      <c r="AW32" s="1000"/>
      <c r="AX32" s="1000"/>
      <c r="AY32" s="1000"/>
      <c r="AZ32" s="1071" t="s">
        <v>543</v>
      </c>
      <c r="BA32" s="1071"/>
      <c r="BB32" s="1071"/>
      <c r="BC32" s="1071"/>
      <c r="BD32" s="1071"/>
      <c r="BE32" s="1061" t="s">
        <v>383</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385</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367</v>
      </c>
      <c r="B63" s="973" t="s">
        <v>386</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89</v>
      </c>
      <c r="AG63" s="988"/>
      <c r="AH63" s="988"/>
      <c r="AI63" s="988"/>
      <c r="AJ63" s="1059"/>
      <c r="AK63" s="1060"/>
      <c r="AL63" s="992"/>
      <c r="AM63" s="992"/>
      <c r="AN63" s="992"/>
      <c r="AO63" s="992"/>
      <c r="AP63" s="988">
        <v>598</v>
      </c>
      <c r="AQ63" s="988"/>
      <c r="AR63" s="988"/>
      <c r="AS63" s="988"/>
      <c r="AT63" s="988"/>
      <c r="AU63" s="988">
        <v>342</v>
      </c>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388</v>
      </c>
      <c r="B66" s="1025"/>
      <c r="C66" s="1025"/>
      <c r="D66" s="1025"/>
      <c r="E66" s="1025"/>
      <c r="F66" s="1025"/>
      <c r="G66" s="1025"/>
      <c r="H66" s="1025"/>
      <c r="I66" s="1025"/>
      <c r="J66" s="1025"/>
      <c r="K66" s="1025"/>
      <c r="L66" s="1025"/>
      <c r="M66" s="1025"/>
      <c r="N66" s="1025"/>
      <c r="O66" s="1025"/>
      <c r="P66" s="1026"/>
      <c r="Q66" s="1030" t="s">
        <v>371</v>
      </c>
      <c r="R66" s="1031"/>
      <c r="S66" s="1031"/>
      <c r="T66" s="1031"/>
      <c r="U66" s="1032"/>
      <c r="V66" s="1030" t="s">
        <v>372</v>
      </c>
      <c r="W66" s="1031"/>
      <c r="X66" s="1031"/>
      <c r="Y66" s="1031"/>
      <c r="Z66" s="1032"/>
      <c r="AA66" s="1030" t="s">
        <v>373</v>
      </c>
      <c r="AB66" s="1031"/>
      <c r="AC66" s="1031"/>
      <c r="AD66" s="1031"/>
      <c r="AE66" s="1032"/>
      <c r="AF66" s="1036" t="s">
        <v>374</v>
      </c>
      <c r="AG66" s="1037"/>
      <c r="AH66" s="1037"/>
      <c r="AI66" s="1037"/>
      <c r="AJ66" s="1038"/>
      <c r="AK66" s="1030" t="s">
        <v>375</v>
      </c>
      <c r="AL66" s="1025"/>
      <c r="AM66" s="1025"/>
      <c r="AN66" s="1025"/>
      <c r="AO66" s="1026"/>
      <c r="AP66" s="1030" t="s">
        <v>376</v>
      </c>
      <c r="AQ66" s="1031"/>
      <c r="AR66" s="1031"/>
      <c r="AS66" s="1031"/>
      <c r="AT66" s="1032"/>
      <c r="AU66" s="1030" t="s">
        <v>389</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533</v>
      </c>
      <c r="C68" s="1015"/>
      <c r="D68" s="1015"/>
      <c r="E68" s="1015"/>
      <c r="F68" s="1015"/>
      <c r="G68" s="1015"/>
      <c r="H68" s="1015"/>
      <c r="I68" s="1015"/>
      <c r="J68" s="1015"/>
      <c r="K68" s="1015"/>
      <c r="L68" s="1015"/>
      <c r="M68" s="1015"/>
      <c r="N68" s="1015"/>
      <c r="O68" s="1015"/>
      <c r="P68" s="1016"/>
      <c r="Q68" s="1017">
        <v>11014</v>
      </c>
      <c r="R68" s="1011"/>
      <c r="S68" s="1011"/>
      <c r="T68" s="1011"/>
      <c r="U68" s="1011"/>
      <c r="V68" s="1011">
        <v>9060</v>
      </c>
      <c r="W68" s="1011"/>
      <c r="X68" s="1011"/>
      <c r="Y68" s="1011"/>
      <c r="Z68" s="1011"/>
      <c r="AA68" s="1011">
        <v>1954</v>
      </c>
      <c r="AB68" s="1011"/>
      <c r="AC68" s="1011"/>
      <c r="AD68" s="1011"/>
      <c r="AE68" s="1011"/>
      <c r="AF68" s="1011">
        <v>1954</v>
      </c>
      <c r="AG68" s="1011"/>
      <c r="AH68" s="1011"/>
      <c r="AI68" s="1011"/>
      <c r="AJ68" s="1011"/>
      <c r="AK68" s="1011">
        <v>639</v>
      </c>
      <c r="AL68" s="1011"/>
      <c r="AM68" s="1011"/>
      <c r="AN68" s="1011"/>
      <c r="AO68" s="1011"/>
      <c r="AP68" s="1011" t="s">
        <v>538</v>
      </c>
      <c r="AQ68" s="1011"/>
      <c r="AR68" s="1011"/>
      <c r="AS68" s="1011"/>
      <c r="AT68" s="1011"/>
      <c r="AU68" s="1011" t="s">
        <v>539</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534</v>
      </c>
      <c r="C69" s="1004"/>
      <c r="D69" s="1004"/>
      <c r="E69" s="1004"/>
      <c r="F69" s="1004"/>
      <c r="G69" s="1004"/>
      <c r="H69" s="1004"/>
      <c r="I69" s="1004"/>
      <c r="J69" s="1004"/>
      <c r="K69" s="1004"/>
      <c r="L69" s="1004"/>
      <c r="M69" s="1004"/>
      <c r="N69" s="1004"/>
      <c r="O69" s="1004"/>
      <c r="P69" s="1005"/>
      <c r="Q69" s="1006">
        <v>6825</v>
      </c>
      <c r="R69" s="1000"/>
      <c r="S69" s="1000"/>
      <c r="T69" s="1000"/>
      <c r="U69" s="1000"/>
      <c r="V69" s="1000">
        <v>6707</v>
      </c>
      <c r="W69" s="1000"/>
      <c r="X69" s="1000"/>
      <c r="Y69" s="1000"/>
      <c r="Z69" s="1000"/>
      <c r="AA69" s="1000">
        <v>118</v>
      </c>
      <c r="AB69" s="1000"/>
      <c r="AC69" s="1000"/>
      <c r="AD69" s="1000"/>
      <c r="AE69" s="1000"/>
      <c r="AF69" s="1000">
        <v>3144</v>
      </c>
      <c r="AG69" s="1000"/>
      <c r="AH69" s="1000"/>
      <c r="AI69" s="1000"/>
      <c r="AJ69" s="1000"/>
      <c r="AK69" s="1000" t="s">
        <v>538</v>
      </c>
      <c r="AL69" s="1000"/>
      <c r="AM69" s="1000"/>
      <c r="AN69" s="1000"/>
      <c r="AO69" s="1000"/>
      <c r="AP69" s="1000">
        <v>732</v>
      </c>
      <c r="AQ69" s="1000"/>
      <c r="AR69" s="1000"/>
      <c r="AS69" s="1000"/>
      <c r="AT69" s="1000"/>
      <c r="AU69" s="1000">
        <v>56</v>
      </c>
      <c r="AV69" s="1000"/>
      <c r="AW69" s="1000"/>
      <c r="AX69" s="1000"/>
      <c r="AY69" s="1000"/>
      <c r="AZ69" s="1001" t="s">
        <v>540</v>
      </c>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535</v>
      </c>
      <c r="C70" s="1004"/>
      <c r="D70" s="1004"/>
      <c r="E70" s="1004"/>
      <c r="F70" s="1004"/>
      <c r="G70" s="1004"/>
      <c r="H70" s="1004"/>
      <c r="I70" s="1004"/>
      <c r="J70" s="1004"/>
      <c r="K70" s="1004"/>
      <c r="L70" s="1004"/>
      <c r="M70" s="1004"/>
      <c r="N70" s="1004"/>
      <c r="O70" s="1004"/>
      <c r="P70" s="1005"/>
      <c r="Q70" s="1006">
        <v>5327</v>
      </c>
      <c r="R70" s="1000"/>
      <c r="S70" s="1000"/>
      <c r="T70" s="1000"/>
      <c r="U70" s="1000"/>
      <c r="V70" s="1000">
        <v>5102</v>
      </c>
      <c r="W70" s="1000"/>
      <c r="X70" s="1000"/>
      <c r="Y70" s="1000"/>
      <c r="Z70" s="1000"/>
      <c r="AA70" s="1000">
        <v>225</v>
      </c>
      <c r="AB70" s="1000"/>
      <c r="AC70" s="1000"/>
      <c r="AD70" s="1000"/>
      <c r="AE70" s="1000"/>
      <c r="AF70" s="1000">
        <v>225</v>
      </c>
      <c r="AG70" s="1000"/>
      <c r="AH70" s="1000"/>
      <c r="AI70" s="1000"/>
      <c r="AJ70" s="1000"/>
      <c r="AK70" s="1000">
        <v>46</v>
      </c>
      <c r="AL70" s="1000"/>
      <c r="AM70" s="1000"/>
      <c r="AN70" s="1000"/>
      <c r="AO70" s="1000"/>
      <c r="AP70" s="1000">
        <v>4400</v>
      </c>
      <c r="AQ70" s="1000"/>
      <c r="AR70" s="1000"/>
      <c r="AS70" s="1000"/>
      <c r="AT70" s="1000"/>
      <c r="AU70" s="1000">
        <v>220</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536</v>
      </c>
      <c r="C71" s="1004"/>
      <c r="D71" s="1004"/>
      <c r="E71" s="1004"/>
      <c r="F71" s="1004"/>
      <c r="G71" s="1004"/>
      <c r="H71" s="1004"/>
      <c r="I71" s="1004"/>
      <c r="J71" s="1004"/>
      <c r="K71" s="1004"/>
      <c r="L71" s="1004"/>
      <c r="M71" s="1004"/>
      <c r="N71" s="1004"/>
      <c r="O71" s="1004"/>
      <c r="P71" s="1005"/>
      <c r="Q71" s="1006">
        <v>270</v>
      </c>
      <c r="R71" s="1000"/>
      <c r="S71" s="1000"/>
      <c r="T71" s="1000"/>
      <c r="U71" s="1000"/>
      <c r="V71" s="1000">
        <v>262</v>
      </c>
      <c r="W71" s="1000"/>
      <c r="X71" s="1000"/>
      <c r="Y71" s="1000"/>
      <c r="Z71" s="1000"/>
      <c r="AA71" s="1000">
        <v>8</v>
      </c>
      <c r="AB71" s="1000"/>
      <c r="AC71" s="1000"/>
      <c r="AD71" s="1000"/>
      <c r="AE71" s="1000"/>
      <c r="AF71" s="1000">
        <v>8</v>
      </c>
      <c r="AG71" s="1000"/>
      <c r="AH71" s="1000"/>
      <c r="AI71" s="1000"/>
      <c r="AJ71" s="1000"/>
      <c r="AK71" s="1000" t="s">
        <v>541</v>
      </c>
      <c r="AL71" s="1000"/>
      <c r="AM71" s="1000"/>
      <c r="AN71" s="1000"/>
      <c r="AO71" s="1000"/>
      <c r="AP71" s="1000" t="s">
        <v>541</v>
      </c>
      <c r="AQ71" s="1000"/>
      <c r="AR71" s="1000"/>
      <c r="AS71" s="1000"/>
      <c r="AT71" s="1000"/>
      <c r="AU71" s="1000" t="s">
        <v>538</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537</v>
      </c>
      <c r="C72" s="1004"/>
      <c r="D72" s="1004"/>
      <c r="E72" s="1004"/>
      <c r="F72" s="1004"/>
      <c r="G72" s="1004"/>
      <c r="H72" s="1004"/>
      <c r="I72" s="1004"/>
      <c r="J72" s="1004"/>
      <c r="K72" s="1004"/>
      <c r="L72" s="1004"/>
      <c r="M72" s="1004"/>
      <c r="N72" s="1004"/>
      <c r="O72" s="1004"/>
      <c r="P72" s="1005"/>
      <c r="Q72" s="1006">
        <v>287515</v>
      </c>
      <c r="R72" s="1000"/>
      <c r="S72" s="1000"/>
      <c r="T72" s="1000"/>
      <c r="U72" s="1000"/>
      <c r="V72" s="1000">
        <v>274140</v>
      </c>
      <c r="W72" s="1000"/>
      <c r="X72" s="1000"/>
      <c r="Y72" s="1000"/>
      <c r="Z72" s="1000"/>
      <c r="AA72" s="1000">
        <v>13375</v>
      </c>
      <c r="AB72" s="1000"/>
      <c r="AC72" s="1000"/>
      <c r="AD72" s="1000"/>
      <c r="AE72" s="1000"/>
      <c r="AF72" s="1000">
        <v>13375</v>
      </c>
      <c r="AG72" s="1000"/>
      <c r="AH72" s="1000"/>
      <c r="AI72" s="1000"/>
      <c r="AJ72" s="1000"/>
      <c r="AK72" s="1000" t="s">
        <v>538</v>
      </c>
      <c r="AL72" s="1000"/>
      <c r="AM72" s="1000"/>
      <c r="AN72" s="1000"/>
      <c r="AO72" s="1000"/>
      <c r="AP72" s="1000" t="s">
        <v>538</v>
      </c>
      <c r="AQ72" s="1000"/>
      <c r="AR72" s="1000"/>
      <c r="AS72" s="1000"/>
      <c r="AT72" s="1000"/>
      <c r="AU72" s="1000" t="s">
        <v>541</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367</v>
      </c>
      <c r="B88" s="973" t="s">
        <v>390</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18706</v>
      </c>
      <c r="AG88" s="988"/>
      <c r="AH88" s="988"/>
      <c r="AI88" s="988"/>
      <c r="AJ88" s="988"/>
      <c r="AK88" s="992"/>
      <c r="AL88" s="992"/>
      <c r="AM88" s="992"/>
      <c r="AN88" s="992"/>
      <c r="AO88" s="992"/>
      <c r="AP88" s="988">
        <v>5132</v>
      </c>
      <c r="AQ88" s="988"/>
      <c r="AR88" s="988"/>
      <c r="AS88" s="988"/>
      <c r="AT88" s="988"/>
      <c r="AU88" s="988">
        <v>276</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73" t="s">
        <v>391</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t="s">
        <v>543</v>
      </c>
      <c r="CS102" s="980"/>
      <c r="CT102" s="980"/>
      <c r="CU102" s="980"/>
      <c r="CV102" s="981"/>
      <c r="CW102" s="979" t="s">
        <v>543</v>
      </c>
      <c r="CX102" s="980"/>
      <c r="CY102" s="980"/>
      <c r="CZ102" s="980"/>
      <c r="DA102" s="981"/>
      <c r="DB102" s="979" t="s">
        <v>543</v>
      </c>
      <c r="DC102" s="980"/>
      <c r="DD102" s="980"/>
      <c r="DE102" s="980"/>
      <c r="DF102" s="981"/>
      <c r="DG102" s="979" t="s">
        <v>543</v>
      </c>
      <c r="DH102" s="980"/>
      <c r="DI102" s="980"/>
      <c r="DJ102" s="980"/>
      <c r="DK102" s="981"/>
      <c r="DL102" s="979" t="s">
        <v>543</v>
      </c>
      <c r="DM102" s="980"/>
      <c r="DN102" s="980"/>
      <c r="DO102" s="980"/>
      <c r="DP102" s="981"/>
      <c r="DQ102" s="979" t="s">
        <v>543</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392</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393</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396</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397</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398</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399</v>
      </c>
      <c r="AB109" s="923"/>
      <c r="AC109" s="923"/>
      <c r="AD109" s="923"/>
      <c r="AE109" s="924"/>
      <c r="AF109" s="925" t="s">
        <v>287</v>
      </c>
      <c r="AG109" s="923"/>
      <c r="AH109" s="923"/>
      <c r="AI109" s="923"/>
      <c r="AJ109" s="924"/>
      <c r="AK109" s="925" t="s">
        <v>286</v>
      </c>
      <c r="AL109" s="923"/>
      <c r="AM109" s="923"/>
      <c r="AN109" s="923"/>
      <c r="AO109" s="924"/>
      <c r="AP109" s="925" t="s">
        <v>400</v>
      </c>
      <c r="AQ109" s="923"/>
      <c r="AR109" s="923"/>
      <c r="AS109" s="923"/>
      <c r="AT109" s="954"/>
      <c r="AU109" s="922" t="s">
        <v>398</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399</v>
      </c>
      <c r="BR109" s="923"/>
      <c r="BS109" s="923"/>
      <c r="BT109" s="923"/>
      <c r="BU109" s="924"/>
      <c r="BV109" s="925" t="s">
        <v>287</v>
      </c>
      <c r="BW109" s="923"/>
      <c r="BX109" s="923"/>
      <c r="BY109" s="923"/>
      <c r="BZ109" s="924"/>
      <c r="CA109" s="925" t="s">
        <v>286</v>
      </c>
      <c r="CB109" s="923"/>
      <c r="CC109" s="923"/>
      <c r="CD109" s="923"/>
      <c r="CE109" s="924"/>
      <c r="CF109" s="961" t="s">
        <v>400</v>
      </c>
      <c r="CG109" s="961"/>
      <c r="CH109" s="961"/>
      <c r="CI109" s="961"/>
      <c r="CJ109" s="961"/>
      <c r="CK109" s="925" t="s">
        <v>401</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399</v>
      </c>
      <c r="DH109" s="923"/>
      <c r="DI109" s="923"/>
      <c r="DJ109" s="923"/>
      <c r="DK109" s="924"/>
      <c r="DL109" s="925" t="s">
        <v>287</v>
      </c>
      <c r="DM109" s="923"/>
      <c r="DN109" s="923"/>
      <c r="DO109" s="923"/>
      <c r="DP109" s="924"/>
      <c r="DQ109" s="925" t="s">
        <v>286</v>
      </c>
      <c r="DR109" s="923"/>
      <c r="DS109" s="923"/>
      <c r="DT109" s="923"/>
      <c r="DU109" s="924"/>
      <c r="DV109" s="925" t="s">
        <v>400</v>
      </c>
      <c r="DW109" s="923"/>
      <c r="DX109" s="923"/>
      <c r="DY109" s="923"/>
      <c r="DZ109" s="954"/>
    </row>
    <row r="110" spans="1:131" s="199" customFormat="1" ht="26.25" customHeight="1" x14ac:dyDescent="0.15">
      <c r="A110" s="825" t="s">
        <v>402</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206337</v>
      </c>
      <c r="AB110" s="916"/>
      <c r="AC110" s="916"/>
      <c r="AD110" s="916"/>
      <c r="AE110" s="917"/>
      <c r="AF110" s="918">
        <v>202748</v>
      </c>
      <c r="AG110" s="916"/>
      <c r="AH110" s="916"/>
      <c r="AI110" s="916"/>
      <c r="AJ110" s="917"/>
      <c r="AK110" s="918">
        <v>205853</v>
      </c>
      <c r="AL110" s="916"/>
      <c r="AM110" s="916"/>
      <c r="AN110" s="916"/>
      <c r="AO110" s="917"/>
      <c r="AP110" s="919">
        <v>12.3</v>
      </c>
      <c r="AQ110" s="920"/>
      <c r="AR110" s="920"/>
      <c r="AS110" s="920"/>
      <c r="AT110" s="921"/>
      <c r="AU110" s="955" t="s">
        <v>61</v>
      </c>
      <c r="AV110" s="956"/>
      <c r="AW110" s="956"/>
      <c r="AX110" s="956"/>
      <c r="AY110" s="956"/>
      <c r="AZ110" s="881" t="s">
        <v>403</v>
      </c>
      <c r="BA110" s="826"/>
      <c r="BB110" s="826"/>
      <c r="BC110" s="826"/>
      <c r="BD110" s="826"/>
      <c r="BE110" s="826"/>
      <c r="BF110" s="826"/>
      <c r="BG110" s="826"/>
      <c r="BH110" s="826"/>
      <c r="BI110" s="826"/>
      <c r="BJ110" s="826"/>
      <c r="BK110" s="826"/>
      <c r="BL110" s="826"/>
      <c r="BM110" s="826"/>
      <c r="BN110" s="826"/>
      <c r="BO110" s="826"/>
      <c r="BP110" s="827"/>
      <c r="BQ110" s="882">
        <v>2191729</v>
      </c>
      <c r="BR110" s="863"/>
      <c r="BS110" s="863"/>
      <c r="BT110" s="863"/>
      <c r="BU110" s="863"/>
      <c r="BV110" s="863">
        <v>2181006</v>
      </c>
      <c r="BW110" s="863"/>
      <c r="BX110" s="863"/>
      <c r="BY110" s="863"/>
      <c r="BZ110" s="863"/>
      <c r="CA110" s="863">
        <v>2199508</v>
      </c>
      <c r="CB110" s="863"/>
      <c r="CC110" s="863"/>
      <c r="CD110" s="863"/>
      <c r="CE110" s="863"/>
      <c r="CF110" s="887">
        <v>131.69999999999999</v>
      </c>
      <c r="CG110" s="888"/>
      <c r="CH110" s="888"/>
      <c r="CI110" s="888"/>
      <c r="CJ110" s="888"/>
      <c r="CK110" s="951" t="s">
        <v>404</v>
      </c>
      <c r="CL110" s="837"/>
      <c r="CM110" s="912" t="s">
        <v>405</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x14ac:dyDescent="0.15">
      <c r="A111" s="792" t="s">
        <v>406</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407</v>
      </c>
      <c r="BA111" s="768"/>
      <c r="BB111" s="768"/>
      <c r="BC111" s="768"/>
      <c r="BD111" s="768"/>
      <c r="BE111" s="768"/>
      <c r="BF111" s="768"/>
      <c r="BG111" s="768"/>
      <c r="BH111" s="768"/>
      <c r="BI111" s="768"/>
      <c r="BJ111" s="768"/>
      <c r="BK111" s="768"/>
      <c r="BL111" s="768"/>
      <c r="BM111" s="768"/>
      <c r="BN111" s="768"/>
      <c r="BO111" s="768"/>
      <c r="BP111" s="769"/>
      <c r="BQ111" s="834">
        <v>38778</v>
      </c>
      <c r="BR111" s="835"/>
      <c r="BS111" s="835"/>
      <c r="BT111" s="835"/>
      <c r="BU111" s="835"/>
      <c r="BV111" s="835">
        <v>36022</v>
      </c>
      <c r="BW111" s="835"/>
      <c r="BX111" s="835"/>
      <c r="BY111" s="835"/>
      <c r="BZ111" s="835"/>
      <c r="CA111" s="835">
        <v>33266</v>
      </c>
      <c r="CB111" s="835"/>
      <c r="CC111" s="835"/>
      <c r="CD111" s="835"/>
      <c r="CE111" s="835"/>
      <c r="CF111" s="896">
        <v>2</v>
      </c>
      <c r="CG111" s="897"/>
      <c r="CH111" s="897"/>
      <c r="CI111" s="897"/>
      <c r="CJ111" s="897"/>
      <c r="CK111" s="952"/>
      <c r="CL111" s="839"/>
      <c r="CM111" s="842" t="s">
        <v>408</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x14ac:dyDescent="0.15">
      <c r="A112" s="937" t="s">
        <v>409</v>
      </c>
      <c r="B112" s="938"/>
      <c r="C112" s="768" t="s">
        <v>410</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411</v>
      </c>
      <c r="BA112" s="768"/>
      <c r="BB112" s="768"/>
      <c r="BC112" s="768"/>
      <c r="BD112" s="768"/>
      <c r="BE112" s="768"/>
      <c r="BF112" s="768"/>
      <c r="BG112" s="768"/>
      <c r="BH112" s="768"/>
      <c r="BI112" s="768"/>
      <c r="BJ112" s="768"/>
      <c r="BK112" s="768"/>
      <c r="BL112" s="768"/>
      <c r="BM112" s="768"/>
      <c r="BN112" s="768"/>
      <c r="BO112" s="768"/>
      <c r="BP112" s="769"/>
      <c r="BQ112" s="834">
        <v>371770</v>
      </c>
      <c r="BR112" s="835"/>
      <c r="BS112" s="835"/>
      <c r="BT112" s="835"/>
      <c r="BU112" s="835"/>
      <c r="BV112" s="835">
        <v>361000</v>
      </c>
      <c r="BW112" s="835"/>
      <c r="BX112" s="835"/>
      <c r="BY112" s="835"/>
      <c r="BZ112" s="835"/>
      <c r="CA112" s="835">
        <v>342552</v>
      </c>
      <c r="CB112" s="835"/>
      <c r="CC112" s="835"/>
      <c r="CD112" s="835"/>
      <c r="CE112" s="835"/>
      <c r="CF112" s="896">
        <v>20.5</v>
      </c>
      <c r="CG112" s="897"/>
      <c r="CH112" s="897"/>
      <c r="CI112" s="897"/>
      <c r="CJ112" s="897"/>
      <c r="CK112" s="952"/>
      <c r="CL112" s="839"/>
      <c r="CM112" s="842" t="s">
        <v>412</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x14ac:dyDescent="0.15">
      <c r="A113" s="939"/>
      <c r="B113" s="940"/>
      <c r="C113" s="768" t="s">
        <v>413</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42808</v>
      </c>
      <c r="AB113" s="944"/>
      <c r="AC113" s="944"/>
      <c r="AD113" s="944"/>
      <c r="AE113" s="945"/>
      <c r="AF113" s="946">
        <v>46227</v>
      </c>
      <c r="AG113" s="944"/>
      <c r="AH113" s="944"/>
      <c r="AI113" s="944"/>
      <c r="AJ113" s="945"/>
      <c r="AK113" s="946">
        <v>45778</v>
      </c>
      <c r="AL113" s="944"/>
      <c r="AM113" s="944"/>
      <c r="AN113" s="944"/>
      <c r="AO113" s="945"/>
      <c r="AP113" s="947">
        <v>2.7</v>
      </c>
      <c r="AQ113" s="948"/>
      <c r="AR113" s="948"/>
      <c r="AS113" s="948"/>
      <c r="AT113" s="949"/>
      <c r="AU113" s="957"/>
      <c r="AV113" s="958"/>
      <c r="AW113" s="958"/>
      <c r="AX113" s="958"/>
      <c r="AY113" s="958"/>
      <c r="AZ113" s="833" t="s">
        <v>414</v>
      </c>
      <c r="BA113" s="768"/>
      <c r="BB113" s="768"/>
      <c r="BC113" s="768"/>
      <c r="BD113" s="768"/>
      <c r="BE113" s="768"/>
      <c r="BF113" s="768"/>
      <c r="BG113" s="768"/>
      <c r="BH113" s="768"/>
      <c r="BI113" s="768"/>
      <c r="BJ113" s="768"/>
      <c r="BK113" s="768"/>
      <c r="BL113" s="768"/>
      <c r="BM113" s="768"/>
      <c r="BN113" s="768"/>
      <c r="BO113" s="768"/>
      <c r="BP113" s="769"/>
      <c r="BQ113" s="834">
        <v>340094</v>
      </c>
      <c r="BR113" s="835"/>
      <c r="BS113" s="835"/>
      <c r="BT113" s="835"/>
      <c r="BU113" s="835"/>
      <c r="BV113" s="835">
        <v>288849</v>
      </c>
      <c r="BW113" s="835"/>
      <c r="BX113" s="835"/>
      <c r="BY113" s="835"/>
      <c r="BZ113" s="835"/>
      <c r="CA113" s="835">
        <v>275629</v>
      </c>
      <c r="CB113" s="835"/>
      <c r="CC113" s="835"/>
      <c r="CD113" s="835"/>
      <c r="CE113" s="835"/>
      <c r="CF113" s="896">
        <v>16.5</v>
      </c>
      <c r="CG113" s="897"/>
      <c r="CH113" s="897"/>
      <c r="CI113" s="897"/>
      <c r="CJ113" s="897"/>
      <c r="CK113" s="952"/>
      <c r="CL113" s="839"/>
      <c r="CM113" s="842" t="s">
        <v>415</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x14ac:dyDescent="0.15">
      <c r="A114" s="939"/>
      <c r="B114" s="940"/>
      <c r="C114" s="768" t="s">
        <v>416</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115550</v>
      </c>
      <c r="AB114" s="798"/>
      <c r="AC114" s="798"/>
      <c r="AD114" s="798"/>
      <c r="AE114" s="799"/>
      <c r="AF114" s="800">
        <v>67972</v>
      </c>
      <c r="AG114" s="798"/>
      <c r="AH114" s="798"/>
      <c r="AI114" s="798"/>
      <c r="AJ114" s="799"/>
      <c r="AK114" s="800">
        <v>77450</v>
      </c>
      <c r="AL114" s="798"/>
      <c r="AM114" s="798"/>
      <c r="AN114" s="798"/>
      <c r="AO114" s="799"/>
      <c r="AP114" s="845">
        <v>4.5999999999999996</v>
      </c>
      <c r="AQ114" s="846"/>
      <c r="AR114" s="846"/>
      <c r="AS114" s="846"/>
      <c r="AT114" s="847"/>
      <c r="AU114" s="957"/>
      <c r="AV114" s="958"/>
      <c r="AW114" s="958"/>
      <c r="AX114" s="958"/>
      <c r="AY114" s="958"/>
      <c r="AZ114" s="833" t="s">
        <v>417</v>
      </c>
      <c r="BA114" s="768"/>
      <c r="BB114" s="768"/>
      <c r="BC114" s="768"/>
      <c r="BD114" s="768"/>
      <c r="BE114" s="768"/>
      <c r="BF114" s="768"/>
      <c r="BG114" s="768"/>
      <c r="BH114" s="768"/>
      <c r="BI114" s="768"/>
      <c r="BJ114" s="768"/>
      <c r="BK114" s="768"/>
      <c r="BL114" s="768"/>
      <c r="BM114" s="768"/>
      <c r="BN114" s="768"/>
      <c r="BO114" s="768"/>
      <c r="BP114" s="769"/>
      <c r="BQ114" s="834">
        <v>525903</v>
      </c>
      <c r="BR114" s="835"/>
      <c r="BS114" s="835"/>
      <c r="BT114" s="835"/>
      <c r="BU114" s="835"/>
      <c r="BV114" s="835">
        <v>412336</v>
      </c>
      <c r="BW114" s="835"/>
      <c r="BX114" s="835"/>
      <c r="BY114" s="835"/>
      <c r="BZ114" s="835"/>
      <c r="CA114" s="835">
        <v>312272</v>
      </c>
      <c r="CB114" s="835"/>
      <c r="CC114" s="835"/>
      <c r="CD114" s="835"/>
      <c r="CE114" s="835"/>
      <c r="CF114" s="896">
        <v>18.7</v>
      </c>
      <c r="CG114" s="897"/>
      <c r="CH114" s="897"/>
      <c r="CI114" s="897"/>
      <c r="CJ114" s="897"/>
      <c r="CK114" s="952"/>
      <c r="CL114" s="839"/>
      <c r="CM114" s="842" t="s">
        <v>418</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x14ac:dyDescent="0.15">
      <c r="A115" s="939"/>
      <c r="B115" s="940"/>
      <c r="C115" s="768" t="s">
        <v>419</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2278</v>
      </c>
      <c r="AB115" s="944"/>
      <c r="AC115" s="944"/>
      <c r="AD115" s="944"/>
      <c r="AE115" s="945"/>
      <c r="AF115" s="946">
        <v>3278</v>
      </c>
      <c r="AG115" s="944"/>
      <c r="AH115" s="944"/>
      <c r="AI115" s="944"/>
      <c r="AJ115" s="945"/>
      <c r="AK115" s="946">
        <v>2850</v>
      </c>
      <c r="AL115" s="944"/>
      <c r="AM115" s="944"/>
      <c r="AN115" s="944"/>
      <c r="AO115" s="945"/>
      <c r="AP115" s="947">
        <v>0.2</v>
      </c>
      <c r="AQ115" s="948"/>
      <c r="AR115" s="948"/>
      <c r="AS115" s="948"/>
      <c r="AT115" s="949"/>
      <c r="AU115" s="957"/>
      <c r="AV115" s="958"/>
      <c r="AW115" s="958"/>
      <c r="AX115" s="958"/>
      <c r="AY115" s="958"/>
      <c r="AZ115" s="833" t="s">
        <v>420</v>
      </c>
      <c r="BA115" s="768"/>
      <c r="BB115" s="768"/>
      <c r="BC115" s="768"/>
      <c r="BD115" s="768"/>
      <c r="BE115" s="768"/>
      <c r="BF115" s="768"/>
      <c r="BG115" s="768"/>
      <c r="BH115" s="768"/>
      <c r="BI115" s="768"/>
      <c r="BJ115" s="768"/>
      <c r="BK115" s="768"/>
      <c r="BL115" s="768"/>
      <c r="BM115" s="768"/>
      <c r="BN115" s="768"/>
      <c r="BO115" s="768"/>
      <c r="BP115" s="769"/>
      <c r="BQ115" s="834" t="s">
        <v>111</v>
      </c>
      <c r="BR115" s="835"/>
      <c r="BS115" s="835"/>
      <c r="BT115" s="835"/>
      <c r="BU115" s="835"/>
      <c r="BV115" s="835" t="s">
        <v>111</v>
      </c>
      <c r="BW115" s="835"/>
      <c r="BX115" s="835"/>
      <c r="BY115" s="835"/>
      <c r="BZ115" s="835"/>
      <c r="CA115" s="835" t="s">
        <v>111</v>
      </c>
      <c r="CB115" s="835"/>
      <c r="CC115" s="835"/>
      <c r="CD115" s="835"/>
      <c r="CE115" s="835"/>
      <c r="CF115" s="896" t="s">
        <v>111</v>
      </c>
      <c r="CG115" s="897"/>
      <c r="CH115" s="897"/>
      <c r="CI115" s="897"/>
      <c r="CJ115" s="897"/>
      <c r="CK115" s="952"/>
      <c r="CL115" s="839"/>
      <c r="CM115" s="833" t="s">
        <v>421</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x14ac:dyDescent="0.15">
      <c r="A116" s="941"/>
      <c r="B116" s="942"/>
      <c r="C116" s="901" t="s">
        <v>422</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111</v>
      </c>
      <c r="AB116" s="798"/>
      <c r="AC116" s="798"/>
      <c r="AD116" s="798"/>
      <c r="AE116" s="799"/>
      <c r="AF116" s="800" t="s">
        <v>111</v>
      </c>
      <c r="AG116" s="798"/>
      <c r="AH116" s="798"/>
      <c r="AI116" s="798"/>
      <c r="AJ116" s="799"/>
      <c r="AK116" s="800" t="s">
        <v>111</v>
      </c>
      <c r="AL116" s="798"/>
      <c r="AM116" s="798"/>
      <c r="AN116" s="798"/>
      <c r="AO116" s="799"/>
      <c r="AP116" s="845" t="s">
        <v>111</v>
      </c>
      <c r="AQ116" s="846"/>
      <c r="AR116" s="846"/>
      <c r="AS116" s="846"/>
      <c r="AT116" s="847"/>
      <c r="AU116" s="957"/>
      <c r="AV116" s="958"/>
      <c r="AW116" s="958"/>
      <c r="AX116" s="958"/>
      <c r="AY116" s="958"/>
      <c r="AZ116" s="884" t="s">
        <v>423</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424</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425</v>
      </c>
      <c r="Z117" s="924"/>
      <c r="AA117" s="929">
        <v>366973</v>
      </c>
      <c r="AB117" s="930"/>
      <c r="AC117" s="930"/>
      <c r="AD117" s="930"/>
      <c r="AE117" s="931"/>
      <c r="AF117" s="932">
        <v>320225</v>
      </c>
      <c r="AG117" s="930"/>
      <c r="AH117" s="930"/>
      <c r="AI117" s="930"/>
      <c r="AJ117" s="931"/>
      <c r="AK117" s="932">
        <v>331931</v>
      </c>
      <c r="AL117" s="930"/>
      <c r="AM117" s="930"/>
      <c r="AN117" s="930"/>
      <c r="AO117" s="931"/>
      <c r="AP117" s="933"/>
      <c r="AQ117" s="934"/>
      <c r="AR117" s="934"/>
      <c r="AS117" s="934"/>
      <c r="AT117" s="935"/>
      <c r="AU117" s="957"/>
      <c r="AV117" s="958"/>
      <c r="AW117" s="958"/>
      <c r="AX117" s="958"/>
      <c r="AY117" s="958"/>
      <c r="AZ117" s="884" t="s">
        <v>426</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427</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x14ac:dyDescent="0.15">
      <c r="A118" s="922" t="s">
        <v>401</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399</v>
      </c>
      <c r="AB118" s="923"/>
      <c r="AC118" s="923"/>
      <c r="AD118" s="923"/>
      <c r="AE118" s="924"/>
      <c r="AF118" s="925" t="s">
        <v>287</v>
      </c>
      <c r="AG118" s="923"/>
      <c r="AH118" s="923"/>
      <c r="AI118" s="923"/>
      <c r="AJ118" s="924"/>
      <c r="AK118" s="925" t="s">
        <v>286</v>
      </c>
      <c r="AL118" s="923"/>
      <c r="AM118" s="923"/>
      <c r="AN118" s="923"/>
      <c r="AO118" s="924"/>
      <c r="AP118" s="926" t="s">
        <v>400</v>
      </c>
      <c r="AQ118" s="927"/>
      <c r="AR118" s="927"/>
      <c r="AS118" s="927"/>
      <c r="AT118" s="928"/>
      <c r="AU118" s="957"/>
      <c r="AV118" s="958"/>
      <c r="AW118" s="958"/>
      <c r="AX118" s="958"/>
      <c r="AY118" s="958"/>
      <c r="AZ118" s="900" t="s">
        <v>428</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429</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x14ac:dyDescent="0.15">
      <c r="A119" s="836" t="s">
        <v>404</v>
      </c>
      <c r="B119" s="837"/>
      <c r="C119" s="912" t="s">
        <v>405</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430</v>
      </c>
      <c r="BP119" s="899"/>
      <c r="BQ119" s="903">
        <v>3468274</v>
      </c>
      <c r="BR119" s="866"/>
      <c r="BS119" s="866"/>
      <c r="BT119" s="866"/>
      <c r="BU119" s="866"/>
      <c r="BV119" s="866">
        <v>3279213</v>
      </c>
      <c r="BW119" s="866"/>
      <c r="BX119" s="866"/>
      <c r="BY119" s="866"/>
      <c r="BZ119" s="866"/>
      <c r="CA119" s="866">
        <v>3163227</v>
      </c>
      <c r="CB119" s="866"/>
      <c r="CC119" s="866"/>
      <c r="CD119" s="866"/>
      <c r="CE119" s="866"/>
      <c r="CF119" s="764"/>
      <c r="CG119" s="765"/>
      <c r="CH119" s="765"/>
      <c r="CI119" s="765"/>
      <c r="CJ119" s="855"/>
      <c r="CK119" s="953"/>
      <c r="CL119" s="841"/>
      <c r="CM119" s="859" t="s">
        <v>431</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38778</v>
      </c>
      <c r="DH119" s="781"/>
      <c r="DI119" s="781"/>
      <c r="DJ119" s="781"/>
      <c r="DK119" s="782"/>
      <c r="DL119" s="783">
        <v>36022</v>
      </c>
      <c r="DM119" s="781"/>
      <c r="DN119" s="781"/>
      <c r="DO119" s="781"/>
      <c r="DP119" s="782"/>
      <c r="DQ119" s="783">
        <v>33266</v>
      </c>
      <c r="DR119" s="781"/>
      <c r="DS119" s="781"/>
      <c r="DT119" s="781"/>
      <c r="DU119" s="782"/>
      <c r="DV119" s="869">
        <v>2</v>
      </c>
      <c r="DW119" s="870"/>
      <c r="DX119" s="870"/>
      <c r="DY119" s="870"/>
      <c r="DZ119" s="871"/>
    </row>
    <row r="120" spans="1:130" s="199" customFormat="1" ht="26.25" customHeight="1" x14ac:dyDescent="0.15">
      <c r="A120" s="838"/>
      <c r="B120" s="839"/>
      <c r="C120" s="842" t="s">
        <v>408</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432</v>
      </c>
      <c r="AV120" s="905"/>
      <c r="AW120" s="905"/>
      <c r="AX120" s="905"/>
      <c r="AY120" s="906"/>
      <c r="AZ120" s="881" t="s">
        <v>433</v>
      </c>
      <c r="BA120" s="826"/>
      <c r="BB120" s="826"/>
      <c r="BC120" s="826"/>
      <c r="BD120" s="826"/>
      <c r="BE120" s="826"/>
      <c r="BF120" s="826"/>
      <c r="BG120" s="826"/>
      <c r="BH120" s="826"/>
      <c r="BI120" s="826"/>
      <c r="BJ120" s="826"/>
      <c r="BK120" s="826"/>
      <c r="BL120" s="826"/>
      <c r="BM120" s="826"/>
      <c r="BN120" s="826"/>
      <c r="BO120" s="826"/>
      <c r="BP120" s="827"/>
      <c r="BQ120" s="882">
        <v>1584398</v>
      </c>
      <c r="BR120" s="863"/>
      <c r="BS120" s="863"/>
      <c r="BT120" s="863"/>
      <c r="BU120" s="863"/>
      <c r="BV120" s="863">
        <v>1517937</v>
      </c>
      <c r="BW120" s="863"/>
      <c r="BX120" s="863"/>
      <c r="BY120" s="863"/>
      <c r="BZ120" s="863"/>
      <c r="CA120" s="863">
        <v>1507735</v>
      </c>
      <c r="CB120" s="863"/>
      <c r="CC120" s="863"/>
      <c r="CD120" s="863"/>
      <c r="CE120" s="863"/>
      <c r="CF120" s="887">
        <v>90.3</v>
      </c>
      <c r="CG120" s="888"/>
      <c r="CH120" s="888"/>
      <c r="CI120" s="888"/>
      <c r="CJ120" s="888"/>
      <c r="CK120" s="889" t="s">
        <v>434</v>
      </c>
      <c r="CL120" s="873"/>
      <c r="CM120" s="873"/>
      <c r="CN120" s="873"/>
      <c r="CO120" s="874"/>
      <c r="CP120" s="893" t="s">
        <v>382</v>
      </c>
      <c r="CQ120" s="894"/>
      <c r="CR120" s="894"/>
      <c r="CS120" s="894"/>
      <c r="CT120" s="894"/>
      <c r="CU120" s="894"/>
      <c r="CV120" s="894"/>
      <c r="CW120" s="894"/>
      <c r="CX120" s="894"/>
      <c r="CY120" s="894"/>
      <c r="CZ120" s="894"/>
      <c r="DA120" s="894"/>
      <c r="DB120" s="894"/>
      <c r="DC120" s="894"/>
      <c r="DD120" s="894"/>
      <c r="DE120" s="894"/>
      <c r="DF120" s="895"/>
      <c r="DG120" s="882">
        <v>371770</v>
      </c>
      <c r="DH120" s="863"/>
      <c r="DI120" s="863"/>
      <c r="DJ120" s="863"/>
      <c r="DK120" s="863"/>
      <c r="DL120" s="863">
        <v>361000</v>
      </c>
      <c r="DM120" s="863"/>
      <c r="DN120" s="863"/>
      <c r="DO120" s="863"/>
      <c r="DP120" s="863"/>
      <c r="DQ120" s="863">
        <v>341602</v>
      </c>
      <c r="DR120" s="863"/>
      <c r="DS120" s="863"/>
      <c r="DT120" s="863"/>
      <c r="DU120" s="863"/>
      <c r="DV120" s="864">
        <v>20.5</v>
      </c>
      <c r="DW120" s="864"/>
      <c r="DX120" s="864"/>
      <c r="DY120" s="864"/>
      <c r="DZ120" s="865"/>
    </row>
    <row r="121" spans="1:130" s="199" customFormat="1" ht="26.25" customHeight="1" x14ac:dyDescent="0.15">
      <c r="A121" s="838"/>
      <c r="B121" s="839"/>
      <c r="C121" s="884" t="s">
        <v>435</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436</v>
      </c>
      <c r="BA121" s="768"/>
      <c r="BB121" s="768"/>
      <c r="BC121" s="768"/>
      <c r="BD121" s="768"/>
      <c r="BE121" s="768"/>
      <c r="BF121" s="768"/>
      <c r="BG121" s="768"/>
      <c r="BH121" s="768"/>
      <c r="BI121" s="768"/>
      <c r="BJ121" s="768"/>
      <c r="BK121" s="768"/>
      <c r="BL121" s="768"/>
      <c r="BM121" s="768"/>
      <c r="BN121" s="768"/>
      <c r="BO121" s="768"/>
      <c r="BP121" s="769"/>
      <c r="BQ121" s="834">
        <v>130910</v>
      </c>
      <c r="BR121" s="835"/>
      <c r="BS121" s="835"/>
      <c r="BT121" s="835"/>
      <c r="BU121" s="835"/>
      <c r="BV121" s="835">
        <v>103600</v>
      </c>
      <c r="BW121" s="835"/>
      <c r="BX121" s="835"/>
      <c r="BY121" s="835"/>
      <c r="BZ121" s="835"/>
      <c r="CA121" s="835">
        <v>82628</v>
      </c>
      <c r="CB121" s="835"/>
      <c r="CC121" s="835"/>
      <c r="CD121" s="835"/>
      <c r="CE121" s="835"/>
      <c r="CF121" s="896">
        <v>4.9000000000000004</v>
      </c>
      <c r="CG121" s="897"/>
      <c r="CH121" s="897"/>
      <c r="CI121" s="897"/>
      <c r="CJ121" s="897"/>
      <c r="CK121" s="890"/>
      <c r="CL121" s="876"/>
      <c r="CM121" s="876"/>
      <c r="CN121" s="876"/>
      <c r="CO121" s="877"/>
      <c r="CP121" s="856" t="s">
        <v>380</v>
      </c>
      <c r="CQ121" s="857"/>
      <c r="CR121" s="857"/>
      <c r="CS121" s="857"/>
      <c r="CT121" s="857"/>
      <c r="CU121" s="857"/>
      <c r="CV121" s="857"/>
      <c r="CW121" s="857"/>
      <c r="CX121" s="857"/>
      <c r="CY121" s="857"/>
      <c r="CZ121" s="857"/>
      <c r="DA121" s="857"/>
      <c r="DB121" s="857"/>
      <c r="DC121" s="857"/>
      <c r="DD121" s="857"/>
      <c r="DE121" s="857"/>
      <c r="DF121" s="858"/>
      <c r="DG121" s="834" t="s">
        <v>111</v>
      </c>
      <c r="DH121" s="835"/>
      <c r="DI121" s="835"/>
      <c r="DJ121" s="835"/>
      <c r="DK121" s="835"/>
      <c r="DL121" s="835" t="s">
        <v>111</v>
      </c>
      <c r="DM121" s="835"/>
      <c r="DN121" s="835"/>
      <c r="DO121" s="835"/>
      <c r="DP121" s="835"/>
      <c r="DQ121" s="835">
        <v>950</v>
      </c>
      <c r="DR121" s="835"/>
      <c r="DS121" s="835"/>
      <c r="DT121" s="835"/>
      <c r="DU121" s="835"/>
      <c r="DV121" s="812">
        <v>0.1</v>
      </c>
      <c r="DW121" s="812"/>
      <c r="DX121" s="812"/>
      <c r="DY121" s="812"/>
      <c r="DZ121" s="813"/>
    </row>
    <row r="122" spans="1:130" s="199" customFormat="1" ht="26.25" customHeight="1" x14ac:dyDescent="0.15">
      <c r="A122" s="838"/>
      <c r="B122" s="839"/>
      <c r="C122" s="842" t="s">
        <v>418</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437</v>
      </c>
      <c r="BA122" s="901"/>
      <c r="BB122" s="901"/>
      <c r="BC122" s="901"/>
      <c r="BD122" s="901"/>
      <c r="BE122" s="901"/>
      <c r="BF122" s="901"/>
      <c r="BG122" s="901"/>
      <c r="BH122" s="901"/>
      <c r="BI122" s="901"/>
      <c r="BJ122" s="901"/>
      <c r="BK122" s="901"/>
      <c r="BL122" s="901"/>
      <c r="BM122" s="901"/>
      <c r="BN122" s="901"/>
      <c r="BO122" s="901"/>
      <c r="BP122" s="902"/>
      <c r="BQ122" s="903">
        <v>2162888</v>
      </c>
      <c r="BR122" s="866"/>
      <c r="BS122" s="866"/>
      <c r="BT122" s="866"/>
      <c r="BU122" s="866"/>
      <c r="BV122" s="866">
        <v>2578737</v>
      </c>
      <c r="BW122" s="866"/>
      <c r="BX122" s="866"/>
      <c r="BY122" s="866"/>
      <c r="BZ122" s="866"/>
      <c r="CA122" s="866">
        <v>2732410</v>
      </c>
      <c r="CB122" s="866"/>
      <c r="CC122" s="866"/>
      <c r="CD122" s="866"/>
      <c r="CE122" s="866"/>
      <c r="CF122" s="867">
        <v>163.69999999999999</v>
      </c>
      <c r="CG122" s="868"/>
      <c r="CH122" s="868"/>
      <c r="CI122" s="868"/>
      <c r="CJ122" s="868"/>
      <c r="CK122" s="890"/>
      <c r="CL122" s="876"/>
      <c r="CM122" s="876"/>
      <c r="CN122" s="876"/>
      <c r="CO122" s="877"/>
      <c r="CP122" s="856" t="s">
        <v>381</v>
      </c>
      <c r="CQ122" s="857"/>
      <c r="CR122" s="857"/>
      <c r="CS122" s="857"/>
      <c r="CT122" s="857"/>
      <c r="CU122" s="857"/>
      <c r="CV122" s="857"/>
      <c r="CW122" s="857"/>
      <c r="CX122" s="857"/>
      <c r="CY122" s="857"/>
      <c r="CZ122" s="857"/>
      <c r="DA122" s="857"/>
      <c r="DB122" s="857"/>
      <c r="DC122" s="857"/>
      <c r="DD122" s="857"/>
      <c r="DE122" s="857"/>
      <c r="DF122" s="858"/>
      <c r="DG122" s="834" t="s">
        <v>111</v>
      </c>
      <c r="DH122" s="835"/>
      <c r="DI122" s="835"/>
      <c r="DJ122" s="835"/>
      <c r="DK122" s="835"/>
      <c r="DL122" s="835" t="s">
        <v>111</v>
      </c>
      <c r="DM122" s="835"/>
      <c r="DN122" s="835"/>
      <c r="DO122" s="835"/>
      <c r="DP122" s="835"/>
      <c r="DQ122" s="835" t="s">
        <v>111</v>
      </c>
      <c r="DR122" s="835"/>
      <c r="DS122" s="835"/>
      <c r="DT122" s="835"/>
      <c r="DU122" s="835"/>
      <c r="DV122" s="812" t="s">
        <v>111</v>
      </c>
      <c r="DW122" s="812"/>
      <c r="DX122" s="812"/>
      <c r="DY122" s="812"/>
      <c r="DZ122" s="813"/>
    </row>
    <row r="123" spans="1:130" s="199" customFormat="1" ht="26.25" customHeight="1" x14ac:dyDescent="0.15">
      <c r="A123" s="838"/>
      <c r="B123" s="839"/>
      <c r="C123" s="842" t="s">
        <v>424</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438</v>
      </c>
      <c r="BP123" s="899"/>
      <c r="BQ123" s="853">
        <v>3878196</v>
      </c>
      <c r="BR123" s="854"/>
      <c r="BS123" s="854"/>
      <c r="BT123" s="854"/>
      <c r="BU123" s="854"/>
      <c r="BV123" s="854">
        <v>4200274</v>
      </c>
      <c r="BW123" s="854"/>
      <c r="BX123" s="854"/>
      <c r="BY123" s="854"/>
      <c r="BZ123" s="854"/>
      <c r="CA123" s="854">
        <v>4322773</v>
      </c>
      <c r="CB123" s="854"/>
      <c r="CC123" s="854"/>
      <c r="CD123" s="854"/>
      <c r="CE123" s="854"/>
      <c r="CF123" s="764"/>
      <c r="CG123" s="765"/>
      <c r="CH123" s="765"/>
      <c r="CI123" s="765"/>
      <c r="CJ123" s="855"/>
      <c r="CK123" s="890"/>
      <c r="CL123" s="876"/>
      <c r="CM123" s="876"/>
      <c r="CN123" s="876"/>
      <c r="CO123" s="877"/>
      <c r="CP123" s="856" t="s">
        <v>379</v>
      </c>
      <c r="CQ123" s="857"/>
      <c r="CR123" s="857"/>
      <c r="CS123" s="857"/>
      <c r="CT123" s="857"/>
      <c r="CU123" s="857"/>
      <c r="CV123" s="857"/>
      <c r="CW123" s="857"/>
      <c r="CX123" s="857"/>
      <c r="CY123" s="857"/>
      <c r="CZ123" s="857"/>
      <c r="DA123" s="857"/>
      <c r="DB123" s="857"/>
      <c r="DC123" s="857"/>
      <c r="DD123" s="857"/>
      <c r="DE123" s="857"/>
      <c r="DF123" s="858"/>
      <c r="DG123" s="797" t="s">
        <v>111</v>
      </c>
      <c r="DH123" s="798"/>
      <c r="DI123" s="798"/>
      <c r="DJ123" s="798"/>
      <c r="DK123" s="799"/>
      <c r="DL123" s="800" t="s">
        <v>111</v>
      </c>
      <c r="DM123" s="798"/>
      <c r="DN123" s="798"/>
      <c r="DO123" s="798"/>
      <c r="DP123" s="799"/>
      <c r="DQ123" s="800" t="s">
        <v>111</v>
      </c>
      <c r="DR123" s="798"/>
      <c r="DS123" s="798"/>
      <c r="DT123" s="798"/>
      <c r="DU123" s="799"/>
      <c r="DV123" s="845" t="s">
        <v>111</v>
      </c>
      <c r="DW123" s="846"/>
      <c r="DX123" s="846"/>
      <c r="DY123" s="846"/>
      <c r="DZ123" s="847"/>
    </row>
    <row r="124" spans="1:130" s="199" customFormat="1" ht="26.25" customHeight="1" thickBot="1" x14ac:dyDescent="0.2">
      <c r="A124" s="838"/>
      <c r="B124" s="839"/>
      <c r="C124" s="842" t="s">
        <v>427</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439</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111</v>
      </c>
      <c r="BR124" s="852"/>
      <c r="BS124" s="852"/>
      <c r="BT124" s="852"/>
      <c r="BU124" s="852"/>
      <c r="BV124" s="852" t="s">
        <v>111</v>
      </c>
      <c r="BW124" s="852"/>
      <c r="BX124" s="852"/>
      <c r="BY124" s="852"/>
      <c r="BZ124" s="852"/>
      <c r="CA124" s="852" t="s">
        <v>111</v>
      </c>
      <c r="CB124" s="852"/>
      <c r="CC124" s="852"/>
      <c r="CD124" s="852"/>
      <c r="CE124" s="852"/>
      <c r="CF124" s="742"/>
      <c r="CG124" s="743"/>
      <c r="CH124" s="743"/>
      <c r="CI124" s="743"/>
      <c r="CJ124" s="883"/>
      <c r="CK124" s="891"/>
      <c r="CL124" s="891"/>
      <c r="CM124" s="891"/>
      <c r="CN124" s="891"/>
      <c r="CO124" s="892"/>
      <c r="CP124" s="856" t="s">
        <v>440</v>
      </c>
      <c r="CQ124" s="857"/>
      <c r="CR124" s="857"/>
      <c r="CS124" s="857"/>
      <c r="CT124" s="857"/>
      <c r="CU124" s="857"/>
      <c r="CV124" s="857"/>
      <c r="CW124" s="857"/>
      <c r="CX124" s="857"/>
      <c r="CY124" s="857"/>
      <c r="CZ124" s="857"/>
      <c r="DA124" s="857"/>
      <c r="DB124" s="857"/>
      <c r="DC124" s="857"/>
      <c r="DD124" s="857"/>
      <c r="DE124" s="857"/>
      <c r="DF124" s="858"/>
      <c r="DG124" s="780" t="s">
        <v>111</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x14ac:dyDescent="0.15">
      <c r="A125" s="838"/>
      <c r="B125" s="839"/>
      <c r="C125" s="842" t="s">
        <v>429</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441</v>
      </c>
      <c r="CL125" s="873"/>
      <c r="CM125" s="873"/>
      <c r="CN125" s="873"/>
      <c r="CO125" s="874"/>
      <c r="CP125" s="881" t="s">
        <v>442</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x14ac:dyDescent="0.2">
      <c r="A126" s="838"/>
      <c r="B126" s="839"/>
      <c r="C126" s="842" t="s">
        <v>431</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1389</v>
      </c>
      <c r="AB126" s="798"/>
      <c r="AC126" s="798"/>
      <c r="AD126" s="798"/>
      <c r="AE126" s="799"/>
      <c r="AF126" s="800">
        <v>2068</v>
      </c>
      <c r="AG126" s="798"/>
      <c r="AH126" s="798"/>
      <c r="AI126" s="798"/>
      <c r="AJ126" s="799"/>
      <c r="AK126" s="800">
        <v>1493</v>
      </c>
      <c r="AL126" s="798"/>
      <c r="AM126" s="798"/>
      <c r="AN126" s="798"/>
      <c r="AO126" s="799"/>
      <c r="AP126" s="845">
        <v>0.1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443</v>
      </c>
      <c r="CQ126" s="768"/>
      <c r="CR126" s="768"/>
      <c r="CS126" s="768"/>
      <c r="CT126" s="768"/>
      <c r="CU126" s="768"/>
      <c r="CV126" s="768"/>
      <c r="CW126" s="768"/>
      <c r="CX126" s="768"/>
      <c r="CY126" s="768"/>
      <c r="CZ126" s="768"/>
      <c r="DA126" s="768"/>
      <c r="DB126" s="768"/>
      <c r="DC126" s="768"/>
      <c r="DD126" s="768"/>
      <c r="DE126" s="768"/>
      <c r="DF126" s="769"/>
      <c r="DG126" s="834" t="s">
        <v>111</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x14ac:dyDescent="0.15">
      <c r="A127" s="840"/>
      <c r="B127" s="841"/>
      <c r="C127" s="859" t="s">
        <v>444</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889</v>
      </c>
      <c r="AB127" s="798"/>
      <c r="AC127" s="798"/>
      <c r="AD127" s="798"/>
      <c r="AE127" s="799"/>
      <c r="AF127" s="800">
        <v>1210</v>
      </c>
      <c r="AG127" s="798"/>
      <c r="AH127" s="798"/>
      <c r="AI127" s="798"/>
      <c r="AJ127" s="799"/>
      <c r="AK127" s="800">
        <v>1357</v>
      </c>
      <c r="AL127" s="798"/>
      <c r="AM127" s="798"/>
      <c r="AN127" s="798"/>
      <c r="AO127" s="799"/>
      <c r="AP127" s="845">
        <v>0.1</v>
      </c>
      <c r="AQ127" s="846"/>
      <c r="AR127" s="846"/>
      <c r="AS127" s="846"/>
      <c r="AT127" s="847"/>
      <c r="AU127" s="235"/>
      <c r="AV127" s="235"/>
      <c r="AW127" s="235"/>
      <c r="AX127" s="862" t="s">
        <v>445</v>
      </c>
      <c r="AY127" s="830"/>
      <c r="AZ127" s="830"/>
      <c r="BA127" s="830"/>
      <c r="BB127" s="830"/>
      <c r="BC127" s="830"/>
      <c r="BD127" s="830"/>
      <c r="BE127" s="831"/>
      <c r="BF127" s="829" t="s">
        <v>446</v>
      </c>
      <c r="BG127" s="830"/>
      <c r="BH127" s="830"/>
      <c r="BI127" s="830"/>
      <c r="BJ127" s="830"/>
      <c r="BK127" s="830"/>
      <c r="BL127" s="831"/>
      <c r="BM127" s="829" t="s">
        <v>447</v>
      </c>
      <c r="BN127" s="830"/>
      <c r="BO127" s="830"/>
      <c r="BP127" s="830"/>
      <c r="BQ127" s="830"/>
      <c r="BR127" s="830"/>
      <c r="BS127" s="831"/>
      <c r="BT127" s="829" t="s">
        <v>448</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449</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x14ac:dyDescent="0.2">
      <c r="A128" s="814" t="s">
        <v>450</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451</v>
      </c>
      <c r="X128" s="816"/>
      <c r="Y128" s="816"/>
      <c r="Z128" s="817"/>
      <c r="AA128" s="818">
        <v>19724</v>
      </c>
      <c r="AB128" s="819"/>
      <c r="AC128" s="819"/>
      <c r="AD128" s="819"/>
      <c r="AE128" s="820"/>
      <c r="AF128" s="821">
        <v>11081</v>
      </c>
      <c r="AG128" s="819"/>
      <c r="AH128" s="819"/>
      <c r="AI128" s="819"/>
      <c r="AJ128" s="820"/>
      <c r="AK128" s="821">
        <v>11206</v>
      </c>
      <c r="AL128" s="819"/>
      <c r="AM128" s="819"/>
      <c r="AN128" s="819"/>
      <c r="AO128" s="820"/>
      <c r="AP128" s="822"/>
      <c r="AQ128" s="823"/>
      <c r="AR128" s="823"/>
      <c r="AS128" s="823"/>
      <c r="AT128" s="824"/>
      <c r="AU128" s="235"/>
      <c r="AV128" s="235"/>
      <c r="AW128" s="235"/>
      <c r="AX128" s="825" t="s">
        <v>452</v>
      </c>
      <c r="AY128" s="826"/>
      <c r="AZ128" s="826"/>
      <c r="BA128" s="826"/>
      <c r="BB128" s="826"/>
      <c r="BC128" s="826"/>
      <c r="BD128" s="826"/>
      <c r="BE128" s="827"/>
      <c r="BF128" s="804" t="s">
        <v>111</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453</v>
      </c>
      <c r="CQ128" s="746"/>
      <c r="CR128" s="746"/>
      <c r="CS128" s="746"/>
      <c r="CT128" s="746"/>
      <c r="CU128" s="746"/>
      <c r="CV128" s="746"/>
      <c r="CW128" s="746"/>
      <c r="CX128" s="746"/>
      <c r="CY128" s="746"/>
      <c r="CZ128" s="746"/>
      <c r="DA128" s="746"/>
      <c r="DB128" s="746"/>
      <c r="DC128" s="746"/>
      <c r="DD128" s="746"/>
      <c r="DE128" s="746"/>
      <c r="DF128" s="747"/>
      <c r="DG128" s="808" t="s">
        <v>111</v>
      </c>
      <c r="DH128" s="809"/>
      <c r="DI128" s="809"/>
      <c r="DJ128" s="809"/>
      <c r="DK128" s="809"/>
      <c r="DL128" s="809" t="s">
        <v>111</v>
      </c>
      <c r="DM128" s="809"/>
      <c r="DN128" s="809"/>
      <c r="DO128" s="809"/>
      <c r="DP128" s="809"/>
      <c r="DQ128" s="809" t="s">
        <v>111</v>
      </c>
      <c r="DR128" s="809"/>
      <c r="DS128" s="809"/>
      <c r="DT128" s="809"/>
      <c r="DU128" s="809"/>
      <c r="DV128" s="810" t="s">
        <v>111</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454</v>
      </c>
      <c r="X129" s="795"/>
      <c r="Y129" s="795"/>
      <c r="Z129" s="796"/>
      <c r="AA129" s="797">
        <v>1863809</v>
      </c>
      <c r="AB129" s="798"/>
      <c r="AC129" s="798"/>
      <c r="AD129" s="798"/>
      <c r="AE129" s="799"/>
      <c r="AF129" s="800">
        <v>1931363</v>
      </c>
      <c r="AG129" s="798"/>
      <c r="AH129" s="798"/>
      <c r="AI129" s="798"/>
      <c r="AJ129" s="799"/>
      <c r="AK129" s="800">
        <v>1900948</v>
      </c>
      <c r="AL129" s="798"/>
      <c r="AM129" s="798"/>
      <c r="AN129" s="798"/>
      <c r="AO129" s="799"/>
      <c r="AP129" s="801"/>
      <c r="AQ129" s="802"/>
      <c r="AR129" s="802"/>
      <c r="AS129" s="802"/>
      <c r="AT129" s="803"/>
      <c r="AU129" s="237"/>
      <c r="AV129" s="237"/>
      <c r="AW129" s="237"/>
      <c r="AX129" s="767" t="s">
        <v>455</v>
      </c>
      <c r="AY129" s="768"/>
      <c r="AZ129" s="768"/>
      <c r="BA129" s="768"/>
      <c r="BB129" s="768"/>
      <c r="BC129" s="768"/>
      <c r="BD129" s="768"/>
      <c r="BE129" s="769"/>
      <c r="BF129" s="787" t="s">
        <v>111</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456</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457</v>
      </c>
      <c r="X130" s="795"/>
      <c r="Y130" s="795"/>
      <c r="Z130" s="796"/>
      <c r="AA130" s="797">
        <v>259373</v>
      </c>
      <c r="AB130" s="798"/>
      <c r="AC130" s="798"/>
      <c r="AD130" s="798"/>
      <c r="AE130" s="799"/>
      <c r="AF130" s="800">
        <v>224767</v>
      </c>
      <c r="AG130" s="798"/>
      <c r="AH130" s="798"/>
      <c r="AI130" s="798"/>
      <c r="AJ130" s="799"/>
      <c r="AK130" s="800">
        <v>231429</v>
      </c>
      <c r="AL130" s="798"/>
      <c r="AM130" s="798"/>
      <c r="AN130" s="798"/>
      <c r="AO130" s="799"/>
      <c r="AP130" s="801"/>
      <c r="AQ130" s="802"/>
      <c r="AR130" s="802"/>
      <c r="AS130" s="802"/>
      <c r="AT130" s="803"/>
      <c r="AU130" s="237"/>
      <c r="AV130" s="237"/>
      <c r="AW130" s="237"/>
      <c r="AX130" s="767" t="s">
        <v>458</v>
      </c>
      <c r="AY130" s="768"/>
      <c r="AZ130" s="768"/>
      <c r="BA130" s="768"/>
      <c r="BB130" s="768"/>
      <c r="BC130" s="768"/>
      <c r="BD130" s="768"/>
      <c r="BE130" s="769"/>
      <c r="BF130" s="770">
        <v>5.2</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459</v>
      </c>
      <c r="X131" s="778"/>
      <c r="Y131" s="778"/>
      <c r="Z131" s="779"/>
      <c r="AA131" s="780">
        <v>1604436</v>
      </c>
      <c r="AB131" s="781"/>
      <c r="AC131" s="781"/>
      <c r="AD131" s="781"/>
      <c r="AE131" s="782"/>
      <c r="AF131" s="783">
        <v>1706596</v>
      </c>
      <c r="AG131" s="781"/>
      <c r="AH131" s="781"/>
      <c r="AI131" s="781"/>
      <c r="AJ131" s="782"/>
      <c r="AK131" s="783">
        <v>1669519</v>
      </c>
      <c r="AL131" s="781"/>
      <c r="AM131" s="781"/>
      <c r="AN131" s="781"/>
      <c r="AO131" s="782"/>
      <c r="AP131" s="784"/>
      <c r="AQ131" s="785"/>
      <c r="AR131" s="785"/>
      <c r="AS131" s="785"/>
      <c r="AT131" s="786"/>
      <c r="AU131" s="237"/>
      <c r="AV131" s="237"/>
      <c r="AW131" s="237"/>
      <c r="AX131" s="745" t="s">
        <v>460</v>
      </c>
      <c r="AY131" s="746"/>
      <c r="AZ131" s="746"/>
      <c r="BA131" s="746"/>
      <c r="BB131" s="746"/>
      <c r="BC131" s="746"/>
      <c r="BD131" s="746"/>
      <c r="BE131" s="747"/>
      <c r="BF131" s="748" t="s">
        <v>111</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461</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462</v>
      </c>
      <c r="W132" s="758"/>
      <c r="X132" s="758"/>
      <c r="Y132" s="758"/>
      <c r="Z132" s="759"/>
      <c r="AA132" s="760">
        <v>5.4770648380000004</v>
      </c>
      <c r="AB132" s="761"/>
      <c r="AC132" s="761"/>
      <c r="AD132" s="761"/>
      <c r="AE132" s="762"/>
      <c r="AF132" s="763">
        <v>4.944169563</v>
      </c>
      <c r="AG132" s="761"/>
      <c r="AH132" s="761"/>
      <c r="AI132" s="761"/>
      <c r="AJ132" s="762"/>
      <c r="AK132" s="763">
        <v>5.348606395</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463</v>
      </c>
      <c r="W133" s="737"/>
      <c r="X133" s="737"/>
      <c r="Y133" s="737"/>
      <c r="Z133" s="738"/>
      <c r="AA133" s="739">
        <v>8.4</v>
      </c>
      <c r="AB133" s="740"/>
      <c r="AC133" s="740"/>
      <c r="AD133" s="740"/>
      <c r="AE133" s="741"/>
      <c r="AF133" s="739">
        <v>6.6</v>
      </c>
      <c r="AG133" s="740"/>
      <c r="AH133" s="740"/>
      <c r="AI133" s="740"/>
      <c r="AJ133" s="741"/>
      <c r="AK133" s="739">
        <v>5.2</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464</v>
      </c>
      <c r="B5" s="248"/>
      <c r="C5" s="248"/>
      <c r="D5" s="248"/>
      <c r="E5" s="248"/>
      <c r="F5" s="248"/>
      <c r="G5" s="248"/>
      <c r="H5" s="248"/>
      <c r="I5" s="248"/>
      <c r="J5" s="248"/>
      <c r="K5" s="248"/>
      <c r="L5" s="248"/>
      <c r="M5" s="248"/>
      <c r="N5" s="248"/>
      <c r="O5" s="249"/>
    </row>
    <row r="6" spans="1:16" x14ac:dyDescent="0.15">
      <c r="A6" s="250"/>
      <c r="B6" s="246"/>
      <c r="C6" s="246"/>
      <c r="D6" s="246"/>
      <c r="E6" s="246"/>
      <c r="F6" s="246"/>
      <c r="G6" s="251" t="s">
        <v>465</v>
      </c>
      <c r="H6" s="251"/>
      <c r="I6" s="251"/>
      <c r="J6" s="251"/>
      <c r="K6" s="246"/>
      <c r="L6" s="246"/>
      <c r="M6" s="246"/>
      <c r="N6" s="246"/>
    </row>
    <row r="7" spans="1:16" x14ac:dyDescent="0.15">
      <c r="A7" s="250"/>
      <c r="B7" s="246"/>
      <c r="C7" s="246"/>
      <c r="D7" s="246"/>
      <c r="E7" s="246"/>
      <c r="F7" s="246"/>
      <c r="G7" s="253"/>
      <c r="H7" s="254"/>
      <c r="I7" s="254"/>
      <c r="J7" s="255"/>
      <c r="K7" s="1152" t="s">
        <v>466</v>
      </c>
      <c r="L7" s="256"/>
      <c r="M7" s="257" t="s">
        <v>467</v>
      </c>
      <c r="N7" s="258"/>
    </row>
    <row r="8" spans="1:16" x14ac:dyDescent="0.15">
      <c r="A8" s="250"/>
      <c r="B8" s="246"/>
      <c r="C8" s="246"/>
      <c r="D8" s="246"/>
      <c r="E8" s="246"/>
      <c r="F8" s="246"/>
      <c r="G8" s="259"/>
      <c r="H8" s="260"/>
      <c r="I8" s="260"/>
      <c r="J8" s="261"/>
      <c r="K8" s="1153"/>
      <c r="L8" s="262" t="s">
        <v>468</v>
      </c>
      <c r="M8" s="263" t="s">
        <v>469</v>
      </c>
      <c r="N8" s="264" t="s">
        <v>470</v>
      </c>
    </row>
    <row r="9" spans="1:16" x14ac:dyDescent="0.15">
      <c r="A9" s="250"/>
      <c r="B9" s="246"/>
      <c r="C9" s="246"/>
      <c r="D9" s="246"/>
      <c r="E9" s="246"/>
      <c r="F9" s="246"/>
      <c r="G9" s="1166" t="s">
        <v>471</v>
      </c>
      <c r="H9" s="1167"/>
      <c r="I9" s="1167"/>
      <c r="J9" s="1168"/>
      <c r="K9" s="265">
        <v>577111</v>
      </c>
      <c r="L9" s="266">
        <v>106932</v>
      </c>
      <c r="M9" s="267">
        <v>134601</v>
      </c>
      <c r="N9" s="268">
        <v>-20.6</v>
      </c>
    </row>
    <row r="10" spans="1:16" x14ac:dyDescent="0.15">
      <c r="A10" s="250"/>
      <c r="B10" s="246"/>
      <c r="C10" s="246"/>
      <c r="D10" s="246"/>
      <c r="E10" s="246"/>
      <c r="F10" s="246"/>
      <c r="G10" s="1166" t="s">
        <v>472</v>
      </c>
      <c r="H10" s="1167"/>
      <c r="I10" s="1167"/>
      <c r="J10" s="1168"/>
      <c r="K10" s="269">
        <v>18061</v>
      </c>
      <c r="L10" s="270">
        <v>3346</v>
      </c>
      <c r="M10" s="271">
        <v>15652</v>
      </c>
      <c r="N10" s="272">
        <v>-78.599999999999994</v>
      </c>
    </row>
    <row r="11" spans="1:16" ht="13.5" customHeight="1" x14ac:dyDescent="0.15">
      <c r="A11" s="250"/>
      <c r="B11" s="246"/>
      <c r="C11" s="246"/>
      <c r="D11" s="246"/>
      <c r="E11" s="246"/>
      <c r="F11" s="246"/>
      <c r="G11" s="1166" t="s">
        <v>473</v>
      </c>
      <c r="H11" s="1167"/>
      <c r="I11" s="1167"/>
      <c r="J11" s="1168"/>
      <c r="K11" s="269">
        <v>88322</v>
      </c>
      <c r="L11" s="270">
        <v>16365</v>
      </c>
      <c r="M11" s="271">
        <v>22688</v>
      </c>
      <c r="N11" s="272">
        <v>-27.9</v>
      </c>
    </row>
    <row r="12" spans="1:16" ht="13.5" customHeight="1" x14ac:dyDescent="0.15">
      <c r="A12" s="250"/>
      <c r="B12" s="246"/>
      <c r="C12" s="246"/>
      <c r="D12" s="246"/>
      <c r="E12" s="246"/>
      <c r="F12" s="246"/>
      <c r="G12" s="1166" t="s">
        <v>474</v>
      </c>
      <c r="H12" s="1167"/>
      <c r="I12" s="1167"/>
      <c r="J12" s="1168"/>
      <c r="K12" s="269" t="s">
        <v>475</v>
      </c>
      <c r="L12" s="270" t="s">
        <v>475</v>
      </c>
      <c r="M12" s="271">
        <v>3308</v>
      </c>
      <c r="N12" s="272" t="s">
        <v>475</v>
      </c>
    </row>
    <row r="13" spans="1:16" ht="13.5" customHeight="1" x14ac:dyDescent="0.15">
      <c r="A13" s="250"/>
      <c r="B13" s="246"/>
      <c r="C13" s="246"/>
      <c r="D13" s="246"/>
      <c r="E13" s="246"/>
      <c r="F13" s="246"/>
      <c r="G13" s="1166" t="s">
        <v>476</v>
      </c>
      <c r="H13" s="1167"/>
      <c r="I13" s="1167"/>
      <c r="J13" s="1168"/>
      <c r="K13" s="269" t="s">
        <v>475</v>
      </c>
      <c r="L13" s="270" t="s">
        <v>475</v>
      </c>
      <c r="M13" s="271">
        <v>1</v>
      </c>
      <c r="N13" s="272" t="s">
        <v>475</v>
      </c>
    </row>
    <row r="14" spans="1:16" ht="13.5" customHeight="1" x14ac:dyDescent="0.15">
      <c r="A14" s="250"/>
      <c r="B14" s="246"/>
      <c r="C14" s="246"/>
      <c r="D14" s="246"/>
      <c r="E14" s="246"/>
      <c r="F14" s="246"/>
      <c r="G14" s="1166" t="s">
        <v>477</v>
      </c>
      <c r="H14" s="1167"/>
      <c r="I14" s="1167"/>
      <c r="J14" s="1168"/>
      <c r="K14" s="269">
        <v>24152</v>
      </c>
      <c r="L14" s="270">
        <v>4475</v>
      </c>
      <c r="M14" s="271">
        <v>6215</v>
      </c>
      <c r="N14" s="272">
        <v>-28</v>
      </c>
    </row>
    <row r="15" spans="1:16" ht="13.5" customHeight="1" x14ac:dyDescent="0.15">
      <c r="A15" s="250"/>
      <c r="B15" s="246"/>
      <c r="C15" s="246"/>
      <c r="D15" s="246"/>
      <c r="E15" s="246"/>
      <c r="F15" s="246"/>
      <c r="G15" s="1166" t="s">
        <v>478</v>
      </c>
      <c r="H15" s="1167"/>
      <c r="I15" s="1167"/>
      <c r="J15" s="1168"/>
      <c r="K15" s="269">
        <v>11927</v>
      </c>
      <c r="L15" s="270">
        <v>2210</v>
      </c>
      <c r="M15" s="271">
        <v>3213</v>
      </c>
      <c r="N15" s="272">
        <v>-31.2</v>
      </c>
    </row>
    <row r="16" spans="1:16" x14ac:dyDescent="0.15">
      <c r="A16" s="250"/>
      <c r="B16" s="246"/>
      <c r="C16" s="246"/>
      <c r="D16" s="246"/>
      <c r="E16" s="246"/>
      <c r="F16" s="246"/>
      <c r="G16" s="1169" t="s">
        <v>479</v>
      </c>
      <c r="H16" s="1170"/>
      <c r="I16" s="1170"/>
      <c r="J16" s="1171"/>
      <c r="K16" s="270">
        <v>-54180</v>
      </c>
      <c r="L16" s="270">
        <v>-10039</v>
      </c>
      <c r="M16" s="271">
        <v>-15018</v>
      </c>
      <c r="N16" s="272">
        <v>-33.200000000000003</v>
      </c>
    </row>
    <row r="17" spans="1:16" x14ac:dyDescent="0.15">
      <c r="A17" s="250"/>
      <c r="B17" s="246"/>
      <c r="C17" s="246"/>
      <c r="D17" s="246"/>
      <c r="E17" s="246"/>
      <c r="F17" s="246"/>
      <c r="G17" s="1169" t="s">
        <v>170</v>
      </c>
      <c r="H17" s="1170"/>
      <c r="I17" s="1170"/>
      <c r="J17" s="1171"/>
      <c r="K17" s="270">
        <v>665393</v>
      </c>
      <c r="L17" s="270">
        <v>123289</v>
      </c>
      <c r="M17" s="271">
        <v>170662</v>
      </c>
      <c r="N17" s="272">
        <v>-27.8</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480</v>
      </c>
      <c r="H19" s="246"/>
      <c r="I19" s="246"/>
      <c r="J19" s="246"/>
      <c r="K19" s="246"/>
      <c r="L19" s="246"/>
      <c r="M19" s="246"/>
      <c r="N19" s="246"/>
    </row>
    <row r="20" spans="1:16" x14ac:dyDescent="0.15">
      <c r="A20" s="250"/>
      <c r="B20" s="246"/>
      <c r="C20" s="246"/>
      <c r="D20" s="246"/>
      <c r="E20" s="246"/>
      <c r="F20" s="246"/>
      <c r="G20" s="274"/>
      <c r="H20" s="275"/>
      <c r="I20" s="275"/>
      <c r="J20" s="276"/>
      <c r="K20" s="277" t="s">
        <v>481</v>
      </c>
      <c r="L20" s="278" t="s">
        <v>482</v>
      </c>
      <c r="M20" s="279" t="s">
        <v>483</v>
      </c>
      <c r="N20" s="280"/>
    </row>
    <row r="21" spans="1:16" s="286" customFormat="1" x14ac:dyDescent="0.15">
      <c r="A21" s="281"/>
      <c r="B21" s="251"/>
      <c r="C21" s="251"/>
      <c r="D21" s="251"/>
      <c r="E21" s="251"/>
      <c r="F21" s="251"/>
      <c r="G21" s="1163" t="s">
        <v>484</v>
      </c>
      <c r="H21" s="1164"/>
      <c r="I21" s="1164"/>
      <c r="J21" s="1165"/>
      <c r="K21" s="282">
        <v>11.12</v>
      </c>
      <c r="L21" s="283">
        <v>15.35</v>
      </c>
      <c r="M21" s="284">
        <v>-4.2300000000000004</v>
      </c>
      <c r="N21" s="251"/>
      <c r="O21" s="285"/>
      <c r="P21" s="281"/>
    </row>
    <row r="22" spans="1:16" s="286" customFormat="1" x14ac:dyDescent="0.15">
      <c r="A22" s="281"/>
      <c r="B22" s="251"/>
      <c r="C22" s="251"/>
      <c r="D22" s="251"/>
      <c r="E22" s="251"/>
      <c r="F22" s="251"/>
      <c r="G22" s="1163" t="s">
        <v>485</v>
      </c>
      <c r="H22" s="1164"/>
      <c r="I22" s="1164"/>
      <c r="J22" s="1165"/>
      <c r="K22" s="287">
        <v>96.5</v>
      </c>
      <c r="L22" s="288">
        <v>96.1</v>
      </c>
      <c r="M22" s="289">
        <v>0.4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486</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487</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488</v>
      </c>
      <c r="H29" s="251"/>
      <c r="I29" s="251"/>
      <c r="J29" s="251"/>
      <c r="K29" s="246"/>
      <c r="L29" s="246"/>
      <c r="M29" s="246"/>
      <c r="N29" s="246"/>
      <c r="O29" s="295"/>
    </row>
    <row r="30" spans="1:16" x14ac:dyDescent="0.15">
      <c r="A30" s="250"/>
      <c r="B30" s="246"/>
      <c r="C30" s="246"/>
      <c r="D30" s="246"/>
      <c r="E30" s="246"/>
      <c r="F30" s="246"/>
      <c r="G30" s="253"/>
      <c r="H30" s="254"/>
      <c r="I30" s="254"/>
      <c r="J30" s="255"/>
      <c r="K30" s="1152" t="s">
        <v>466</v>
      </c>
      <c r="L30" s="256"/>
      <c r="M30" s="257" t="s">
        <v>467</v>
      </c>
      <c r="N30" s="258"/>
    </row>
    <row r="31" spans="1:16" x14ac:dyDescent="0.15">
      <c r="A31" s="250"/>
      <c r="B31" s="246"/>
      <c r="C31" s="246"/>
      <c r="D31" s="246"/>
      <c r="E31" s="246"/>
      <c r="F31" s="246"/>
      <c r="G31" s="259"/>
      <c r="H31" s="260"/>
      <c r="I31" s="260"/>
      <c r="J31" s="261"/>
      <c r="K31" s="1153"/>
      <c r="L31" s="262" t="s">
        <v>468</v>
      </c>
      <c r="M31" s="263" t="s">
        <v>469</v>
      </c>
      <c r="N31" s="264" t="s">
        <v>470</v>
      </c>
    </row>
    <row r="32" spans="1:16" ht="27" customHeight="1" x14ac:dyDescent="0.15">
      <c r="A32" s="250"/>
      <c r="B32" s="246"/>
      <c r="C32" s="246"/>
      <c r="D32" s="246"/>
      <c r="E32" s="246"/>
      <c r="F32" s="246"/>
      <c r="G32" s="1154" t="s">
        <v>489</v>
      </c>
      <c r="H32" s="1155"/>
      <c r="I32" s="1155"/>
      <c r="J32" s="1156"/>
      <c r="K32" s="296">
        <v>205853</v>
      </c>
      <c r="L32" s="296">
        <v>38142</v>
      </c>
      <c r="M32" s="297">
        <v>102910</v>
      </c>
      <c r="N32" s="298">
        <v>-62.9</v>
      </c>
    </row>
    <row r="33" spans="1:16" ht="13.5" customHeight="1" x14ac:dyDescent="0.15">
      <c r="A33" s="250"/>
      <c r="B33" s="246"/>
      <c r="C33" s="246"/>
      <c r="D33" s="246"/>
      <c r="E33" s="246"/>
      <c r="F33" s="246"/>
      <c r="G33" s="1154" t="s">
        <v>490</v>
      </c>
      <c r="H33" s="1155"/>
      <c r="I33" s="1155"/>
      <c r="J33" s="1156"/>
      <c r="K33" s="296" t="s">
        <v>475</v>
      </c>
      <c r="L33" s="296" t="s">
        <v>475</v>
      </c>
      <c r="M33" s="297">
        <v>73</v>
      </c>
      <c r="N33" s="298" t="s">
        <v>475</v>
      </c>
    </row>
    <row r="34" spans="1:16" ht="27" customHeight="1" x14ac:dyDescent="0.15">
      <c r="A34" s="250"/>
      <c r="B34" s="246"/>
      <c r="C34" s="246"/>
      <c r="D34" s="246"/>
      <c r="E34" s="246"/>
      <c r="F34" s="246"/>
      <c r="G34" s="1154" t="s">
        <v>491</v>
      </c>
      <c r="H34" s="1155"/>
      <c r="I34" s="1155"/>
      <c r="J34" s="1156"/>
      <c r="K34" s="296" t="s">
        <v>475</v>
      </c>
      <c r="L34" s="296" t="s">
        <v>475</v>
      </c>
      <c r="M34" s="297">
        <v>271</v>
      </c>
      <c r="N34" s="298" t="s">
        <v>475</v>
      </c>
    </row>
    <row r="35" spans="1:16" ht="27" customHeight="1" x14ac:dyDescent="0.15">
      <c r="A35" s="250"/>
      <c r="B35" s="246"/>
      <c r="C35" s="246"/>
      <c r="D35" s="246"/>
      <c r="E35" s="246"/>
      <c r="F35" s="246"/>
      <c r="G35" s="1154" t="s">
        <v>492</v>
      </c>
      <c r="H35" s="1155"/>
      <c r="I35" s="1155"/>
      <c r="J35" s="1156"/>
      <c r="K35" s="296">
        <v>45778</v>
      </c>
      <c r="L35" s="296">
        <v>8482</v>
      </c>
      <c r="M35" s="297">
        <v>22640</v>
      </c>
      <c r="N35" s="298">
        <v>-62.5</v>
      </c>
    </row>
    <row r="36" spans="1:16" ht="27" customHeight="1" x14ac:dyDescent="0.15">
      <c r="A36" s="250"/>
      <c r="B36" s="246"/>
      <c r="C36" s="246"/>
      <c r="D36" s="246"/>
      <c r="E36" s="246"/>
      <c r="F36" s="246"/>
      <c r="G36" s="1154" t="s">
        <v>493</v>
      </c>
      <c r="H36" s="1155"/>
      <c r="I36" s="1155"/>
      <c r="J36" s="1156"/>
      <c r="K36" s="296">
        <v>77450</v>
      </c>
      <c r="L36" s="296">
        <v>14351</v>
      </c>
      <c r="M36" s="297">
        <v>4886</v>
      </c>
      <c r="N36" s="298">
        <v>193.7</v>
      </c>
    </row>
    <row r="37" spans="1:16" ht="13.5" customHeight="1" x14ac:dyDescent="0.15">
      <c r="A37" s="250"/>
      <c r="B37" s="246"/>
      <c r="C37" s="246"/>
      <c r="D37" s="246"/>
      <c r="E37" s="246"/>
      <c r="F37" s="246"/>
      <c r="G37" s="1154" t="s">
        <v>494</v>
      </c>
      <c r="H37" s="1155"/>
      <c r="I37" s="1155"/>
      <c r="J37" s="1156"/>
      <c r="K37" s="296">
        <v>2850</v>
      </c>
      <c r="L37" s="296">
        <v>528</v>
      </c>
      <c r="M37" s="297">
        <v>1587</v>
      </c>
      <c r="N37" s="298">
        <v>-66.7</v>
      </c>
    </row>
    <row r="38" spans="1:16" ht="27" customHeight="1" x14ac:dyDescent="0.15">
      <c r="A38" s="250"/>
      <c r="B38" s="246"/>
      <c r="C38" s="246"/>
      <c r="D38" s="246"/>
      <c r="E38" s="246"/>
      <c r="F38" s="246"/>
      <c r="G38" s="1157" t="s">
        <v>495</v>
      </c>
      <c r="H38" s="1158"/>
      <c r="I38" s="1158"/>
      <c r="J38" s="1159"/>
      <c r="K38" s="299" t="s">
        <v>475</v>
      </c>
      <c r="L38" s="299" t="s">
        <v>475</v>
      </c>
      <c r="M38" s="300">
        <v>17</v>
      </c>
      <c r="N38" s="301" t="s">
        <v>475</v>
      </c>
      <c r="O38" s="295"/>
    </row>
    <row r="39" spans="1:16" x14ac:dyDescent="0.15">
      <c r="A39" s="250"/>
      <c r="B39" s="246"/>
      <c r="C39" s="246"/>
      <c r="D39" s="246"/>
      <c r="E39" s="246"/>
      <c r="F39" s="246"/>
      <c r="G39" s="1157" t="s">
        <v>496</v>
      </c>
      <c r="H39" s="1158"/>
      <c r="I39" s="1158"/>
      <c r="J39" s="1159"/>
      <c r="K39" s="302">
        <v>-11206</v>
      </c>
      <c r="L39" s="302">
        <v>-2076</v>
      </c>
      <c r="M39" s="303">
        <v>-4567</v>
      </c>
      <c r="N39" s="304">
        <v>-54.5</v>
      </c>
      <c r="O39" s="295"/>
    </row>
    <row r="40" spans="1:16" ht="27" customHeight="1" x14ac:dyDescent="0.15">
      <c r="A40" s="250"/>
      <c r="B40" s="246"/>
      <c r="C40" s="246"/>
      <c r="D40" s="246"/>
      <c r="E40" s="246"/>
      <c r="F40" s="246"/>
      <c r="G40" s="1154" t="s">
        <v>497</v>
      </c>
      <c r="H40" s="1155"/>
      <c r="I40" s="1155"/>
      <c r="J40" s="1156"/>
      <c r="K40" s="302">
        <v>-231429</v>
      </c>
      <c r="L40" s="302">
        <v>-42881</v>
      </c>
      <c r="M40" s="303">
        <v>-91042</v>
      </c>
      <c r="N40" s="304">
        <v>-52.9</v>
      </c>
      <c r="O40" s="295"/>
    </row>
    <row r="41" spans="1:16" x14ac:dyDescent="0.15">
      <c r="A41" s="250"/>
      <c r="B41" s="246"/>
      <c r="C41" s="246"/>
      <c r="D41" s="246"/>
      <c r="E41" s="246"/>
      <c r="F41" s="246"/>
      <c r="G41" s="1160" t="s">
        <v>281</v>
      </c>
      <c r="H41" s="1161"/>
      <c r="I41" s="1161"/>
      <c r="J41" s="1162"/>
      <c r="K41" s="296">
        <v>89296</v>
      </c>
      <c r="L41" s="302">
        <v>16545</v>
      </c>
      <c r="M41" s="303">
        <v>36776</v>
      </c>
      <c r="N41" s="304">
        <v>-55</v>
      </c>
      <c r="O41" s="295"/>
    </row>
    <row r="42" spans="1:16" x14ac:dyDescent="0.15">
      <c r="A42" s="250"/>
      <c r="B42" s="246"/>
      <c r="C42" s="246"/>
      <c r="D42" s="246"/>
      <c r="E42" s="246"/>
      <c r="F42" s="246"/>
      <c r="G42" s="305" t="s">
        <v>498</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499</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500</v>
      </c>
      <c r="H48" s="310"/>
      <c r="I48" s="310"/>
      <c r="J48" s="310"/>
      <c r="K48" s="310"/>
      <c r="L48" s="310"/>
      <c r="M48" s="311"/>
      <c r="N48" s="310"/>
    </row>
    <row r="49" spans="1:14" ht="13.5" customHeight="1" x14ac:dyDescent="0.15">
      <c r="A49" s="250"/>
      <c r="B49" s="246"/>
      <c r="C49" s="246"/>
      <c r="D49" s="246"/>
      <c r="E49" s="246"/>
      <c r="F49" s="246"/>
      <c r="G49" s="312"/>
      <c r="H49" s="313"/>
      <c r="I49" s="1147" t="s">
        <v>466</v>
      </c>
      <c r="J49" s="1149" t="s">
        <v>501</v>
      </c>
      <c r="K49" s="1150"/>
      <c r="L49" s="1150"/>
      <c r="M49" s="1150"/>
      <c r="N49" s="1151"/>
    </row>
    <row r="50" spans="1:14" x14ac:dyDescent="0.15">
      <c r="A50" s="250"/>
      <c r="B50" s="246"/>
      <c r="C50" s="246"/>
      <c r="D50" s="246"/>
      <c r="E50" s="246"/>
      <c r="F50" s="246"/>
      <c r="G50" s="314"/>
      <c r="H50" s="315"/>
      <c r="I50" s="1148"/>
      <c r="J50" s="316" t="s">
        <v>502</v>
      </c>
      <c r="K50" s="317" t="s">
        <v>503</v>
      </c>
      <c r="L50" s="318" t="s">
        <v>504</v>
      </c>
      <c r="M50" s="319" t="s">
        <v>505</v>
      </c>
      <c r="N50" s="320" t="s">
        <v>506</v>
      </c>
    </row>
    <row r="51" spans="1:14" x14ac:dyDescent="0.15">
      <c r="A51" s="250"/>
      <c r="B51" s="246"/>
      <c r="C51" s="246"/>
      <c r="D51" s="246"/>
      <c r="E51" s="246"/>
      <c r="F51" s="246"/>
      <c r="G51" s="312" t="s">
        <v>507</v>
      </c>
      <c r="H51" s="313"/>
      <c r="I51" s="321">
        <v>284050</v>
      </c>
      <c r="J51" s="322">
        <v>50498</v>
      </c>
      <c r="K51" s="323">
        <v>-22.2</v>
      </c>
      <c r="L51" s="324">
        <v>146641</v>
      </c>
      <c r="M51" s="325">
        <v>0.3</v>
      </c>
      <c r="N51" s="326">
        <v>-22.5</v>
      </c>
    </row>
    <row r="52" spans="1:14" x14ac:dyDescent="0.15">
      <c r="A52" s="250"/>
      <c r="B52" s="246"/>
      <c r="C52" s="246"/>
      <c r="D52" s="246"/>
      <c r="E52" s="246"/>
      <c r="F52" s="246"/>
      <c r="G52" s="327"/>
      <c r="H52" s="328" t="s">
        <v>508</v>
      </c>
      <c r="I52" s="329">
        <v>216713</v>
      </c>
      <c r="J52" s="330">
        <v>38527</v>
      </c>
      <c r="K52" s="331">
        <v>-19.600000000000001</v>
      </c>
      <c r="L52" s="332">
        <v>68142</v>
      </c>
      <c r="M52" s="333">
        <v>-9.6999999999999993</v>
      </c>
      <c r="N52" s="334">
        <v>-9.9</v>
      </c>
    </row>
    <row r="53" spans="1:14" x14ac:dyDescent="0.15">
      <c r="A53" s="250"/>
      <c r="B53" s="246"/>
      <c r="C53" s="246"/>
      <c r="D53" s="246"/>
      <c r="E53" s="246"/>
      <c r="F53" s="246"/>
      <c r="G53" s="312" t="s">
        <v>509</v>
      </c>
      <c r="H53" s="313"/>
      <c r="I53" s="321">
        <v>499437</v>
      </c>
      <c r="J53" s="322">
        <v>89924</v>
      </c>
      <c r="K53" s="323">
        <v>78.099999999999994</v>
      </c>
      <c r="L53" s="324">
        <v>174587</v>
      </c>
      <c r="M53" s="325">
        <v>19.100000000000001</v>
      </c>
      <c r="N53" s="326">
        <v>59</v>
      </c>
    </row>
    <row r="54" spans="1:14" x14ac:dyDescent="0.15">
      <c r="A54" s="250"/>
      <c r="B54" s="246"/>
      <c r="C54" s="246"/>
      <c r="D54" s="246"/>
      <c r="E54" s="246"/>
      <c r="F54" s="246"/>
      <c r="G54" s="327"/>
      <c r="H54" s="328" t="s">
        <v>508</v>
      </c>
      <c r="I54" s="329">
        <v>271280</v>
      </c>
      <c r="J54" s="330">
        <v>48844</v>
      </c>
      <c r="K54" s="331">
        <v>26.8</v>
      </c>
      <c r="L54" s="332">
        <v>79695</v>
      </c>
      <c r="M54" s="333">
        <v>17</v>
      </c>
      <c r="N54" s="334">
        <v>9.8000000000000007</v>
      </c>
    </row>
    <row r="55" spans="1:14" x14ac:dyDescent="0.15">
      <c r="A55" s="250"/>
      <c r="B55" s="246"/>
      <c r="C55" s="246"/>
      <c r="D55" s="246"/>
      <c r="E55" s="246"/>
      <c r="F55" s="246"/>
      <c r="G55" s="312" t="s">
        <v>510</v>
      </c>
      <c r="H55" s="313"/>
      <c r="I55" s="321">
        <v>589190</v>
      </c>
      <c r="J55" s="322">
        <v>106795</v>
      </c>
      <c r="K55" s="323">
        <v>18.8</v>
      </c>
      <c r="L55" s="324">
        <v>175675</v>
      </c>
      <c r="M55" s="325">
        <v>0.6</v>
      </c>
      <c r="N55" s="326">
        <v>18.2</v>
      </c>
    </row>
    <row r="56" spans="1:14" x14ac:dyDescent="0.15">
      <c r="A56" s="250"/>
      <c r="B56" s="246"/>
      <c r="C56" s="246"/>
      <c r="D56" s="246"/>
      <c r="E56" s="246"/>
      <c r="F56" s="246"/>
      <c r="G56" s="327"/>
      <c r="H56" s="328" t="s">
        <v>508</v>
      </c>
      <c r="I56" s="329">
        <v>308893</v>
      </c>
      <c r="J56" s="330">
        <v>55989</v>
      </c>
      <c r="K56" s="331">
        <v>14.6</v>
      </c>
      <c r="L56" s="332">
        <v>87698</v>
      </c>
      <c r="M56" s="333">
        <v>10</v>
      </c>
      <c r="N56" s="334">
        <v>4.5999999999999996</v>
      </c>
    </row>
    <row r="57" spans="1:14" x14ac:dyDescent="0.15">
      <c r="A57" s="250"/>
      <c r="B57" s="246"/>
      <c r="C57" s="246"/>
      <c r="D57" s="246"/>
      <c r="E57" s="246"/>
      <c r="F57" s="246"/>
      <c r="G57" s="312" t="s">
        <v>511</v>
      </c>
      <c r="H57" s="313"/>
      <c r="I57" s="321">
        <v>544225</v>
      </c>
      <c r="J57" s="322">
        <v>99620</v>
      </c>
      <c r="K57" s="323">
        <v>-6.7</v>
      </c>
      <c r="L57" s="324">
        <v>162193</v>
      </c>
      <c r="M57" s="325">
        <v>-7.7</v>
      </c>
      <c r="N57" s="326">
        <v>1</v>
      </c>
    </row>
    <row r="58" spans="1:14" x14ac:dyDescent="0.15">
      <c r="A58" s="250"/>
      <c r="B58" s="246"/>
      <c r="C58" s="246"/>
      <c r="D58" s="246"/>
      <c r="E58" s="246"/>
      <c r="F58" s="246"/>
      <c r="G58" s="327"/>
      <c r="H58" s="328" t="s">
        <v>508</v>
      </c>
      <c r="I58" s="329">
        <v>271291</v>
      </c>
      <c r="J58" s="330">
        <v>49660</v>
      </c>
      <c r="K58" s="331">
        <v>-11.3</v>
      </c>
      <c r="L58" s="332">
        <v>79985</v>
      </c>
      <c r="M58" s="333">
        <v>-8.8000000000000007</v>
      </c>
      <c r="N58" s="334">
        <v>-2.5</v>
      </c>
    </row>
    <row r="59" spans="1:14" x14ac:dyDescent="0.15">
      <c r="A59" s="250"/>
      <c r="B59" s="246"/>
      <c r="C59" s="246"/>
      <c r="D59" s="246"/>
      <c r="E59" s="246"/>
      <c r="F59" s="246"/>
      <c r="G59" s="312" t="s">
        <v>512</v>
      </c>
      <c r="H59" s="313"/>
      <c r="I59" s="321">
        <v>434906</v>
      </c>
      <c r="J59" s="322">
        <v>80583</v>
      </c>
      <c r="K59" s="323">
        <v>-19.100000000000001</v>
      </c>
      <c r="L59" s="324">
        <v>168868</v>
      </c>
      <c r="M59" s="325">
        <v>4.0999999999999996</v>
      </c>
      <c r="N59" s="326">
        <v>-23.2</v>
      </c>
    </row>
    <row r="60" spans="1:14" x14ac:dyDescent="0.15">
      <c r="A60" s="250"/>
      <c r="B60" s="246"/>
      <c r="C60" s="246"/>
      <c r="D60" s="246"/>
      <c r="E60" s="246"/>
      <c r="F60" s="246"/>
      <c r="G60" s="327"/>
      <c r="H60" s="328" t="s">
        <v>508</v>
      </c>
      <c r="I60" s="335">
        <v>133237</v>
      </c>
      <c r="J60" s="330">
        <v>24687</v>
      </c>
      <c r="K60" s="331">
        <v>-50.3</v>
      </c>
      <c r="L60" s="332">
        <v>79360</v>
      </c>
      <c r="M60" s="333">
        <v>-0.8</v>
      </c>
      <c r="N60" s="334">
        <v>-49.5</v>
      </c>
    </row>
    <row r="61" spans="1:14" x14ac:dyDescent="0.15">
      <c r="A61" s="250"/>
      <c r="B61" s="246"/>
      <c r="C61" s="246"/>
      <c r="D61" s="246"/>
      <c r="E61" s="246"/>
      <c r="F61" s="246"/>
      <c r="G61" s="312" t="s">
        <v>513</v>
      </c>
      <c r="H61" s="336"/>
      <c r="I61" s="337">
        <v>470362</v>
      </c>
      <c r="J61" s="338">
        <v>85484</v>
      </c>
      <c r="K61" s="339">
        <v>9.8000000000000007</v>
      </c>
      <c r="L61" s="340">
        <v>165593</v>
      </c>
      <c r="M61" s="341">
        <v>3.3</v>
      </c>
      <c r="N61" s="326">
        <v>6.5</v>
      </c>
    </row>
    <row r="62" spans="1:14" x14ac:dyDescent="0.15">
      <c r="A62" s="250"/>
      <c r="B62" s="246"/>
      <c r="C62" s="246"/>
      <c r="D62" s="246"/>
      <c r="E62" s="246"/>
      <c r="F62" s="246"/>
      <c r="G62" s="327"/>
      <c r="H62" s="328" t="s">
        <v>508</v>
      </c>
      <c r="I62" s="329">
        <v>240283</v>
      </c>
      <c r="J62" s="330">
        <v>43541</v>
      </c>
      <c r="K62" s="331">
        <v>-8</v>
      </c>
      <c r="L62" s="332">
        <v>78976</v>
      </c>
      <c r="M62" s="333">
        <v>1.5</v>
      </c>
      <c r="N62" s="334">
        <v>-9.5</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515</v>
      </c>
      <c r="G46" s="8" t="s">
        <v>516</v>
      </c>
      <c r="H46" s="8" t="s">
        <v>517</v>
      </c>
      <c r="I46" s="8" t="s">
        <v>518</v>
      </c>
      <c r="J46" s="9" t="s">
        <v>519</v>
      </c>
    </row>
    <row r="47" spans="2:10" ht="57.75" customHeight="1" x14ac:dyDescent="0.15">
      <c r="B47" s="10"/>
      <c r="C47" s="1172" t="s">
        <v>3</v>
      </c>
      <c r="D47" s="1172"/>
      <c r="E47" s="1173"/>
      <c r="F47" s="11">
        <v>29.35</v>
      </c>
      <c r="G47" s="12">
        <v>28.55</v>
      </c>
      <c r="H47" s="12">
        <v>32.21</v>
      </c>
      <c r="I47" s="12">
        <v>24.62</v>
      </c>
      <c r="J47" s="13">
        <v>23.97</v>
      </c>
    </row>
    <row r="48" spans="2:10" ht="57.75" customHeight="1" x14ac:dyDescent="0.15">
      <c r="B48" s="14"/>
      <c r="C48" s="1174" t="s">
        <v>4</v>
      </c>
      <c r="D48" s="1174"/>
      <c r="E48" s="1175"/>
      <c r="F48" s="15">
        <v>6.56</v>
      </c>
      <c r="G48" s="16">
        <v>10.27</v>
      </c>
      <c r="H48" s="16">
        <v>2.65</v>
      </c>
      <c r="I48" s="16">
        <v>8.3800000000000008</v>
      </c>
      <c r="J48" s="17">
        <v>8.1999999999999993</v>
      </c>
    </row>
    <row r="49" spans="2:10" ht="57.75" customHeight="1" thickBot="1" x14ac:dyDescent="0.2">
      <c r="B49" s="18"/>
      <c r="C49" s="1176" t="s">
        <v>5</v>
      </c>
      <c r="D49" s="1176"/>
      <c r="E49" s="1177"/>
      <c r="F49" s="19" t="s">
        <v>520</v>
      </c>
      <c r="G49" s="20" t="s">
        <v>521</v>
      </c>
      <c r="H49" s="20" t="s">
        <v>522</v>
      </c>
      <c r="I49" s="20" t="s">
        <v>523</v>
      </c>
      <c r="J49" s="21" t="s">
        <v>524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2018-02-21T06:22:09Z</cp:lastPrinted>
  <dcterms:created xsi:type="dcterms:W3CDTF">2018-01-24T06:29:51Z</dcterms:created>
  <dcterms:modified xsi:type="dcterms:W3CDTF">2018-10-19T00:57:14Z</dcterms:modified>
  <cp:category/>
</cp:coreProperties>
</file>