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defaultThemeVersion="124226"/>
  <mc:AlternateContent xmlns:mc="http://schemas.openxmlformats.org/markup-compatibility/2006">
    <mc:Choice Requires="x15">
      <x15ac:absPath xmlns:x15ac="http://schemas.microsoft.com/office/spreadsheetml/2010/11/ac" url="\\10.1.1.14\10210_財政課\データ\○財政予算\財政調査関係\財政状況資料集\H30財政状況資料集（H28年度分）\最終\"/>
    </mc:Choice>
  </mc:AlternateContent>
  <bookViews>
    <workbookView xWindow="240" yWindow="60" windowWidth="14940" windowHeight="7875" firstSheet="13" activeTab="1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3" r:id="rId13"/>
    <sheet name="施設類型別ストック情報分析表① " sheetId="24" r:id="rId14"/>
    <sheet name="施設類型別ストック情報分析表② " sheetId="25" r:id="rId15"/>
    <sheet name="データシート" sheetId="8" state="hidden" r:id="rId16"/>
  </sheets>
  <calcPr calcId="171027"/>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C36" i="9"/>
  <c r="CO35" i="9"/>
  <c r="BE35" i="9"/>
  <c r="C35" i="9"/>
  <c r="BE34" i="9"/>
  <c r="C34" i="9"/>
  <c r="U34" i="9" s="1"/>
  <c r="U35" i="9" s="1"/>
  <c r="U36" i="9" s="1"/>
  <c r="AM34" i="9" l="1"/>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CO34" i="9" l="1"/>
</calcChain>
</file>

<file path=xl/sharedStrings.xml><?xml version="1.0" encoding="utf-8"?>
<sst xmlns="http://schemas.openxmlformats.org/spreadsheetml/2006/main" count="1042" uniqueCount="563">
  <si>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</si>
  <si>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</si>
  <si>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</si>
  <si>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</si>
  <si>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</si>
  <si>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</si>
  <si>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</si>
  <si>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</si>
  <si>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</si>
  <si>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</si>
  <si>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</si>
  <si>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</si>
  <si>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</si>
  <si>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</si>
  <si>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</si>
  <si>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</si>
  <si>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</si>
  <si>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</si>
  <si>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</si>
  <si>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</si>
  <si>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</si>
  <si>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</si>
  <si>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</si>
  <si>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</si>
  <si>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</si>
  <si>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</si>
  <si>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</si>
  <si>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</si>
  <si>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</si>
  <si>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</si>
  <si>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</si>
  <si>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</si>
  <si>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</si>
  <si>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</si>
  <si>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</si>
  <si>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</si>
  <si>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</si>
  <si>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</si>
  <si>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</si>
  <si>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</si>
  <si>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</si>
  <si>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</si>
  <si>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</si>
  <si>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</si>
  <si>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</si>
  <si>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</si>
  <si>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</si>
  <si>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</si>
  <si>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</si>
  <si>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</si>
  <si>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</si>
  <si>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</si>
  <si>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</si>
  <si>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</si>
  <si>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</si>
  <si>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</si>
  <si>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</si>
  <si>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</si>
  <si>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</si>
  <si>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</si>
  <si>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</si>
  <si>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</si>
  <si>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</si>
  <si>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</si>
  <si>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</si>
  <si>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</si>
  <si>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</si>
  <si>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</si>
  <si>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</si>
  <si>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</si>
  <si>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</si>
  <si>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</si>
  <si>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</si>
  <si>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</si>
  <si>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</si>
  <si>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</si>
  <si>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</si>
  <si>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</si>
  <si>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</si>
  <si>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</si>
  <si>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</si>
  <si>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</si>
  <si>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合志市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</si>
  <si>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</si>
  <si>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</si>
  <si>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</si>
  <si>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</si>
  <si>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</si>
  <si>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</si>
  <si>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</si>
  <si>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</si>
  <si>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</si>
  <si>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</si>
  <si>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</si>
  <si>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</si>
  <si>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</si>
  <si>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</si>
  <si>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</si>
  <si>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</si>
  <si>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</si>
  <si>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</si>
  <si>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</si>
  <si>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</si>
  <si>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</si>
  <si>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</si>
  <si>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</si>
  <si>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</si>
  <si>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</si>
  <si>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</si>
  <si>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</si>
  <si>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</si>
  <si>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</si>
  <si>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</si>
  <si>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</si>
  <si>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</si>
  <si>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</si>
  <si>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</si>
  <si>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</si>
  <si>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</si>
  <si>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</si>
  <si>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</si>
  <si>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</si>
  <si>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</si>
  <si>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</si>
  <si>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</si>
  <si>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</si>
  <si>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</si>
  <si>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</si>
  <si>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</si>
  <si>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</si>
  <si>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</si>
  <si>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</si>
  <si>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</si>
  <si>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</si>
  <si>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</si>
  <si>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</si>
  <si>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</si>
  <si>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</si>
  <si>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</si>
  <si>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</si>
  <si>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</si>
  <si>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</si>
  <si>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</si>
  <si>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</si>
  <si>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</si>
  <si>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</si>
  <si>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</si>
  <si>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</si>
  <si>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</si>
  <si>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</si>
  <si>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</si>
  <si>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</si>
  <si>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</si>
  <si>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</si>
  <si>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</si>
  <si>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</si>
  <si>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</si>
  <si>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</si>
  <si>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</si>
  <si>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</si>
  <si>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</si>
  <si>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</si>
  <si>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</si>
  <si>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</si>
  <si>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</si>
  <si>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</si>
  <si>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</si>
  <si>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</si>
  <si>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</si>
  <si>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</si>
  <si>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</si>
  <si>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</si>
  <si>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</si>
  <si>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</si>
  <si>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</si>
  <si>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</si>
  <si>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</si>
  <si>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</si>
  <si>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</si>
  <si>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</si>
  <si>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</si>
  <si>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</si>
  <si>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</si>
  <si>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</si>
  <si>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</si>
  <si>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</si>
  <si>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</si>
  <si>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</si>
  <si>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</si>
  <si>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</si>
  <si>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</si>
  <si>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</si>
  <si>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</si>
  <si>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</si>
  <si>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</si>
  <si>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</si>
  <si>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熊本県合志市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</si>
  <si>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</si>
  <si>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</si>
  <si>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</si>
  <si>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</si>
  <si>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</si>
  <si>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</si>
  <si>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</si>
  <si>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</si>
  <si>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</si>
  <si>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</si>
  <si>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</si>
  <si>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</si>
  <si>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</si>
  <si>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</si>
  <si>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</si>
  <si>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</si>
  <si>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</si>
  <si>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</si>
  <si>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</si>
  <si>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</si>
  <si>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</si>
  <si>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</si>
  <si>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</si>
  <si>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</si>
  <si>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</si>
  <si>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</si>
  <si>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</si>
  <si>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</si>
  <si>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</si>
  <si>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</si>
  <si>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</si>
  <si>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</si>
  <si>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</si>
  <si>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</si>
  <si>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</si>
  <si>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</si>
  <si>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</si>
  <si>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</si>
  <si>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</si>
  <si>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</si>
  <si>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</si>
  <si>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</si>
  <si>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</si>
  <si>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</si>
  <si>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</si>
  <si>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</si>
  <si>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</si>
  <si>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</si>
  <si>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</si>
  <si>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</si>
  <si>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</si>
  <si>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</si>
  <si>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</si>
  <si>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</si>
  <si>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</si>
  <si>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</si>
  <si>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</si>
  <si>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</si>
  <si>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</si>
  <si>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</si>
  <si>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</si>
  <si>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</si>
  <si>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</si>
  <si>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</si>
  <si>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</si>
  <si>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</si>
  <si>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</si>
  <si>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</si>
  <si>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</si>
  <si>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</si>
  <si>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</si>
  <si>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</si>
  <si>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</si>
  <si>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</si>
  <si>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</si>
  <si>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</si>
  <si>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</si>
  <si>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</si>
  <si>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</si>
  <si>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</si>
  <si>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</si>
  <si>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</si>
  <si>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</si>
  <si>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</si>
  <si>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</si>
  <si>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</si>
  <si>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</si>
  <si>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</si>
  <si>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</si>
  <si>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</si>
  <si>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</si>
  <si>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</si>
  <si>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</si>
  <si>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</si>
  <si>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</si>
  <si>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</si>
  <si>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</si>
  <si>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</si>
  <si>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</si>
  <si>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</si>
  <si>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</si>
  <si>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</si>
  <si>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</si>
  <si>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</si>
  <si>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</si>
  <si>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</si>
  <si>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</si>
  <si>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</si>
  <si>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</si>
  <si>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</si>
  <si>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</si>
  <si>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</si>
  <si>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</si>
  <si>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</si>
  <si>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</si>
  <si>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</si>
  <si>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</si>
  <si>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</si>
  <si>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</si>
  <si>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</si>
  <si>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</si>
  <si>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</si>
  <si>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</si>
  <si>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</si>
  <si>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</si>
  <si>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</si>
  <si>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</si>
  <si>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</si>
  <si>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</si>
  <si>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</si>
  <si>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</si>
  <si>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</si>
  <si>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</si>
  <si>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</si>
  <si>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</si>
  <si>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</si>
  <si>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</si>
  <si>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</si>
  <si>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</si>
  <si>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</si>
  <si>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</si>
  <si>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</si>
  <si>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</si>
  <si>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</si>
  <si>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</si>
  <si>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</si>
  <si>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</si>
  <si>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</si>
  <si>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熊本県合志市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</si>
  <si>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</si>
  <si>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</si>
  <si>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</si>
  <si>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</si>
  <si>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</si>
  <si>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</si>
  <si>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</si>
  <si>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</si>
  <si>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</si>
  <si>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</si>
  <si>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</si>
  <si>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</si>
  <si>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</si>
  <si>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</si>
  <si>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</si>
  <si>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</si>
  <si>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</si>
  <si>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</si>
  <si>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</si>
  <si>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</si>
  <si>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</si>
  <si>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</si>
  <si>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</si>
  <si>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</si>
  <si>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</si>
  <si>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</si>
  <si>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</si>
  <si>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</si>
  <si>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</si>
  <si>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</si>
  <si>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</si>
  <si>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</si>
  <si>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</si>
  <si>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</si>
  <si>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</si>
  <si>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</si>
  <si>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</si>
  <si>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</si>
  <si>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</si>
  <si>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</si>
  <si>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</si>
  <si>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</si>
  <si>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</si>
  <si>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</si>
  <si>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</si>
  <si>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</si>
  <si>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</si>
  <si>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</si>
  <si>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</si>
  <si>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</si>
  <si>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</si>
  <si>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</si>
  <si>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</si>
  <si>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</si>
  <si>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</si>
  <si>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</si>
  <si>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</si>
  <si>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</si>
  <si>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</si>
  <si>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</si>
  <si>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</si>
  <si>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</si>
  <si>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</si>
  <si>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</si>
  <si>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</si>
  <si>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</si>
  <si>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</si>
  <si>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</si>
  <si>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</si>
  <si>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</si>
  <si>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</si>
  <si>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</si>
  <si>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</si>
  <si>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</si>
  <si>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</si>
  <si>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</si>
  <si>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</si>
  <si>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</si>
  <si>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</si>
  <si>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</si>
  <si>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</si>
  <si>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</si>
  <si>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</si>
  <si>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</si>
  <si>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</si>
  <si>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</si>
  <si>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</si>
  <si>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</si>
  <si>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</si>
  <si>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</si>
  <si>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</si>
  <si>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</si>
  <si>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</si>
  <si>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</si>
  <si>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</si>
  <si>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</si>
  <si>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</si>
  <si>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</si>
  <si>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</si>
  <si>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</si>
  <si>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</si>
  <si>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</si>
  <si>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</si>
  <si>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</si>
  <si>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</si>
  <si>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</si>
  <si>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</si>
  <si>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</si>
  <si>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</si>
  <si>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</si>
  <si>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</si>
  <si>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</si>
  <si>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</si>
  <si>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</si>
  <si>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</si>
  <si>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</si>
  <si>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</si>
  <si>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</si>
  <si>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</si>
  <si>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</si>
  <si>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</si>
  <si>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</si>
  <si>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</si>
  <si>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</si>
  <si>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</si>
  <si>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</si>
  <si>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</si>
  <si>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</si>
  <si>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</si>
  <si>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</si>
  <si>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</si>
  <si>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</si>
  <si>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</si>
  <si>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</si>
  <si>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</si>
  <si>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</si>
  <si>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</si>
  <si>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</si>
  <si>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</si>
  <si>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</si>
  <si>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</si>
  <si>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</si>
  <si>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</si>
  <si>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</si>
  <si>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</si>
  <si>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</si>
  <si>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</si>
  <si>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</si>
  <si>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</si>
  <si>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</si>
  <si>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</si>
  <si>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</si>
  <si>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</si>
  <si>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</si>
  <si>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</si>
  <si>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</si>
  <si>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</si>
  <si>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</si>
  <si>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</si>
  <si>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</si>
  <si>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</si>
  <si>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</si>
  <si>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</si>
  <si>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</si>
  <si>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</si>
  <si>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</si>
  <si>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</si>
  <si>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</si>
  <si>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</si>
  <si>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</si>
  <si>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</si>
  <si>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</si>
  <si>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</si>
  <si>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</si>
  <si>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</si>
  <si>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5.10</t>
  </si>
  <si>
    <t>▲ 0.79</t>
  </si>
  <si>
    <t>▲ 5.93</t>
  </si>
  <si>
    <t>水道事業会計</t>
  </si>
  <si>
    <t>一般会計</t>
  </si>
  <si>
    <t>下水道事業会計</t>
  </si>
  <si>
    <t>工業用水道事業会計</t>
  </si>
  <si>
    <t>国民健康保険特別会計</t>
  </si>
  <si>
    <t>介護保険特別会計</t>
  </si>
  <si>
    <t>後期高齢者医療特別会計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</si>
  <si>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</si>
  <si>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</si>
  <si>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2"/>
  </si>
  <si>
    <t>菊池養生園保健組合</t>
    <rPh sb="0" eb="2">
      <t>キクチ</t>
    </rPh>
    <rPh sb="2" eb="4">
      <t>ヨウジョウ</t>
    </rPh>
    <rPh sb="4" eb="5">
      <t>エン</t>
    </rPh>
    <rPh sb="5" eb="7">
      <t>ホケン</t>
    </rPh>
    <rPh sb="7" eb="9">
      <t>クミアイ</t>
    </rPh>
    <phoneticPr fontId="2"/>
  </si>
  <si>
    <t>菊池環境保全組合</t>
    <rPh sb="0" eb="2">
      <t>キクチ</t>
    </rPh>
    <rPh sb="2" eb="4">
      <t>カンキョウ</t>
    </rPh>
    <rPh sb="4" eb="6">
      <t>ホゼン</t>
    </rPh>
    <rPh sb="6" eb="8">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</si>
  <si>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</si>
  <si>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</si>
  <si>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</si>
  <si>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一般社団法人クラッシーノこうし</t>
    <rPh sb="0" eb="2">
      <t>イッパン</t>
    </rPh>
    <rPh sb="2" eb="4">
      <t>シャダン</t>
    </rPh>
    <rPh sb="4" eb="6">
      <t>ホウジン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</si>
  <si>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</si>
  <si>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</si>
  <si>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</si>
  <si>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</si>
  <si>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</si>
  <si>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</si>
  <si>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</si>
  <si>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</si>
  <si>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</si>
  <si>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</si>
  <si>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</si>
  <si>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</si>
  <si>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</si>
  <si>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</si>
  <si>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</si>
  <si>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</si>
  <si>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</si>
  <si>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</si>
  <si>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</si>
  <si>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将来負担比率ともに類似団体と比較して低くなっていることは、財政上は良い指数であることを示している。数値が低下傾向にある要因としては、公営企業に要する経費について、下水道事業会計の法非適用事業から法適用事業へ変更したこと等が挙げられるが、今後は一般会計等の災害による起債償還金の増や組合等負担等の増が見込まれるため、これまで以上に公債費の適正化に取り組んでいく必要がある。</t>
    <phoneticPr fontId="5"/>
  </si>
  <si>
    <t>将来負担比率は低下傾向にあり、有形固定資産減価償却率、将来負担比率ともに類似団体と比較して低くなっている。しかしながら、経年劣化により、有形固定資産減価償却率は今後上昇していくと見込まれるため、個別施設計画を策定し、公共施設の適切な維持管理・更新を行っていく。また、施設の更新等については、交付税算入率の高い起債を優先して活用するなど、将来負担比率の抑制化も踏まえつつ、バランスをとりながら行っていく。</t>
    <phoneticPr fontId="5"/>
  </si>
  <si>
    <t>有形固定資産減価償却率</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</si>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</sst>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extLst>
            <c:ext xmlns:c16="http://schemas.microsoft.com/office/drawing/2014/chart" uri="{C3380CC4-5D6E-409C-BE32-E72D297353CC}">
              <c16:uniqueId val="{00000000-DE09-4244-B69E-DE4B742133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49733</c:v>
                </c:pt>
                <c:pt idx="1">
                  <c:v>43422</c:v>
                </c:pt>
                <c:pt idx="2">
                  <c:v>40920</c:v>
                </c:pt>
                <c:pt idx="3">
                  <c:v>30682</c:v>
                </c:pt>
                <c:pt idx="4">
                  <c:v>26110</c:v>
                </c:pt>
              </c:numCache>
            </c:numRef>
          </c:val>
          <c:smooth val="0"/>
          <c:extLst>
            <c:ext xmlns:c16="http://schemas.microsoft.com/office/drawing/2014/chart" uri="{C3380CC4-5D6E-409C-BE32-E72D297353CC}">
              <c16:uniqueId val="{00000001-DE09-4244-B69E-DE4B7421330D}"/>
            </c:ext>
          </c:extLst>
        </c:ser>
        <c:dLbls>
          <c:showLegendKey val="0"/>
          <c:showVal val="0"/>
          <c:showCatName val="0"/>
          <c:showSerName val="0"/>
          <c:showPercent val="0"/>
          <c:showBubbleSize val="0"/>
        </c:dLbls>
        <c:marker val="1"/>
        <c:smooth val="0"/>
        <c:axId val="181001600"/>
        <c:axId val="181179904"/>
      </c:lineChart>
      <c:catAx>
        <c:axId val="181001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179904"/>
        <c:crosses val="autoZero"/>
        <c:auto val="1"/>
        <c:lblAlgn val="ctr"/>
        <c:lblOffset val="100"/>
        <c:tickLblSkip val="1"/>
        <c:tickMarkSkip val="1"/>
        <c:noMultiLvlLbl val="0"/>
      </c:catAx>
      <c:valAx>
        <c:axId val="1811799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001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8.66</c:v>
                </c:pt>
                <c:pt idx="1">
                  <c:v>6.62</c:v>
                </c:pt>
                <c:pt idx="2">
                  <c:v>6.67</c:v>
                </c:pt>
                <c:pt idx="3">
                  <c:v>5.98</c:v>
                </c:pt>
                <c:pt idx="4">
                  <c:v>7.62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28.81</c:v>
                </c:pt>
                <c:pt idx="1">
                  <c:v>28.86</c:v>
                </c:pt>
                <c:pt idx="2">
                  <c:v>32.799999999999997</c:v>
                </c:pt>
                <c:pt idx="3">
                  <c:v>34.46</c:v>
                </c:pt>
                <c:pt idx="4">
                  <c:v>29.67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6625408"/>
        <c:axId val="186639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0.85</c:v>
                </c:pt>
                <c:pt idx="1">
                  <c:v>-5.0999999999999996</c:v>
                </c:pt>
                <c:pt idx="2">
                  <c:v>0.08</c:v>
                </c:pt>
                <c:pt idx="3">
                  <c:v>-0.79</c:v>
                </c:pt>
                <c:pt idx="4">
                  <c:v>-5.93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6625408"/>
        <c:axId val="186639872"/>
      </c:lineChart>
      <c:catAx>
        <c:axId val="18662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6639872"/>
        <c:crosses val="autoZero"/>
        <c:auto val="1"/>
        <c:lblAlgn val="ctr"/>
        <c:lblOffset val="100"/>
        <c:tickLblSkip val="1"/>
        <c:tickMarkSkip val="1"/>
        <c:noMultiLvlLbl val="0"/>
      </c:catAx>
      <c:valAx>
        <c:axId val="186639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625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0.02</c:v>
                </c:pt>
                <c:pt idx="4">
                  <c:v>#N/A</c:v>
                </c:pt>
                <c:pt idx="5">
                  <c:v>0.04</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0.35</c:v>
                </c:pt>
                <c:pt idx="2">
                  <c:v>#N/A</c:v>
                </c:pt>
                <c:pt idx="3">
                  <c:v>0.63</c:v>
                </c:pt>
                <c:pt idx="4">
                  <c:v>#N/A</c:v>
                </c:pt>
                <c:pt idx="5">
                  <c:v>0.93</c:v>
                </c:pt>
                <c:pt idx="6">
                  <c:v>#N/A</c:v>
                </c:pt>
                <c:pt idx="7">
                  <c:v>0.56999999999999995</c:v>
                </c:pt>
                <c:pt idx="8">
                  <c:v>#N/A</c:v>
                </c:pt>
                <c:pt idx="9">
                  <c:v>0.53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1.87</c:v>
                </c:pt>
                <c:pt idx="2">
                  <c:v>#N/A</c:v>
                </c:pt>
                <c:pt idx="3">
                  <c:v>2.75</c:v>
                </c:pt>
                <c:pt idx="4">
                  <c:v>#N/A</c:v>
                </c:pt>
                <c:pt idx="5">
                  <c:v>2.4</c:v>
                </c:pt>
                <c:pt idx="6">
                  <c:v>#N/A</c:v>
                </c:pt>
                <c:pt idx="7">
                  <c:v>1.1399999999999999</c:v>
                </c:pt>
                <c:pt idx="8">
                  <c:v>#N/A</c:v>
                </c:pt>
                <c:pt idx="9">
                  <c:v>0.86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3.25</c:v>
                </c:pt>
                <c:pt idx="2">
                  <c:v>#N/A</c:v>
                </c:pt>
                <c:pt idx="3">
                  <c:v>3.32</c:v>
                </c:pt>
                <c:pt idx="4">
                  <c:v>#N/A</c:v>
                </c:pt>
                <c:pt idx="5">
                  <c:v>3.53</c:v>
                </c:pt>
                <c:pt idx="6">
                  <c:v>#N/A</c:v>
                </c:pt>
                <c:pt idx="7">
                  <c:v>3.57</c:v>
                </c:pt>
                <c:pt idx="8">
                  <c:v>#N/A</c:v>
                </c:pt>
                <c:pt idx="9">
                  <c:v>3.72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0.14000000000000001</c:v>
                </c:pt>
                <c:pt idx="2">
                  <c:v>#N/A</c:v>
                </c:pt>
                <c:pt idx="3">
                  <c:v>0.22</c:v>
                </c:pt>
                <c:pt idx="4">
                  <c:v>#N/A</c:v>
                </c:pt>
                <c:pt idx="5">
                  <c:v>0.94</c:v>
                </c:pt>
                <c:pt idx="6">
                  <c:v>#N/A</c:v>
                </c:pt>
                <c:pt idx="7">
                  <c:v>3.24</c:v>
                </c:pt>
                <c:pt idx="8">
                  <c:v>#N/A</c:v>
                </c:pt>
                <c:pt idx="9">
                  <c:v>5.14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8.65</c:v>
                </c:pt>
                <c:pt idx="2">
                  <c:v>#N/A</c:v>
                </c:pt>
                <c:pt idx="3">
                  <c:v>6.62</c:v>
                </c:pt>
                <c:pt idx="4">
                  <c:v>#N/A</c:v>
                </c:pt>
                <c:pt idx="5">
                  <c:v>6.67</c:v>
                </c:pt>
                <c:pt idx="6">
                  <c:v>#N/A</c:v>
                </c:pt>
                <c:pt idx="7">
                  <c:v>5.97</c:v>
                </c:pt>
                <c:pt idx="8">
                  <c:v>#N/A</c:v>
                </c:pt>
                <c:pt idx="9">
                  <c:v>7.62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17.739999999999998</c:v>
                </c:pt>
                <c:pt idx="2">
                  <c:v>#N/A</c:v>
                </c:pt>
                <c:pt idx="3">
                  <c:v>16.87</c:v>
                </c:pt>
                <c:pt idx="4">
                  <c:v>#N/A</c:v>
                </c:pt>
                <c:pt idx="5">
                  <c:v>12.01</c:v>
                </c:pt>
                <c:pt idx="6">
                  <c:v>#N/A</c:v>
                </c:pt>
                <c:pt idx="7">
                  <c:v>11.95</c:v>
                </c:pt>
                <c:pt idx="8">
                  <c:v>#N/A</c:v>
                </c:pt>
                <c:pt idx="9">
                  <c:v>12.47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7905536"/>
        <c:axId val="187907072"/>
      </c:barChart>
      <c:catAx>
        <c:axId val="187905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7907072"/>
        <c:crosses val="autoZero"/>
        <c:auto val="1"/>
        <c:lblAlgn val="ctr"/>
        <c:lblOffset val="100"/>
        <c:tickLblSkip val="1"/>
        <c:tickMarkSkip val="1"/>
        <c:noMultiLvlLbl val="0"/>
      </c:catAx>
      <c:valAx>
        <c:axId val="187907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905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1546</c:v>
                </c:pt>
                <c:pt idx="5">
                  <c:v>1574</c:v>
                </c:pt>
                <c:pt idx="8">
                  <c:v>1651</c:v>
                </c:pt>
                <c:pt idx="11">
                  <c:v>1640</c:v>
                </c:pt>
                <c:pt idx="14">
                  <c:v>1603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57</c:v>
                </c:pt>
                <c:pt idx="3">
                  <c:v>58</c:v>
                </c:pt>
                <c:pt idx="6">
                  <c:v>60</c:v>
                </c:pt>
                <c:pt idx="9">
                  <c:v>60</c:v>
                </c:pt>
                <c:pt idx="12">
                  <c:v>65</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100</c:v>
                </c:pt>
                <c:pt idx="3">
                  <c:v>57</c:v>
                </c:pt>
                <c:pt idx="6">
                  <c:v>59</c:v>
                </c:pt>
                <c:pt idx="9">
                  <c:v>55</c:v>
                </c:pt>
                <c:pt idx="12">
                  <c:v>104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537</c:v>
                </c:pt>
                <c:pt idx="3">
                  <c:v>503</c:v>
                </c:pt>
                <c:pt idx="6">
                  <c:v>511</c:v>
                </c:pt>
                <c:pt idx="9">
                  <c:v>191</c:v>
                </c:pt>
                <c:pt idx="12">
                  <c:v>290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1586</c:v>
                </c:pt>
                <c:pt idx="3">
                  <c:v>1701</c:v>
                </c:pt>
                <c:pt idx="6">
                  <c:v>1665</c:v>
                </c:pt>
                <c:pt idx="9">
                  <c:v>1528</c:v>
                </c:pt>
                <c:pt idx="12">
                  <c:v>1607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88113280"/>
        <c:axId val="188115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734</c:v>
                </c:pt>
                <c:pt idx="2">
                  <c:v>#N/A</c:v>
                </c:pt>
                <c:pt idx="3">
                  <c:v>#N/A</c:v>
                </c:pt>
                <c:pt idx="4">
                  <c:v>745</c:v>
                </c:pt>
                <c:pt idx="5">
                  <c:v>#N/A</c:v>
                </c:pt>
                <c:pt idx="6">
                  <c:v>#N/A</c:v>
                </c:pt>
                <c:pt idx="7">
                  <c:v>644</c:v>
                </c:pt>
                <c:pt idx="8">
                  <c:v>#N/A</c:v>
                </c:pt>
                <c:pt idx="9">
                  <c:v>#N/A</c:v>
                </c:pt>
                <c:pt idx="10">
                  <c:v>194</c:v>
                </c:pt>
                <c:pt idx="11">
                  <c:v>#N/A</c:v>
                </c:pt>
                <c:pt idx="12">
                  <c:v>#N/A</c:v>
                </c:pt>
                <c:pt idx="13">
                  <c:v>463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88113280"/>
        <c:axId val="188115200"/>
      </c:lineChart>
      <c:catAx>
        <c:axId val="188113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115200"/>
        <c:crosses val="autoZero"/>
        <c:auto val="1"/>
        <c:lblAlgn val="ctr"/>
        <c:lblOffset val="100"/>
        <c:tickLblSkip val="1"/>
        <c:tickMarkSkip val="1"/>
        <c:noMultiLvlLbl val="0"/>
      </c:catAx>
      <c:valAx>
        <c:axId val="188115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113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18165</c:v>
                </c:pt>
                <c:pt idx="5">
                  <c:v>18314</c:v>
                </c:pt>
                <c:pt idx="8">
                  <c:v>18445</c:v>
                </c:pt>
                <c:pt idx="11">
                  <c:v>18315</c:v>
                </c:pt>
                <c:pt idx="14">
                  <c:v>19180</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689</c:v>
                </c:pt>
                <c:pt idx="5">
                  <c:v>716</c:v>
                </c:pt>
                <c:pt idx="8">
                  <c:v>748</c:v>
                </c:pt>
                <c:pt idx="11">
                  <c:v>690</c:v>
                </c:pt>
                <c:pt idx="14">
                  <c:v>657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6301</c:v>
                </c:pt>
                <c:pt idx="5">
                  <c:v>6460</c:v>
                </c:pt>
                <c:pt idx="8">
                  <c:v>7869</c:v>
                </c:pt>
                <c:pt idx="11">
                  <c:v>8403</c:v>
                </c:pt>
                <c:pt idx="14">
                  <c:v>7866</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650</c:v>
                </c:pt>
                <c:pt idx="3">
                  <c:v>468</c:v>
                </c:pt>
                <c:pt idx="6">
                  <c:v>0</c:v>
                </c:pt>
                <c:pt idx="9">
                  <c:v>0</c:v>
                </c:pt>
                <c:pt idx="12">
                  <c:v>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371</c:v>
                </c:pt>
                <c:pt idx="3">
                  <c:v>330</c:v>
                </c:pt>
                <c:pt idx="6">
                  <c:v>444</c:v>
                </c:pt>
                <c:pt idx="9">
                  <c:v>655</c:v>
                </c:pt>
                <c:pt idx="12">
                  <c:v>606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7024</c:v>
                </c:pt>
                <c:pt idx="3">
                  <c:v>6481</c:v>
                </c:pt>
                <c:pt idx="6">
                  <c:v>6118</c:v>
                </c:pt>
                <c:pt idx="9">
                  <c:v>4483</c:v>
                </c:pt>
                <c:pt idx="12">
                  <c:v>4869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548</c:v>
                </c:pt>
                <c:pt idx="3">
                  <c:v>501</c:v>
                </c:pt>
                <c:pt idx="6">
                  <c:v>453</c:v>
                </c:pt>
                <c:pt idx="9">
                  <c:v>334</c:v>
                </c:pt>
                <c:pt idx="12">
                  <c:v>315</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16481</c:v>
                </c:pt>
                <c:pt idx="3">
                  <c:v>16415</c:v>
                </c:pt>
                <c:pt idx="6">
                  <c:v>16406</c:v>
                </c:pt>
                <c:pt idx="9">
                  <c:v>16432</c:v>
                </c:pt>
                <c:pt idx="12">
                  <c:v>16900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88505472"/>
        <c:axId val="188515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88505472"/>
        <c:axId val="188515840"/>
      </c:lineChart>
      <c:catAx>
        <c:axId val="18850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8515840"/>
        <c:crosses val="autoZero"/>
        <c:auto val="1"/>
        <c:lblAlgn val="ctr"/>
        <c:lblOffset val="100"/>
        <c:tickLblSkip val="1"/>
        <c:tickMarkSkip val="1"/>
        <c:noMultiLvlLbl val="0"/>
      </c:catAx>
      <c:valAx>
        <c:axId val="188515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505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{444D7E2A-0E72-4BA6-B1E6-1645D071ADD9}</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0-7A73-4FC0-B7E0-84B6DF8C632D}"/>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{19F15F3B-631A-4D9B-800D-F4247A1E04A8}</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1-7A73-4FC0-B7E0-84B6DF8C632D}"/>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{09BC1E93-FA57-4C6D-990C-B4981DD883BB}</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2-7A73-4FC0-B7E0-84B6DF8C632D}"/>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{4BB90C7E-BEA5-4BCA-93F2-97E72A4D95D7}</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3-7A73-4FC0-B7E0-84B6DF8C632D}"/>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{11CE88C0-BE37-4D38-A595-680B0BA45B4D}</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4-7A73-4FC0-B7E0-84B6DF8C63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54.8</c:v>
                </c:pt>
              </c:numCache>
            </c:numRef>
          </c:xVal>
          <c:yVal>
            <c:numRef>
              <c:f>'公会計指標分析・財政指標組合せ分析表 '!$K$51:$O$51</c:f>
              <c:numCache>
                <c:formatCode>#,##0.0;"▲ "#,##0.0</c:formatCode>
                <c:ptCount val="5"/>
              </c:numCache>
            </c:numRef>
          </c:yVal>
          <c:smooth val="0"/>
          <c:extLst>
            <c:ext xmlns:c16="http://schemas.microsoft.com/office/drawing/2014/chart" uri="{C3380CC4-5D6E-409C-BE32-E72D297353CC}">
              <c16:uniqueId val="{00000005-7A73-4FC0-B7E0-84B6DF8C632D}"/>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{B28B0CAB-FE3E-4299-9022-80D641E1C446}</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6-7A73-4FC0-B7E0-84B6DF8C632D}"/>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{CFF9CB4B-495B-4541-B42D-658D995C4DCF}</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7-7A73-4FC0-B7E0-84B6DF8C632D}"/>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{8F5E16C8-76C0-46F9-AE25-1037F9AECB40}</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8-7A73-4FC0-B7E0-84B6DF8C632D}"/>
                </c:ext>
              </c:extLst>
            </c:dLbl>
            <c:dLbl>
              <c:idx val="3"/>
              <c:tx>
                <c:strRef>
                  <c:f>'公会計指標分析・財政指標組合せ分析表 '!$N$50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{79C1CD62-7F75-4B25-9317-8A0CFFD5ECFB}</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9-7A73-4FC0-B7E0-84B6DF8C632D}"/>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{607A4DF2-8192-4E22-A68E-7063385A05F5}</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A-7A73-4FC0-B7E0-84B6DF8C63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56.8</c:v>
                </c:pt>
              </c:numCache>
            </c:numRef>
          </c:xVal>
          <c:yVal>
            <c:numRef>
              <c:f>'公会計指標分析・財政指標組合せ分析表 '!$K$55:$O$55</c:f>
              <c:numCache>
                <c:formatCode>#,##0.0;"▲ "#,##0.0</c:formatCode>
                <c:ptCount val="5"/>
                <c:pt idx="3">
                  <c:v>33.6</c:v>
                </c:pt>
              </c:numCache>
            </c:numRef>
          </c:yVal>
          <c:smooth val="0"/>
          <c:extLst>
            <c:ext xmlns:c16="http://schemas.microsoft.com/office/drawing/2014/chart" uri="{C3380CC4-5D6E-409C-BE32-E72D297353CC}">
              <c16:uniqueId val="{0000000B-7A73-4FC0-B7E0-84B6DF8C632D}"/>
            </c:ext>
          </c:extLst>
        </c:ser>
        <c:dLbls>
          <c:showLegendKey val="0"/>
          <c:showVal val="0"/>
          <c:showCatName val="0"/>
          <c:showSerName val="0"/>
          <c:showPercent val="0"/>
          <c:showBubbleSize val="0"/>
        </c:dLbls>
        <c:axId val="72774784"/>
        <c:axId val="72776704"/>
      </c:scatterChart>
      <c:valAx>
        <c:axId val="72774784"/>
        <c:scaling>
          <c:orientation val="minMax"/>
          <c:max val="68.199999999999989"/>
          <c:min val="4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76704"/>
        <c:crosses val="autoZero"/>
        <c:crossBetween val="midCat"/>
      </c:valAx>
      <c:valAx>
        <c:axId val="72776704"/>
        <c:scaling>
          <c:orientation val="minMax"/>
          <c:max val="40.4"/>
          <c:min val="2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74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{3F3B7C4B-8624-4552-91EB-51B622940087}</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0-88FE-4071-9A75-EA4EEE940D1B}"/>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{21077AD8-B7C5-49E0-894F-789C3F813754}</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1-88FE-4071-9A75-EA4EEE940D1B}"/>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{D3130602-DB17-4FD8-943A-002334C7F86C}</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2-88FE-4071-9A75-EA4EEE940D1B}"/>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{753A717F-39B7-4168-909B-264978F1080E}</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3-88FE-4071-9A75-EA4EEE940D1B}"/>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{1AC85A57-1B35-4FD0-B0B7-47FB520859D1}</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4-88FE-4071-9A75-EA4EEE940D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8.9</c:v>
                </c:pt>
                <c:pt idx="1">
                  <c:v>7.9</c:v>
                </c:pt>
                <c:pt idx="2">
                  <c:v>7.1</c:v>
                </c:pt>
                <c:pt idx="3">
                  <c:v>5.2</c:v>
                </c:pt>
                <c:pt idx="4">
                  <c:v>4.2</c:v>
                </c:pt>
              </c:numCache>
            </c:numRef>
          </c:xVal>
          <c:yVal>
            <c:numRef>
              <c:f>'公会計指標分析・財政指標組合せ分析表 '!$K$73:$O$73</c:f>
              <c:numCache>
                <c:formatCode>#,##0.0;"▲ "#,##0.0</c:formatCode>
                <c:ptCount val="5"/>
              </c:numCache>
            </c:numRef>
          </c:yVal>
          <c:smooth val="0"/>
          <c:extLst>
            <c:ext xmlns:c16="http://schemas.microsoft.com/office/drawing/2014/chart" uri="{C3380CC4-5D6E-409C-BE32-E72D297353CC}">
              <c16:uniqueId val="{00000005-88FE-4071-9A75-EA4EEE940D1B}"/>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{E252DB45-F96C-4463-8175-158EE6979C82}</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6-88FE-4071-9A75-EA4EEE940D1B}"/>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{BAC77E62-EA3A-4A3E-954B-2488F6BED9BE}</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7-88FE-4071-9A75-EA4EEE940D1B}"/>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{1226756B-1882-4EAB-A7F4-35798E6F99F3}</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8-88FE-4071-9A75-EA4EEE940D1B}"/>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{F3D347E1-0257-4A3F-A1EE-CE0A51353EBA}</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9-88FE-4071-9A75-EA4EEE940D1B}"/>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{8F7BC1E4-B267-425C-91C6-AB02549D4EF0}</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A-88FE-4071-9A75-EA4EEE940D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10.3</c:v>
                </c:pt>
                <c:pt idx="1">
                  <c:v>9.6</c:v>
                </c:pt>
                <c:pt idx="2">
                  <c:v>8.8000000000000007</c:v>
                </c:pt>
                <c:pt idx="3">
                  <c:v>7</c:v>
                </c:pt>
                <c:pt idx="4">
                  <c:v>6.9</c:v>
                </c:pt>
              </c:numCache>
            </c:numRef>
          </c:xVal>
          <c:yVal>
            <c:numRef>
              <c:f>'公会計指標分析・財政指標組合せ分析表 '!$K$77:$O$77</c:f>
              <c:numCache>
                <c:formatCode>#,##0.0;"▲ "#,##0.0</c:formatCode>
                <c:ptCount val="5"/>
                <c:pt idx="0">
                  <c:v>58.2</c:v>
                </c:pt>
                <c:pt idx="1">
                  <c:v>50.3</c:v>
                </c:pt>
                <c:pt idx="2">
                  <c:v>45.9</c:v>
                </c:pt>
                <c:pt idx="3">
                  <c:v>33.6</c:v>
                </c:pt>
                <c:pt idx="4">
                  <c:v>35.299999999999997</c:v>
                </c:pt>
              </c:numCache>
            </c:numRef>
          </c:yVal>
          <c:smooth val="0"/>
          <c:extLst>
            <c:ext xmlns:c16="http://schemas.microsoft.com/office/drawing/2014/chart" uri="{C3380CC4-5D6E-409C-BE32-E72D297353CC}">
              <c16:uniqueId val="{0000000B-88FE-4071-9A75-EA4EEE940D1B}"/>
            </c:ext>
          </c:extLst>
        </c:ser>
        <c:dLbls>
          <c:showLegendKey val="0"/>
          <c:showVal val="0"/>
          <c:showCatName val="0"/>
          <c:showSerName val="0"/>
          <c:showPercent val="0"/>
          <c:showBubbleSize val="0"/>
        </c:dLbls>
        <c:axId val="72655616"/>
        <c:axId val="72657536"/>
      </c:scatterChart>
      <c:valAx>
        <c:axId val="72655616"/>
        <c:scaling>
          <c:orientation val="minMax"/>
          <c:max val="10.6"/>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57536"/>
        <c:crosses val="autoZero"/>
        <c:crossBetween val="midCat"/>
      </c:valAx>
      <c:valAx>
        <c:axId val="72657536"/>
        <c:scaling>
          <c:orientation val="minMax"/>
          <c:max val="6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556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元利償還金等の数値はほぼ横ばいであ</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、組合等が起こした地方債の元利償還金に対する負担金</a:t>
          </a:r>
          <a:r>
            <a:rPr kumimoji="1" lang="ja-JP" altLang="en-US" sz="1100">
              <a:solidFill>
                <a:sysClr val="windowText" lastClr="000000"/>
              </a:solidFill>
              <a:effectLst/>
              <a:latin typeface="+mn-lt"/>
              <a:ea typeface="+mn-ea"/>
              <a:cs typeface="+mn-cs"/>
            </a:rPr>
            <a:t>については、</a:t>
          </a:r>
          <a:r>
            <a:rPr kumimoji="1" lang="ja-JP" altLang="ja-JP" sz="1100">
              <a:solidFill>
                <a:sysClr val="windowText" lastClr="000000"/>
              </a:solidFill>
              <a:effectLst/>
              <a:latin typeface="+mn-lt"/>
              <a:ea typeface="+mn-ea"/>
              <a:cs typeface="+mn-cs"/>
            </a:rPr>
            <a:t>組合の償還終了に伴い負担金支出が減少している。このようなことから指標は改善傾向にあるが、今後は大規模な普通建設事業</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計画</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設備機器更新</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清掃工場の建設など多額の資金調達が必要な事業があり、予断を許さない状況である。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平成２８熊本地震による災害復旧事業等の財源として</a:t>
          </a:r>
          <a:r>
            <a:rPr kumimoji="1" lang="ja-JP" altLang="ja-JP" sz="1100">
              <a:solidFill>
                <a:sysClr val="windowText" lastClr="000000"/>
              </a:solidFill>
              <a:effectLst/>
              <a:latin typeface="+mn-lt"/>
              <a:ea typeface="+mn-ea"/>
              <a:cs typeface="+mn-cs"/>
            </a:rPr>
            <a:t>、財政調整基金</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５５０，１５９千円</a:t>
          </a:r>
          <a:r>
            <a:rPr kumimoji="1" lang="ja-JP" altLang="en-US" sz="1100">
              <a:solidFill>
                <a:sysClr val="windowText" lastClr="000000"/>
              </a:solidFill>
              <a:effectLst/>
              <a:latin typeface="+mn-lt"/>
              <a:ea typeface="+mn-ea"/>
              <a:cs typeface="+mn-cs"/>
            </a:rPr>
            <a:t>取り崩したたため、充当可能基金が減となったものの、</a:t>
          </a:r>
          <a:r>
            <a:rPr kumimoji="1" lang="ja-JP" altLang="ja-JP" sz="1100">
              <a:solidFill>
                <a:sysClr val="windowText" lastClr="000000"/>
              </a:solidFill>
              <a:effectLst/>
              <a:latin typeface="+mn-lt"/>
              <a:ea typeface="+mn-ea"/>
              <a:cs typeface="+mn-cs"/>
            </a:rPr>
            <a:t>一般会計等に係る地方債の現在高はここ５年間ほぼ横ばいで推移して</a:t>
          </a:r>
          <a:r>
            <a:rPr kumimoji="1" lang="ja-JP" altLang="en-US" sz="1100">
              <a:solidFill>
                <a:sysClr val="windowText" lastClr="000000"/>
              </a:solidFill>
              <a:effectLst/>
              <a:latin typeface="+mn-lt"/>
              <a:ea typeface="+mn-ea"/>
              <a:cs typeface="+mn-cs"/>
            </a:rPr>
            <a:t>おり、依然として充当可能財源等が将来負担額を上回ったことから、平成２８年度の</a:t>
          </a:r>
          <a:r>
            <a:rPr kumimoji="1" lang="ja-JP" altLang="ja-JP" sz="1100">
              <a:solidFill>
                <a:sysClr val="windowText" lastClr="000000"/>
              </a:solidFill>
              <a:effectLst/>
              <a:latin typeface="+mn-lt"/>
              <a:ea typeface="+mn-ea"/>
              <a:cs typeface="+mn-cs"/>
            </a:rPr>
            <a:t>将来負担比率</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指標は</a:t>
          </a:r>
          <a:r>
            <a:rPr kumimoji="1" lang="ja-JP" altLang="en-US" sz="1100">
              <a:solidFill>
                <a:sysClr val="windowText" lastClr="000000"/>
              </a:solidFill>
              <a:effectLst/>
              <a:latin typeface="+mn-lt"/>
              <a:ea typeface="+mn-ea"/>
              <a:cs typeface="+mn-cs"/>
            </a:rPr>
            <a:t>なかった。</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しかし、</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は新環境工場建設による</a:t>
          </a:r>
          <a:r>
            <a:rPr kumimoji="1" lang="ja-JP" altLang="ja-JP" sz="1100">
              <a:solidFill>
                <a:sysClr val="windowText" lastClr="000000"/>
              </a:solidFill>
              <a:effectLst/>
              <a:latin typeface="+mn-lt"/>
              <a:ea typeface="+mn-ea"/>
              <a:cs typeface="+mn-cs"/>
            </a:rPr>
            <a:t>組合等負担等見込額</a:t>
          </a:r>
          <a:r>
            <a:rPr kumimoji="1" lang="ja-JP" altLang="en-US" sz="1100">
              <a:solidFill>
                <a:sysClr val="windowText" lastClr="000000"/>
              </a:solidFill>
              <a:effectLst/>
              <a:latin typeface="+mn-lt"/>
              <a:ea typeface="+mn-ea"/>
              <a:cs typeface="+mn-cs"/>
            </a:rPr>
            <a:t>が増加する一方で</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小・中学校建設による財政調整基金及び公共施設整備基金の取崩しにより</a:t>
          </a:r>
          <a:r>
            <a:rPr kumimoji="1" lang="ja-JP" altLang="ja-JP" sz="1100">
              <a:solidFill>
                <a:sysClr val="windowText" lastClr="000000"/>
              </a:solidFill>
              <a:effectLst/>
              <a:latin typeface="+mn-lt"/>
              <a:ea typeface="+mn-ea"/>
              <a:cs typeface="+mn-cs"/>
            </a:rPr>
            <a:t>充当可能基金の減が</a:t>
          </a:r>
          <a:r>
            <a:rPr kumimoji="1" lang="ja-JP" altLang="en-US" sz="1100">
              <a:solidFill>
                <a:sysClr val="windowText" lastClr="000000"/>
              </a:solidFill>
              <a:effectLst/>
              <a:latin typeface="+mn-lt"/>
              <a:ea typeface="+mn-ea"/>
              <a:cs typeface="+mn-cs"/>
            </a:rPr>
            <a:t>見込まれるため</a:t>
          </a:r>
          <a:r>
            <a:rPr kumimoji="1" lang="ja-JP" altLang="ja-JP" sz="1100">
              <a:solidFill>
                <a:sysClr val="windowText" lastClr="000000"/>
              </a:solidFill>
              <a:effectLst/>
              <a:latin typeface="+mn-lt"/>
              <a:ea typeface="+mn-ea"/>
              <a:cs typeface="+mn-cs"/>
            </a:rPr>
            <a:t>、より一層健全な財政運営に努める。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CD388FAB-18DF-43C6-BCD3-871EA0D4EC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61A54ECB-3A9D-4892-AA3F-D8B3549ECA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a:extLst>
            <a:ext uri="{FF2B5EF4-FFF2-40B4-BE49-F238E27FC236}">
              <a16:creationId xmlns:a16="http://schemas.microsoft.com/office/drawing/2014/main" id="{38755D9A-C3A2-4E43-A86B-A5F659D9022B}"/>
            </a:ext>
          </a:extLst>
        </xdr:cNvPr>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a:extLst>
            <a:ext uri="{FF2B5EF4-FFF2-40B4-BE49-F238E27FC236}">
              <a16:creationId xmlns:a16="http://schemas.microsoft.com/office/drawing/2014/main" id="{F3D339D7-33C7-4405-B19D-8D4625DB6F29}"/>
            </a:ext>
          </a:extLst>
        </xdr:cNvPr>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a:extLst>
            <a:ext uri="{FF2B5EF4-FFF2-40B4-BE49-F238E27FC236}">
              <a16:creationId xmlns:a16="http://schemas.microsoft.com/office/drawing/2014/main" id="{E927183A-AB1D-4CCD-B5E7-AB31E2D903DD}"/>
            </a:ext>
          </a:extLst>
        </xdr:cNvPr>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a:extLst>
            <a:ext uri="{FF2B5EF4-FFF2-40B4-BE49-F238E27FC236}">
              <a16:creationId xmlns:a16="http://schemas.microsoft.com/office/drawing/2014/main" id="{F0C6C650-374D-4422-9855-B33E74CAEE4C}"/>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a:extLst>
            <a:ext uri="{FF2B5EF4-FFF2-40B4-BE49-F238E27FC236}">
              <a16:creationId xmlns:a16="http://schemas.microsoft.com/office/drawing/2014/main" id="{6B260547-9972-4607-B198-DAEB93A424E5}"/>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a:extLst>
            <a:ext uri="{FF2B5EF4-FFF2-40B4-BE49-F238E27FC236}">
              <a16:creationId xmlns:a16="http://schemas.microsoft.com/office/drawing/2014/main" id="{AC6417DA-97C5-4DC5-B3A9-E267C972BE72}"/>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a:extLst>
            <a:ext uri="{FF2B5EF4-FFF2-40B4-BE49-F238E27FC236}">
              <a16:creationId xmlns:a16="http://schemas.microsoft.com/office/drawing/2014/main" id="{016CBBE7-9E2D-4463-8C71-898CDD5CFEB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a:extLst>
            <a:ext uri="{FF2B5EF4-FFF2-40B4-BE49-F238E27FC236}">
              <a16:creationId xmlns:a16="http://schemas.microsoft.com/office/drawing/2014/main" id="{8B232DC5-174F-43CB-87D2-381D6532F0B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a:extLst>
            <a:ext uri="{FF2B5EF4-FFF2-40B4-BE49-F238E27FC236}">
              <a16:creationId xmlns:a16="http://schemas.microsoft.com/office/drawing/2014/main" id="{ED2F5606-B97F-4D39-B7FD-1BA4C4D37DE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a:extLst>
            <a:ext uri="{FF2B5EF4-FFF2-40B4-BE49-F238E27FC236}">
              <a16:creationId xmlns:a16="http://schemas.microsoft.com/office/drawing/2014/main" id="{FC58897B-743D-4969-83B1-06DA327809E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熊本県合志市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a:extLst>
            <a:ext uri="{FF2B5EF4-FFF2-40B4-BE49-F238E27FC236}">
              <a16:creationId xmlns:a16="http://schemas.microsoft.com/office/drawing/2014/main" id="{BCCFE15D-9316-4E51-B8E4-339F81E45C7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a:extLst>
            <a:ext uri="{FF2B5EF4-FFF2-40B4-BE49-F238E27FC236}">
              <a16:creationId xmlns:a16="http://schemas.microsoft.com/office/drawing/2014/main" id="{D16C9B85-082D-45C3-9201-86BC156DE58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a:extLst>
            <a:ext uri="{FF2B5EF4-FFF2-40B4-BE49-F238E27FC236}">
              <a16:creationId xmlns:a16="http://schemas.microsoft.com/office/drawing/2014/main" id="{9C7E5404-85DC-4C63-83FD-3043920496E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a:extLst>
            <a:ext uri="{FF2B5EF4-FFF2-40B4-BE49-F238E27FC236}">
              <a16:creationId xmlns:a16="http://schemas.microsoft.com/office/drawing/2014/main" id="{C9B2E6D1-6E65-450D-9C3B-E432D19E516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a:extLst>
            <a:ext uri="{FF2B5EF4-FFF2-40B4-BE49-F238E27FC236}">
              <a16:creationId xmlns:a16="http://schemas.microsoft.com/office/drawing/2014/main" id="{5345987A-A367-4EFC-BF2A-06CD7A0C614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a:extLst>
            <a:ext uri="{FF2B5EF4-FFF2-40B4-BE49-F238E27FC236}">
              <a16:creationId xmlns:a16="http://schemas.microsoft.com/office/drawing/2014/main" id="{7AB3A2F7-9ED0-4963-B6F8-BE7E6F23DA5F}"/>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60,701
60,485
53.19
22,812,313
21,562,293
911,808
11,961,845
16,899,565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a:extLst>
            <a:ext uri="{FF2B5EF4-FFF2-40B4-BE49-F238E27FC236}">
              <a16:creationId xmlns:a16="http://schemas.microsoft.com/office/drawing/2014/main" id="{F8344454-1315-432B-8076-6C5E5DFE76C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a:extLst>
            <a:ext uri="{FF2B5EF4-FFF2-40B4-BE49-F238E27FC236}">
              <a16:creationId xmlns:a16="http://schemas.microsoft.com/office/drawing/2014/main" id="{9144E4D3-4E23-4253-A5A7-CDF6B76AB80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a:extLst>
            <a:ext uri="{FF2B5EF4-FFF2-40B4-BE49-F238E27FC236}">
              <a16:creationId xmlns:a16="http://schemas.microsoft.com/office/drawing/2014/main" id="{00FD7812-B533-4DFA-AA68-C11BF34186A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a:extLst>
            <a:ext uri="{FF2B5EF4-FFF2-40B4-BE49-F238E27FC236}">
              <a16:creationId xmlns:a16="http://schemas.microsoft.com/office/drawing/2014/main" id="{04C29D6B-5718-4295-8EA3-98323C40993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a:extLst>
            <a:ext uri="{FF2B5EF4-FFF2-40B4-BE49-F238E27FC236}">
              <a16:creationId xmlns:a16="http://schemas.microsoft.com/office/drawing/2014/main" id="{34E4BBF3-9476-4586-893B-E65AF66C417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a:extLst>
            <a:ext uri="{FF2B5EF4-FFF2-40B4-BE49-F238E27FC236}">
              <a16:creationId xmlns:a16="http://schemas.microsoft.com/office/drawing/2014/main" id="{C9A4149D-35A2-4490-9F22-A41D36F046B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a:extLst>
            <a:ext uri="{FF2B5EF4-FFF2-40B4-BE49-F238E27FC236}">
              <a16:creationId xmlns:a16="http://schemas.microsoft.com/office/drawing/2014/main" id="{BFF10349-1449-4A66-BB59-00B6DDC84A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a:extLst>
            <a:ext uri="{FF2B5EF4-FFF2-40B4-BE49-F238E27FC236}">
              <a16:creationId xmlns:a16="http://schemas.microsoft.com/office/drawing/2014/main" id="{C1D26D47-E0AE-4D74-9072-0DC6C1018D8D}"/>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a:extLst>
            <a:ext uri="{FF2B5EF4-FFF2-40B4-BE49-F238E27FC236}">
              <a16:creationId xmlns:a16="http://schemas.microsoft.com/office/drawing/2014/main" id="{4F77A671-54C8-4DEA-80AE-4F1AD5DB300C}"/>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a:extLst>
            <a:ext uri="{FF2B5EF4-FFF2-40B4-BE49-F238E27FC236}">
              <a16:creationId xmlns:a16="http://schemas.microsoft.com/office/drawing/2014/main" id="{D0411A37-F6AA-43B3-AAB0-2F223EEF1AA5}"/>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a:extLst>
            <a:ext uri="{FF2B5EF4-FFF2-40B4-BE49-F238E27FC236}">
              <a16:creationId xmlns:a16="http://schemas.microsoft.com/office/drawing/2014/main" id="{AB8D5C66-43F5-4AC3-B11D-B2B1A227A3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a:extLst>
            <a:ext uri="{FF2B5EF4-FFF2-40B4-BE49-F238E27FC236}">
              <a16:creationId xmlns:a16="http://schemas.microsoft.com/office/drawing/2014/main" id="{4247C4E4-5FD7-4FC4-B571-964F18D2666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a:extLst>
            <a:ext uri="{FF2B5EF4-FFF2-40B4-BE49-F238E27FC236}">
              <a16:creationId xmlns:a16="http://schemas.microsoft.com/office/drawing/2014/main" id="{B5493EA8-CD8D-46B1-983B-19F0882927B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a:extLst>
            <a:ext uri="{FF2B5EF4-FFF2-40B4-BE49-F238E27FC236}">
              <a16:creationId xmlns:a16="http://schemas.microsoft.com/office/drawing/2014/main" id="{8C17B349-BF26-427E-915F-9A5762891DB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a:extLst>
            <a:ext uri="{FF2B5EF4-FFF2-40B4-BE49-F238E27FC236}">
              <a16:creationId xmlns:a16="http://schemas.microsoft.com/office/drawing/2014/main" id="{FDBA5715-DE52-40AD-8AC0-8EB1CE37A6C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a:extLst>
            <a:ext uri="{FF2B5EF4-FFF2-40B4-BE49-F238E27FC236}">
              <a16:creationId xmlns:a16="http://schemas.microsoft.com/office/drawing/2014/main" id="{C421D3F2-3071-40C2-9453-DBE3B8BE1B8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a:extLst>
            <a:ext uri="{FF2B5EF4-FFF2-40B4-BE49-F238E27FC236}">
              <a16:creationId xmlns:a16="http://schemas.microsoft.com/office/drawing/2014/main" id="{14E47CC2-10DE-4D53-8359-9E37B2C872E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a:extLst>
            <a:ext uri="{FF2B5EF4-FFF2-40B4-BE49-F238E27FC236}">
              <a16:creationId xmlns:a16="http://schemas.microsoft.com/office/drawing/2014/main" id="{B80C647E-8C74-4137-A115-7A1AAC6C47F8}"/>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a:extLst>
            <a:ext uri="{FF2B5EF4-FFF2-40B4-BE49-F238E27FC236}">
              <a16:creationId xmlns:a16="http://schemas.microsoft.com/office/drawing/2014/main" id="{77626803-C15E-4249-8181-91656841E3AB}"/>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a:extLst>
            <a:ext uri="{FF2B5EF4-FFF2-40B4-BE49-F238E27FC236}">
              <a16:creationId xmlns:a16="http://schemas.microsoft.com/office/drawing/2014/main" id="{CA15B34B-8D8B-4A09-9CD8-76595A2150F7}"/>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a:extLst>
            <a:ext uri="{FF2B5EF4-FFF2-40B4-BE49-F238E27FC236}">
              <a16:creationId xmlns:a16="http://schemas.microsoft.com/office/drawing/2014/main" id="{207E8FAE-F68D-45D7-89B0-FF7B3CB2593C}"/>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a:extLst>
            <a:ext uri="{FF2B5EF4-FFF2-40B4-BE49-F238E27FC236}">
              <a16:creationId xmlns:a16="http://schemas.microsoft.com/office/drawing/2014/main" id="{07178391-71D7-4B23-A415-5D3E5EDD91C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a:extLst>
            <a:ext uri="{FF2B5EF4-FFF2-40B4-BE49-F238E27FC236}">
              <a16:creationId xmlns:a16="http://schemas.microsoft.com/office/drawing/2014/main" id="{D50C46D2-9B27-4752-91B3-E4D1A4DEE67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a:extLst>
            <a:ext uri="{FF2B5EF4-FFF2-40B4-BE49-F238E27FC236}">
              <a16:creationId xmlns:a16="http://schemas.microsoft.com/office/drawing/2014/main" id="{9C2844FE-5489-49C2-9DBD-45ACF58D3BCF}"/>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a:extLst>
            <a:ext uri="{FF2B5EF4-FFF2-40B4-BE49-F238E27FC236}">
              <a16:creationId xmlns:a16="http://schemas.microsoft.com/office/drawing/2014/main" id="{891E1AA0-837D-4293-9604-A66FE1B003D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a:extLst>
            <a:ext uri="{FF2B5EF4-FFF2-40B4-BE49-F238E27FC236}">
              <a16:creationId xmlns:a16="http://schemas.microsoft.com/office/drawing/2014/main" id="{29C2DABA-E01D-4E2D-AAB9-02C50F23A43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a:extLst>
            <a:ext uri="{FF2B5EF4-FFF2-40B4-BE49-F238E27FC236}">
              <a16:creationId xmlns:a16="http://schemas.microsoft.com/office/drawing/2014/main" id="{54E3A411-0ECA-4E73-AB04-7129196242A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a:extLst>
            <a:ext uri="{FF2B5EF4-FFF2-40B4-BE49-F238E27FC236}">
              <a16:creationId xmlns:a16="http://schemas.microsoft.com/office/drawing/2014/main" id="{E8713D9F-E178-44B3-AFE2-E4D17C1EAE0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a:extLst>
            <a:ext uri="{FF2B5EF4-FFF2-40B4-BE49-F238E27FC236}">
              <a16:creationId xmlns:a16="http://schemas.microsoft.com/office/drawing/2014/main" id="{0C4A2F99-6132-49EE-BD51-0AED1DC8549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a:extLst>
            <a:ext uri="{FF2B5EF4-FFF2-40B4-BE49-F238E27FC236}">
              <a16:creationId xmlns:a16="http://schemas.microsoft.com/office/drawing/2014/main" id="{700E7425-B42A-4481-B7CC-DBE7D25F584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a:extLst>
            <a:ext uri="{FF2B5EF4-FFF2-40B4-BE49-F238E27FC236}">
              <a16:creationId xmlns:a16="http://schemas.microsoft.com/office/drawing/2014/main" id="{C67C1BA8-65AD-4E05-BB98-105B1A70E00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a:extLst>
            <a:ext uri="{FF2B5EF4-FFF2-40B4-BE49-F238E27FC236}">
              <a16:creationId xmlns:a16="http://schemas.microsoft.com/office/drawing/2014/main" id="{9E04ACBC-ED86-4C35-B49C-79E4116BB47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a:extLst>
            <a:ext uri="{FF2B5EF4-FFF2-40B4-BE49-F238E27FC236}">
              <a16:creationId xmlns:a16="http://schemas.microsoft.com/office/drawing/2014/main" id="{FC7880EC-59C5-4482-8854-51B26915786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a:extLst>
            <a:ext uri="{FF2B5EF4-FFF2-40B4-BE49-F238E27FC236}">
              <a16:creationId xmlns:a16="http://schemas.microsoft.com/office/drawing/2014/main" id="{1F998078-1BF0-43B2-99BD-837A4174EB2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償却資産の取得価格に対する減価償却累計額の割合を求めることで、施設の老朽化具合を示す指標で、この率が高いほど建替えや改修などのコストがかかる時期が近いことを示すが、平成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年度決算における当市の数値は</a:t>
          </a:r>
          <a:r>
            <a:rPr kumimoji="1" lang="en-US" altLang="ja-JP" sz="1100" baseline="0">
              <a:solidFill>
                <a:schemeClr val="dk1"/>
              </a:solidFill>
              <a:effectLst/>
              <a:latin typeface="+mn-lt"/>
              <a:ea typeface="+mn-ea"/>
              <a:cs typeface="+mn-cs"/>
            </a:rPr>
            <a:t>54.8</a:t>
          </a:r>
          <a:r>
            <a:rPr kumimoji="1" lang="ja-JP" altLang="ja-JP" sz="1100" baseline="0">
              <a:solidFill>
                <a:schemeClr val="dk1"/>
              </a:solidFill>
              <a:effectLst/>
              <a:latin typeface="+mn-lt"/>
              <a:ea typeface="+mn-ea"/>
              <a:cs typeface="+mn-cs"/>
            </a:rPr>
            <a:t>となっており、全国平均値</a:t>
          </a:r>
          <a:r>
            <a:rPr kumimoji="1" lang="en-US" altLang="ja-JP" sz="1100" baseline="0">
              <a:solidFill>
                <a:schemeClr val="dk1"/>
              </a:solidFill>
              <a:effectLst/>
              <a:latin typeface="+mn-lt"/>
              <a:ea typeface="+mn-ea"/>
              <a:cs typeface="+mn-cs"/>
            </a:rPr>
            <a:t>57.8</a:t>
          </a:r>
          <a:r>
            <a:rPr kumimoji="1" lang="ja-JP" altLang="ja-JP" sz="1100" baseline="0">
              <a:solidFill>
                <a:schemeClr val="dk1"/>
              </a:solidFill>
              <a:effectLst/>
              <a:latin typeface="+mn-lt"/>
              <a:ea typeface="+mn-ea"/>
              <a:cs typeface="+mn-cs"/>
            </a:rPr>
            <a:t>や類似団体平均値</a:t>
          </a:r>
          <a:r>
            <a:rPr kumimoji="1" lang="en-US" altLang="ja-JP" sz="1100" baseline="0">
              <a:solidFill>
                <a:schemeClr val="dk1"/>
              </a:solidFill>
              <a:effectLst/>
              <a:latin typeface="+mn-lt"/>
              <a:ea typeface="+mn-ea"/>
              <a:cs typeface="+mn-cs"/>
            </a:rPr>
            <a:t>56.8</a:t>
          </a:r>
          <a:r>
            <a:rPr kumimoji="1" lang="ja-JP" altLang="ja-JP" sz="1100" baseline="0">
              <a:solidFill>
                <a:schemeClr val="dk1"/>
              </a:solidFill>
              <a:effectLst/>
              <a:latin typeface="+mn-lt"/>
              <a:ea typeface="+mn-ea"/>
              <a:cs typeface="+mn-cs"/>
            </a:rPr>
            <a:t>より若干下回っているが、熊本県の平均</a:t>
          </a:r>
          <a:r>
            <a:rPr kumimoji="1" lang="en-US" altLang="ja-JP" sz="1100" baseline="0">
              <a:solidFill>
                <a:schemeClr val="dk1"/>
              </a:solidFill>
              <a:effectLst/>
              <a:latin typeface="+mn-lt"/>
              <a:ea typeface="+mn-ea"/>
              <a:cs typeface="+mn-cs"/>
            </a:rPr>
            <a:t>53.9</a:t>
          </a:r>
          <a:r>
            <a:rPr kumimoji="1" lang="ja-JP" altLang="ja-JP" sz="1100" baseline="0">
              <a:solidFill>
                <a:schemeClr val="dk1"/>
              </a:solidFill>
              <a:effectLst/>
              <a:latin typeface="+mn-lt"/>
              <a:ea typeface="+mn-ea"/>
              <a:cs typeface="+mn-cs"/>
            </a:rPr>
            <a:t>よりは若干高くなっている。</a:t>
          </a:r>
          <a:endParaRPr lang="ja-JP" altLang="ja-JP">
            <a:effectLst/>
          </a:endParaRPr>
        </a:p>
        <a:p>
          <a:pPr eaLnBrk="1" fontAlgn="auto" latinLnBrk="0" hangingPunct="1"/>
          <a:r>
            <a:rPr kumimoji="1" lang="ja-JP" altLang="ja-JP" sz="1100" baseline="0">
              <a:solidFill>
                <a:schemeClr val="dk1"/>
              </a:solidFill>
              <a:effectLst/>
              <a:latin typeface="+mn-lt"/>
              <a:ea typeface="+mn-ea"/>
              <a:cs typeface="+mn-cs"/>
            </a:rPr>
            <a:t>　全国の傾向と同様に、当市の施設の老朽化は今後も進むと推測するため、個別施設計画を策定し、集約等を検討していく。</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a:extLst>
            <a:ext uri="{FF2B5EF4-FFF2-40B4-BE49-F238E27FC236}">
              <a16:creationId xmlns:a16="http://schemas.microsoft.com/office/drawing/2014/main" id="{5CF93AFE-5D1A-40A1-BCBD-37F82F82D14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a:extLst>
            <a:ext uri="{FF2B5EF4-FFF2-40B4-BE49-F238E27FC236}">
              <a16:creationId xmlns:a16="http://schemas.microsoft.com/office/drawing/2014/main" id="{0CF2F405-4EAD-4107-BFA8-69EC028EAE2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6" name="テキスト ボックス 55">
          <a:extLst>
            <a:ext uri="{FF2B5EF4-FFF2-40B4-BE49-F238E27FC236}">
              <a16:creationId xmlns:a16="http://schemas.microsoft.com/office/drawing/2014/main" id="{A6AAC458-4E1A-4F51-9657-FE830387AD47}"/>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a:extLst>
            <a:ext uri="{FF2B5EF4-FFF2-40B4-BE49-F238E27FC236}">
              <a16:creationId xmlns:a16="http://schemas.microsoft.com/office/drawing/2014/main" id="{A7A5D35F-92AE-4CA0-BA0B-E96EA9ED9E0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a:extLst>
            <a:ext uri="{FF2B5EF4-FFF2-40B4-BE49-F238E27FC236}">
              <a16:creationId xmlns:a16="http://schemas.microsoft.com/office/drawing/2014/main" id="{5814EEDD-8CB9-42DA-B78B-52E4A64D327D}"/>
            </a:ext>
          </a:extLst>
        </xdr:cNvPr>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a:extLst>
            <a:ext uri="{FF2B5EF4-FFF2-40B4-BE49-F238E27FC236}">
              <a16:creationId xmlns:a16="http://schemas.microsoft.com/office/drawing/2014/main" id="{9FE34236-BF5E-4FC8-BE39-EB9CF3C6C27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a:extLst>
            <a:ext uri="{FF2B5EF4-FFF2-40B4-BE49-F238E27FC236}">
              <a16:creationId xmlns:a16="http://schemas.microsoft.com/office/drawing/2014/main" id="{0AF4BCEC-A648-41FC-A8C5-CF4DC93898C5}"/>
            </a:ext>
          </a:extLst>
        </xdr:cNvPr>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a:extLst>
            <a:ext uri="{FF2B5EF4-FFF2-40B4-BE49-F238E27FC236}">
              <a16:creationId xmlns:a16="http://schemas.microsoft.com/office/drawing/2014/main" id="{64E16A7C-BD7C-4D08-93D5-6D781412390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a:extLst>
            <a:ext uri="{FF2B5EF4-FFF2-40B4-BE49-F238E27FC236}">
              <a16:creationId xmlns:a16="http://schemas.microsoft.com/office/drawing/2014/main" id="{FC7DC377-B746-4349-AFE8-C0F48CE7F509}"/>
            </a:ext>
          </a:extLst>
        </xdr:cNvPr>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a:extLst>
            <a:ext uri="{FF2B5EF4-FFF2-40B4-BE49-F238E27FC236}">
              <a16:creationId xmlns:a16="http://schemas.microsoft.com/office/drawing/2014/main" id="{EC41B3EC-8669-43FD-A54E-3145624D66E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a:extLst>
            <a:ext uri="{FF2B5EF4-FFF2-40B4-BE49-F238E27FC236}">
              <a16:creationId xmlns:a16="http://schemas.microsoft.com/office/drawing/2014/main" id="{052EF3AE-A882-4098-853E-95C1BEB4736A}"/>
            </a:ext>
          </a:extLst>
        </xdr:cNvPr>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a:extLst>
            <a:ext uri="{FF2B5EF4-FFF2-40B4-BE49-F238E27FC236}">
              <a16:creationId xmlns:a16="http://schemas.microsoft.com/office/drawing/2014/main" id="{F264EB38-7653-4381-8824-F2B281ABEE3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6" name="テキスト ボックス 65">
          <a:extLst>
            <a:ext uri="{FF2B5EF4-FFF2-40B4-BE49-F238E27FC236}">
              <a16:creationId xmlns:a16="http://schemas.microsoft.com/office/drawing/2014/main" id="{1A8E2DBC-ED19-4508-92D5-1F30110961FE}"/>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a:extLst>
            <a:ext uri="{FF2B5EF4-FFF2-40B4-BE49-F238E27FC236}">
              <a16:creationId xmlns:a16="http://schemas.microsoft.com/office/drawing/2014/main" id="{D8D438B8-0838-47EE-930C-5B3C0717A45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8" name="直線コネクタ 67">
          <a:extLst>
            <a:ext uri="{FF2B5EF4-FFF2-40B4-BE49-F238E27FC236}">
              <a16:creationId xmlns:a16="http://schemas.microsoft.com/office/drawing/2014/main" id="{2451A32A-D528-4F19-8E7C-A7B2839469A0}"/>
            </a:ext>
          </a:extLst>
        </xdr:cNvPr>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9" name="有形固定資産減価償却率最小値テキスト">
          <a:extLst>
            <a:ext uri="{FF2B5EF4-FFF2-40B4-BE49-F238E27FC236}">
              <a16:creationId xmlns:a16="http://schemas.microsoft.com/office/drawing/2014/main" id="{A31411BB-ACA4-47ED-8A11-E4534EFC8555}"/>
            </a:ext>
          </a:extLst>
        </xdr:cNvPr>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70" name="直線コネクタ 69">
          <a:extLst>
            <a:ext uri="{FF2B5EF4-FFF2-40B4-BE49-F238E27FC236}">
              <a16:creationId xmlns:a16="http://schemas.microsoft.com/office/drawing/2014/main" id="{D45D60D0-9586-4102-AC6D-DF00681DF846}"/>
            </a:ext>
          </a:extLst>
        </xdr:cNvPr>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71" name="有形固定資産減価償却率最大値テキスト">
          <a:extLst>
            <a:ext uri="{FF2B5EF4-FFF2-40B4-BE49-F238E27FC236}">
              <a16:creationId xmlns:a16="http://schemas.microsoft.com/office/drawing/2014/main" id="{AF6DD225-FA7A-4658-A5A3-F41B0F4B6A6B}"/>
            </a:ext>
          </a:extLst>
        </xdr:cNvPr>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72" name="直線コネクタ 71">
          <a:extLst>
            <a:ext uri="{FF2B5EF4-FFF2-40B4-BE49-F238E27FC236}">
              <a16:creationId xmlns:a16="http://schemas.microsoft.com/office/drawing/2014/main" id="{25032CC3-79ED-4CAE-8317-0D33E3529DED}"/>
            </a:ext>
          </a:extLst>
        </xdr:cNvPr>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73" name="有形固定資産減価償却率平均値テキスト">
          <a:extLst>
            <a:ext uri="{FF2B5EF4-FFF2-40B4-BE49-F238E27FC236}">
              <a16:creationId xmlns:a16="http://schemas.microsoft.com/office/drawing/2014/main" id="{DF74808B-1412-473B-A326-F8AD174C6B26}"/>
            </a:ext>
          </a:extLst>
        </xdr:cNvPr>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74" name="フローチャート : 判断 73">
          <a:extLst>
            <a:ext uri="{FF2B5EF4-FFF2-40B4-BE49-F238E27FC236}">
              <a16:creationId xmlns:a16="http://schemas.microsoft.com/office/drawing/2014/main" id="{D95B4AC9-3B6A-4F6B-A74E-1B485E7FDF6F}"/>
            </a:ext>
          </a:extLst>
        </xdr:cNvPr>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75" name="フローチャート : 判断 74">
          <a:extLst>
            <a:ext uri="{FF2B5EF4-FFF2-40B4-BE49-F238E27FC236}">
              <a16:creationId xmlns:a16="http://schemas.microsoft.com/office/drawing/2014/main" id="{61C1E482-6B95-4D9F-8F74-591F0F2B4BB3}"/>
            </a:ext>
          </a:extLst>
        </xdr:cNvPr>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a:extLst>
            <a:ext uri="{FF2B5EF4-FFF2-40B4-BE49-F238E27FC236}">
              <a16:creationId xmlns:a16="http://schemas.microsoft.com/office/drawing/2014/main" id="{5947164E-139F-4F55-ABB9-831483F0357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a:extLst>
            <a:ext uri="{FF2B5EF4-FFF2-40B4-BE49-F238E27FC236}">
              <a16:creationId xmlns:a16="http://schemas.microsoft.com/office/drawing/2014/main" id="{0349D2B5-7762-4D85-8F18-11553920BCC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a:extLst>
            <a:ext uri="{FF2B5EF4-FFF2-40B4-BE49-F238E27FC236}">
              <a16:creationId xmlns:a16="http://schemas.microsoft.com/office/drawing/2014/main" id="{247AB3EC-CFC1-437B-9113-CE14B114FA9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a:extLst>
            <a:ext uri="{FF2B5EF4-FFF2-40B4-BE49-F238E27FC236}">
              <a16:creationId xmlns:a16="http://schemas.microsoft.com/office/drawing/2014/main" id="{122E4DAA-B44F-45E4-A913-4EAD9589849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a:extLst>
            <a:ext uri="{FF2B5EF4-FFF2-40B4-BE49-F238E27FC236}">
              <a16:creationId xmlns:a16="http://schemas.microsoft.com/office/drawing/2014/main" id="{8DAF5752-4CAF-4C0C-989A-A78F983416D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124968</xdr:rowOff>
    </xdr:from>
    <xdr:to>
      <xdr:col>3</xdr:col>
      <xdr:colOff>511175</xdr:colOff>
      <xdr:row>30</xdr:row>
      <xdr:rowOff>55118</xdr:rowOff>
    </xdr:to>
    <xdr:sp macro="" textlink="">
      <xdr:nvSpPr>
        <xdr:cNvPr id="81" name="円/楕円 80">
          <a:extLst>
            <a:ext uri="{FF2B5EF4-FFF2-40B4-BE49-F238E27FC236}">
              <a16:creationId xmlns:a16="http://schemas.microsoft.com/office/drawing/2014/main" id="{48A89C3D-6308-4B50-AECB-D1BCE20347FC}"/>
            </a:ext>
          </a:extLst>
        </xdr:cNvPr>
        <xdr:cNvSpPr/>
      </xdr:nvSpPr>
      <xdr:spPr>
        <a:xfrm>
          <a:off x="4000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28465</xdr:rowOff>
    </xdr:from>
    <xdr:ext cx="405111" cy="259045"/>
    <xdr:sp macro="" textlink="">
      <xdr:nvSpPr>
        <xdr:cNvPr id="82" name="n_1aveValue有形固定資産減価償却率">
          <a:extLst>
            <a:ext uri="{FF2B5EF4-FFF2-40B4-BE49-F238E27FC236}">
              <a16:creationId xmlns:a16="http://schemas.microsoft.com/office/drawing/2014/main" id="{C85B984B-C3FD-45A4-A957-31E02D278B3D}"/>
            </a:ext>
          </a:extLst>
        </xdr:cNvPr>
        <xdr:cNvSpPr txBox="1"/>
      </xdr:nvSpPr>
      <xdr:spPr>
        <a:xfrm>
          <a:off x="3836043"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46245</xdr:rowOff>
    </xdr:from>
    <xdr:ext cx="405111" cy="259045"/>
    <xdr:sp macro="" textlink="">
      <xdr:nvSpPr>
        <xdr:cNvPr id="83" name="n_1mainValue有形固定資産減価償却率">
          <a:extLst>
            <a:ext uri="{FF2B5EF4-FFF2-40B4-BE49-F238E27FC236}">
              <a16:creationId xmlns:a16="http://schemas.microsoft.com/office/drawing/2014/main" id="{6A394DDA-A90B-4ADB-811A-63EAE00D7026}"/>
            </a:ext>
          </a:extLst>
        </xdr:cNvPr>
        <xdr:cNvSpPr txBox="1"/>
      </xdr:nvSpPr>
      <xdr:spPr>
        <a:xfrm>
          <a:off x="3836043"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a:extLst>
            <a:ext uri="{FF2B5EF4-FFF2-40B4-BE49-F238E27FC236}">
              <a16:creationId xmlns:a16="http://schemas.microsoft.com/office/drawing/2014/main" id="{6B45C608-50CD-40D6-A02C-0596E56AFD0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a:extLst>
            <a:ext uri="{FF2B5EF4-FFF2-40B4-BE49-F238E27FC236}">
              <a16:creationId xmlns:a16="http://schemas.microsoft.com/office/drawing/2014/main" id="{8096F6A4-C0A3-485B-A1E8-1E34EC9479FD}"/>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a:extLst>
            <a:ext uri="{FF2B5EF4-FFF2-40B4-BE49-F238E27FC236}">
              <a16:creationId xmlns:a16="http://schemas.microsoft.com/office/drawing/2014/main" id="{7AB79146-821E-4FFB-B2FB-24974837DE8E}"/>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a:extLst>
            <a:ext uri="{FF2B5EF4-FFF2-40B4-BE49-F238E27FC236}">
              <a16:creationId xmlns:a16="http://schemas.microsoft.com/office/drawing/2014/main" id="{3CB3EAED-1893-4F77-9C90-D52BB76B2F8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a:extLst>
            <a:ext uri="{FF2B5EF4-FFF2-40B4-BE49-F238E27FC236}">
              <a16:creationId xmlns:a16="http://schemas.microsoft.com/office/drawing/2014/main" id="{6B36CEEA-2074-46B3-B50B-135EEF95334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a:extLst>
            <a:ext uri="{FF2B5EF4-FFF2-40B4-BE49-F238E27FC236}">
              <a16:creationId xmlns:a16="http://schemas.microsoft.com/office/drawing/2014/main" id="{94D3F88D-101D-4363-AE2F-DE5AA161581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a:extLst>
            <a:ext uri="{FF2B5EF4-FFF2-40B4-BE49-F238E27FC236}">
              <a16:creationId xmlns:a16="http://schemas.microsoft.com/office/drawing/2014/main" id="{1D656E51-B787-465B-A62A-5F1274EA654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a:extLst>
            <a:ext uri="{FF2B5EF4-FFF2-40B4-BE49-F238E27FC236}">
              <a16:creationId xmlns:a16="http://schemas.microsoft.com/office/drawing/2014/main" id="{50CA8238-DD42-403F-A720-E069E2CA29D9}"/>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a:extLst>
            <a:ext uri="{FF2B5EF4-FFF2-40B4-BE49-F238E27FC236}">
              <a16:creationId xmlns:a16="http://schemas.microsoft.com/office/drawing/2014/main" id="{8AE8C4C0-A671-445B-90BF-CD2DD0DA0E4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a:extLst>
            <a:ext uri="{FF2B5EF4-FFF2-40B4-BE49-F238E27FC236}">
              <a16:creationId xmlns:a16="http://schemas.microsoft.com/office/drawing/2014/main" id="{8B2A3026-B8CC-49A4-8D4C-48704908171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a:extLst>
            <a:ext uri="{FF2B5EF4-FFF2-40B4-BE49-F238E27FC236}">
              <a16:creationId xmlns:a16="http://schemas.microsoft.com/office/drawing/2014/main" id="{380945A2-3659-48F5-AAA7-8D346A45223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a:extLst>
            <a:ext uri="{FF2B5EF4-FFF2-40B4-BE49-F238E27FC236}">
              <a16:creationId xmlns:a16="http://schemas.microsoft.com/office/drawing/2014/main" id="{5216AC2F-6A3F-41F3-89A6-DB38970E4BF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a:extLst>
            <a:ext uri="{FF2B5EF4-FFF2-40B4-BE49-F238E27FC236}">
              <a16:creationId xmlns:a16="http://schemas.microsoft.com/office/drawing/2014/main" id="{42ECD6A6-7A1C-4E95-8601-E9C6E8E8E62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a:extLst>
            <a:ext uri="{FF2B5EF4-FFF2-40B4-BE49-F238E27FC236}">
              <a16:creationId xmlns:a16="http://schemas.microsoft.com/office/drawing/2014/main" id="{04DB209C-40C7-4834-8955-79AA3078F3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669AFFAF-2FAC-40F3-BF3C-2E5E3E16F2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AFC9ADD4-4B12-4770-9F17-FDCC18DDB6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955608FF-AE13-4CD5-95D2-94288C28CE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640CE7A2-6592-45C8-8742-A3E7FBDD5E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熊本県合志市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138533EF-CB87-4227-87A2-E4A49770B3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54600C06-C51B-4A6F-A882-BDB79C7939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F2BD85B0-A606-474F-A6B5-9ADAA22968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96660421-F4A5-4012-8BAC-40943D8179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9DBCCA98-02E3-4AB9-B111-95DFCFCC0B3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DAA96892-6861-4893-B778-546932081ACA}"/>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60,701
60,485
53.19
22,812,313
21,562,293
911,808
11,961,845
16,899,565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DC3BDDEE-F5B3-4C43-8A92-77A5D15E786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D1228F35-14DD-47E7-833F-5E6A0EEAC4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578D4591-EB67-4221-9408-EA48EBD9F63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EA29B5AC-50DE-47BE-984F-1CDCF8A708A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B1A16BE4-527C-4385-9A33-BADE814918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496C0168-E54F-4DE7-A661-E2717554469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2E1C3308-D9C0-4172-B173-56BA4DD0EE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1C1EAAE3-7588-42F7-A9F3-1A956A97E298}"/>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BED52332-5E53-4AB9-8880-0F525E2E4404}"/>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231F35E1-123A-4A8D-9A51-CB31628E56F3}"/>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C3BCE923-E94B-441B-8068-012C155F47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7C29C28C-C75E-4837-97BB-BC8A8971D2D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DD4A5AB-F8A6-441C-A130-F7C77C2752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7FAB9473-6CF9-417D-97AF-7E640C8373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CAD51CA9-7D54-4A0D-A321-E1C8E67AB1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7FE02E28-5F83-4603-8D1A-695F858FD9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6A36E57C-6DE3-4213-BDD1-C372EA2CD9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8A3270FA-81D7-4C15-A389-581C98EA32AF}"/>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B06A57F5-07DD-46CC-99A3-9CEAC125B455}"/>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6B87A343-21B7-45F4-A64B-E6653EC0D84A}"/>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B6F29E6D-26CB-4406-AE59-B7B033899343}"/>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154AF31E-EBE7-41A0-95B2-0000732507A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AA0A9A65-FCE9-4B94-8B34-09063069B0B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D89E282E-BC57-4870-A8DE-58785F96F8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E9DF1D12-21E8-4D83-808C-986A00B2835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E2229218-7C38-4CA6-B092-33028D8491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ED1E31E-93BE-41B9-8132-166EAB66F88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221EABCC-72D7-45BB-B702-B4E6BF9FB7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15F594C3-D2FE-4A7D-88A2-304CEE5BD13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56DA585F-19F8-4561-9339-E23B5C328E8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F385FD49-0A85-4302-A059-D28F9FDE3F1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id="{D8F0268A-EE54-4506-A10E-71DD159C2826}"/>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a:extLst>
            <a:ext uri="{FF2B5EF4-FFF2-40B4-BE49-F238E27FC236}">
              <a16:creationId xmlns:a16="http://schemas.microsoft.com/office/drawing/2014/main" id="{FF16B583-0126-4DBB-9547-079DDAE1A73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9EBA3472-28FA-42EC-B6E5-A82C7129FE72}"/>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a:extLst>
            <a:ext uri="{FF2B5EF4-FFF2-40B4-BE49-F238E27FC236}">
              <a16:creationId xmlns:a16="http://schemas.microsoft.com/office/drawing/2014/main" id="{A8A30320-E037-4BEE-BD05-83FF158ED1D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79A4956-532D-4E29-99B1-A51AEBC8EA8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a:extLst>
            <a:ext uri="{FF2B5EF4-FFF2-40B4-BE49-F238E27FC236}">
              <a16:creationId xmlns:a16="http://schemas.microsoft.com/office/drawing/2014/main" id="{6F90EF24-597B-4311-801A-5CFACD571A7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38E8A19-0C6E-4704-ADF5-C26D3B778D5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a:extLst>
            <a:ext uri="{FF2B5EF4-FFF2-40B4-BE49-F238E27FC236}">
              <a16:creationId xmlns:a16="http://schemas.microsoft.com/office/drawing/2014/main" id="{CB0D96EA-87A6-4629-B2AA-B0872A2B5C6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F129D7F-FB65-4F3E-A5C3-5C22685DB5C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a:extLst>
            <a:ext uri="{FF2B5EF4-FFF2-40B4-BE49-F238E27FC236}">
              <a16:creationId xmlns:a16="http://schemas.microsoft.com/office/drawing/2014/main" id="{4A8A2810-1C11-4F0E-BFE8-20DDE37238B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F8043EFF-8D70-4288-A6CE-6C53DCA46A07}"/>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a:extLst>
            <a:ext uri="{FF2B5EF4-FFF2-40B4-BE49-F238E27FC236}">
              <a16:creationId xmlns:a16="http://schemas.microsoft.com/office/drawing/2014/main" id="{B4722EB4-3EFC-4A35-8A37-E8EF2AAD83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a:extLst>
            <a:ext uri="{FF2B5EF4-FFF2-40B4-BE49-F238E27FC236}">
              <a16:creationId xmlns:a16="http://schemas.microsoft.com/office/drawing/2014/main" id="{4798ADAA-B29C-428A-8B0B-CDE5D542DF79}"/>
            </a:ext>
          </a:extLst>
        </xdr:cNvPr>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a:extLst>
            <a:ext uri="{FF2B5EF4-FFF2-40B4-BE49-F238E27FC236}">
              <a16:creationId xmlns:a16="http://schemas.microsoft.com/office/drawing/2014/main" id="{19013CC1-BA33-49E5-A3B4-27A2D59730EB}"/>
            </a:ext>
          </a:extLst>
        </xdr:cNvPr>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a:extLst>
            <a:ext uri="{FF2B5EF4-FFF2-40B4-BE49-F238E27FC236}">
              <a16:creationId xmlns:a16="http://schemas.microsoft.com/office/drawing/2014/main" id="{9C02FFEC-B77E-4345-A486-72C59B39DA4C}"/>
            </a:ext>
          </a:extLst>
        </xdr:cNvPr>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a:extLst>
            <a:ext uri="{FF2B5EF4-FFF2-40B4-BE49-F238E27FC236}">
              <a16:creationId xmlns:a16="http://schemas.microsoft.com/office/drawing/2014/main" id="{5B936B0D-93E9-4831-BBB3-529E07BA8C06}"/>
            </a:ext>
          </a:extLst>
        </xdr:cNvPr>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a:extLst>
            <a:ext uri="{FF2B5EF4-FFF2-40B4-BE49-F238E27FC236}">
              <a16:creationId xmlns:a16="http://schemas.microsoft.com/office/drawing/2014/main" id="{696E2402-66BC-4B82-B13B-BCFDA58D3CAD}"/>
            </a:ext>
          </a:extLst>
        </xdr:cNvPr>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134129</xdr:rowOff>
    </xdr:from>
    <xdr:ext cx="405111" cy="259045"/>
    <xdr:sp macro="" textlink="">
      <xdr:nvSpPr>
        <xdr:cNvPr id="60" name="【道路】&#10;有形固定資産減価償却率平均値テキスト">
          <a:extLst>
            <a:ext uri="{FF2B5EF4-FFF2-40B4-BE49-F238E27FC236}">
              <a16:creationId xmlns:a16="http://schemas.microsoft.com/office/drawing/2014/main" id="{010D474E-6DEE-4CF9-9B9F-8DDA2BB003BB}"/>
            </a:ext>
          </a:extLst>
        </xdr:cNvPr>
        <xdr:cNvSpPr txBox="1"/>
      </xdr:nvSpPr>
      <xdr:spPr>
        <a:xfrm>
          <a:off x="4724400" y="630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a:extLst>
            <a:ext uri="{FF2B5EF4-FFF2-40B4-BE49-F238E27FC236}">
              <a16:creationId xmlns:a16="http://schemas.microsoft.com/office/drawing/2014/main" id="{8AF5B1AB-83F5-4EC5-8656-CF9A0EFE6454}"/>
            </a:ext>
          </a:extLst>
        </xdr:cNvPr>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61976</xdr:rowOff>
    </xdr:from>
    <xdr:to>
      <xdr:col>5</xdr:col>
      <xdr:colOff>409575</xdr:colOff>
      <xdr:row>36</xdr:row>
      <xdr:rowOff>163576</xdr:rowOff>
    </xdr:to>
    <xdr:sp macro="" textlink="">
      <xdr:nvSpPr>
        <xdr:cNvPr id="62" name="フローチャート : 判断 61">
          <a:extLst>
            <a:ext uri="{FF2B5EF4-FFF2-40B4-BE49-F238E27FC236}">
              <a16:creationId xmlns:a16="http://schemas.microsoft.com/office/drawing/2014/main" id="{1D6DCBFA-452F-445F-8F62-9DF42706007F}"/>
            </a:ext>
          </a:extLst>
        </xdr:cNvPr>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a:extLst>
            <a:ext uri="{FF2B5EF4-FFF2-40B4-BE49-F238E27FC236}">
              <a16:creationId xmlns:a16="http://schemas.microsoft.com/office/drawing/2014/main" id="{82274C4B-8496-419C-B4AF-30738A83DF9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a:extLst>
            <a:ext uri="{FF2B5EF4-FFF2-40B4-BE49-F238E27FC236}">
              <a16:creationId xmlns:a16="http://schemas.microsoft.com/office/drawing/2014/main" id="{D4E65616-A735-4D0F-97EE-93DB81EBFE0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a:extLst>
            <a:ext uri="{FF2B5EF4-FFF2-40B4-BE49-F238E27FC236}">
              <a16:creationId xmlns:a16="http://schemas.microsoft.com/office/drawing/2014/main" id="{17122568-DC3F-4F54-8D6E-C1EC5BC1BB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AB8F2C95-1012-404E-BD8F-3DB6CFDF372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410D582A-EC89-4411-B26C-73AC566CA91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105410</xdr:rowOff>
    </xdr:from>
    <xdr:to>
      <xdr:col>5</xdr:col>
      <xdr:colOff>409575</xdr:colOff>
      <xdr:row>37</xdr:row>
      <xdr:rowOff>35560</xdr:rowOff>
    </xdr:to>
    <xdr:sp macro="" textlink="">
      <xdr:nvSpPr>
        <xdr:cNvPr id="68" name="円/楕円 67">
          <a:extLst>
            <a:ext uri="{FF2B5EF4-FFF2-40B4-BE49-F238E27FC236}">
              <a16:creationId xmlns:a16="http://schemas.microsoft.com/office/drawing/2014/main" id="{AC88A5F0-415A-4990-9845-06C719D88CD8}"/>
            </a:ext>
          </a:extLst>
        </xdr:cNvPr>
        <xdr:cNvSpPr/>
      </xdr:nvSpPr>
      <xdr:spPr>
        <a:xfrm>
          <a:off x="3746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8653</xdr:rowOff>
    </xdr:from>
    <xdr:ext cx="405111" cy="259045"/>
    <xdr:sp macro="" textlink="">
      <xdr:nvSpPr>
        <xdr:cNvPr id="69" name="n_1aveValue【道路】&#10;有形固定資産減価償却率">
          <a:extLst>
            <a:ext uri="{FF2B5EF4-FFF2-40B4-BE49-F238E27FC236}">
              <a16:creationId xmlns:a16="http://schemas.microsoft.com/office/drawing/2014/main" id="{406AD5F1-B7DA-44E7-9DB0-8F9D58A69D12}"/>
            </a:ext>
          </a:extLst>
        </xdr:cNvPr>
        <xdr:cNvSpPr txBox="1"/>
      </xdr:nvSpPr>
      <xdr:spPr>
        <a:xfrm>
          <a:off x="3582043"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26687</xdr:rowOff>
    </xdr:from>
    <xdr:ext cx="405111" cy="259045"/>
    <xdr:sp macro="" textlink="">
      <xdr:nvSpPr>
        <xdr:cNvPr id="70" name="n_1mainValue【道路】&#10;有形固定資産減価償却率">
          <a:extLst>
            <a:ext uri="{FF2B5EF4-FFF2-40B4-BE49-F238E27FC236}">
              <a16:creationId xmlns:a16="http://schemas.microsoft.com/office/drawing/2014/main" id="{6DCA023F-4B90-4F4E-BD73-DBB70F27D06A}"/>
            </a:ext>
          </a:extLst>
        </xdr:cNvPr>
        <xdr:cNvSpPr txBox="1"/>
      </xdr:nvSpPr>
      <xdr:spPr>
        <a:xfrm>
          <a:off x="3582043"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a:extLst>
            <a:ext uri="{FF2B5EF4-FFF2-40B4-BE49-F238E27FC236}">
              <a16:creationId xmlns:a16="http://schemas.microsoft.com/office/drawing/2014/main" id="{C6D57656-0585-40AA-97AA-5B312D9D5C1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a:extLst>
            <a:ext uri="{FF2B5EF4-FFF2-40B4-BE49-F238E27FC236}">
              <a16:creationId xmlns:a16="http://schemas.microsoft.com/office/drawing/2014/main" id="{4168CB8D-5D47-4478-9B85-22F85C4CC04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a:extLst>
            <a:ext uri="{FF2B5EF4-FFF2-40B4-BE49-F238E27FC236}">
              <a16:creationId xmlns:a16="http://schemas.microsoft.com/office/drawing/2014/main" id="{023A0DD1-CEA4-4C09-BC5A-82E99CEFF94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a:extLst>
            <a:ext uri="{FF2B5EF4-FFF2-40B4-BE49-F238E27FC236}">
              <a16:creationId xmlns:a16="http://schemas.microsoft.com/office/drawing/2014/main" id="{74761BE6-4CE5-41D9-A25C-CCF82E0D8C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a:extLst>
            <a:ext uri="{FF2B5EF4-FFF2-40B4-BE49-F238E27FC236}">
              <a16:creationId xmlns:a16="http://schemas.microsoft.com/office/drawing/2014/main" id="{ED23C891-4A0D-4235-9CDF-7E01533F1F7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a:extLst>
            <a:ext uri="{FF2B5EF4-FFF2-40B4-BE49-F238E27FC236}">
              <a16:creationId xmlns:a16="http://schemas.microsoft.com/office/drawing/2014/main" id="{43BFE83E-CC3C-4B2D-9784-18451A931E3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a:extLst>
            <a:ext uri="{FF2B5EF4-FFF2-40B4-BE49-F238E27FC236}">
              <a16:creationId xmlns:a16="http://schemas.microsoft.com/office/drawing/2014/main" id="{4CF55288-EE3F-4A5E-9EB2-B987FAC645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a:extLst>
            <a:ext uri="{FF2B5EF4-FFF2-40B4-BE49-F238E27FC236}">
              <a16:creationId xmlns:a16="http://schemas.microsoft.com/office/drawing/2014/main" id="{2E50AA9E-3D84-4B00-9F37-BAAD1502FAF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a:extLst>
            <a:ext uri="{FF2B5EF4-FFF2-40B4-BE49-F238E27FC236}">
              <a16:creationId xmlns:a16="http://schemas.microsoft.com/office/drawing/2014/main" id="{8E892888-A534-4BDE-9EEA-D8D4607133D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a:extLst>
            <a:ext uri="{FF2B5EF4-FFF2-40B4-BE49-F238E27FC236}">
              <a16:creationId xmlns:a16="http://schemas.microsoft.com/office/drawing/2014/main" id="{3863D524-5BDA-43BC-9D5A-3B8848D252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a:extLst>
            <a:ext uri="{FF2B5EF4-FFF2-40B4-BE49-F238E27FC236}">
              <a16:creationId xmlns:a16="http://schemas.microsoft.com/office/drawing/2014/main" id="{5F77316D-56A2-40D8-9BD9-D83E79BC96F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a:extLst>
            <a:ext uri="{FF2B5EF4-FFF2-40B4-BE49-F238E27FC236}">
              <a16:creationId xmlns:a16="http://schemas.microsoft.com/office/drawing/2014/main" id="{63E816BA-F884-4966-BB6D-90EAFFF5234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a:extLst>
            <a:ext uri="{FF2B5EF4-FFF2-40B4-BE49-F238E27FC236}">
              <a16:creationId xmlns:a16="http://schemas.microsoft.com/office/drawing/2014/main" id="{C3B19BAC-BBC4-41C4-872D-1B42D632382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a:extLst>
            <a:ext uri="{FF2B5EF4-FFF2-40B4-BE49-F238E27FC236}">
              <a16:creationId xmlns:a16="http://schemas.microsoft.com/office/drawing/2014/main" id="{623DA678-88E6-4AB4-A040-7A9A2A274DE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a:extLst>
            <a:ext uri="{FF2B5EF4-FFF2-40B4-BE49-F238E27FC236}">
              <a16:creationId xmlns:a16="http://schemas.microsoft.com/office/drawing/2014/main" id="{8562F856-7087-4B98-9E4B-4BC4AF680FD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a:extLst>
            <a:ext uri="{FF2B5EF4-FFF2-40B4-BE49-F238E27FC236}">
              <a16:creationId xmlns:a16="http://schemas.microsoft.com/office/drawing/2014/main" id="{11F33B24-BB39-45EF-8C03-867B41974E6B}"/>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a:extLst>
            <a:ext uri="{FF2B5EF4-FFF2-40B4-BE49-F238E27FC236}">
              <a16:creationId xmlns:a16="http://schemas.microsoft.com/office/drawing/2014/main" id="{3C08498E-EEB1-43AC-9133-9A46B9B9FDE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a:extLst>
            <a:ext uri="{FF2B5EF4-FFF2-40B4-BE49-F238E27FC236}">
              <a16:creationId xmlns:a16="http://schemas.microsoft.com/office/drawing/2014/main" id="{66587363-577A-4331-93A9-B51AA38C6E5D}"/>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a:extLst>
            <a:ext uri="{FF2B5EF4-FFF2-40B4-BE49-F238E27FC236}">
              <a16:creationId xmlns:a16="http://schemas.microsoft.com/office/drawing/2014/main" id="{3CD6A9CE-35F2-419B-81A5-0B948B0973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a:extLst>
            <a:ext uri="{FF2B5EF4-FFF2-40B4-BE49-F238E27FC236}">
              <a16:creationId xmlns:a16="http://schemas.microsoft.com/office/drawing/2014/main" id="{364DFFDD-0CC5-4549-BAD9-D1C60E84DD5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a:extLst>
            <a:ext uri="{FF2B5EF4-FFF2-40B4-BE49-F238E27FC236}">
              <a16:creationId xmlns:a16="http://schemas.microsoft.com/office/drawing/2014/main" id="{2C4D51E8-51DB-44F7-A9F2-5CE6078AD9E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2" name="直線コネクタ 91">
          <a:extLst>
            <a:ext uri="{FF2B5EF4-FFF2-40B4-BE49-F238E27FC236}">
              <a16:creationId xmlns:a16="http://schemas.microsoft.com/office/drawing/2014/main" id="{79C7D8E2-320F-479D-81ED-305CC59FCB29}"/>
            </a:ext>
          </a:extLst>
        </xdr:cNvPr>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3" name="【道路】&#10;一人当たり延長最小値テキスト">
          <a:extLst>
            <a:ext uri="{FF2B5EF4-FFF2-40B4-BE49-F238E27FC236}">
              <a16:creationId xmlns:a16="http://schemas.microsoft.com/office/drawing/2014/main" id="{EFC8FD8E-79FE-40E0-A323-CBFCE355C7F3}"/>
            </a:ext>
          </a:extLst>
        </xdr:cNvPr>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4" name="直線コネクタ 93">
          <a:extLst>
            <a:ext uri="{FF2B5EF4-FFF2-40B4-BE49-F238E27FC236}">
              <a16:creationId xmlns:a16="http://schemas.microsoft.com/office/drawing/2014/main" id="{C2461435-7B21-4D4B-A49C-D49FD5F5352F}"/>
            </a:ext>
          </a:extLst>
        </xdr:cNvPr>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5" name="【道路】&#10;一人当たり延長最大値テキスト">
          <a:extLst>
            <a:ext uri="{FF2B5EF4-FFF2-40B4-BE49-F238E27FC236}">
              <a16:creationId xmlns:a16="http://schemas.microsoft.com/office/drawing/2014/main" id="{6E9DC7D9-E6F6-48E9-B779-3B3FE86FB48C}"/>
            </a:ext>
          </a:extLst>
        </xdr:cNvPr>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6" name="直線コネクタ 95">
          <a:extLst>
            <a:ext uri="{FF2B5EF4-FFF2-40B4-BE49-F238E27FC236}">
              <a16:creationId xmlns:a16="http://schemas.microsoft.com/office/drawing/2014/main" id="{288FBA3F-4FDC-4359-B317-6F5B55C6EA59}"/>
            </a:ext>
          </a:extLst>
        </xdr:cNvPr>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51422</xdr:rowOff>
    </xdr:from>
    <xdr:ext cx="469744" cy="259045"/>
    <xdr:sp macro="" textlink="">
      <xdr:nvSpPr>
        <xdr:cNvPr id="97" name="【道路】&#10;一人当たり延長平均値テキスト">
          <a:extLst>
            <a:ext uri="{FF2B5EF4-FFF2-40B4-BE49-F238E27FC236}">
              <a16:creationId xmlns:a16="http://schemas.microsoft.com/office/drawing/2014/main" id="{34BD9416-276B-4AC7-9113-608D2F807DAB}"/>
            </a:ext>
          </a:extLst>
        </xdr:cNvPr>
        <xdr:cNvSpPr txBox="1"/>
      </xdr:nvSpPr>
      <xdr:spPr>
        <a:xfrm>
          <a:off x="10566400" y="673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98" name="フローチャート : 判断 97">
          <a:extLst>
            <a:ext uri="{FF2B5EF4-FFF2-40B4-BE49-F238E27FC236}">
              <a16:creationId xmlns:a16="http://schemas.microsoft.com/office/drawing/2014/main" id="{BEA695AD-0386-4825-82E1-2513989D018E}"/>
            </a:ext>
          </a:extLst>
        </xdr:cNvPr>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99" name="フローチャート : 判断 98">
          <a:extLst>
            <a:ext uri="{FF2B5EF4-FFF2-40B4-BE49-F238E27FC236}">
              <a16:creationId xmlns:a16="http://schemas.microsoft.com/office/drawing/2014/main" id="{C115E093-60C2-413D-953A-30F354843B39}"/>
            </a:ext>
          </a:extLst>
        </xdr:cNvPr>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a:extLst>
            <a:ext uri="{FF2B5EF4-FFF2-40B4-BE49-F238E27FC236}">
              <a16:creationId xmlns:a16="http://schemas.microsoft.com/office/drawing/2014/main" id="{2AC26550-E612-4096-A414-B0C90F9C7F7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a:extLst>
            <a:ext uri="{FF2B5EF4-FFF2-40B4-BE49-F238E27FC236}">
              <a16:creationId xmlns:a16="http://schemas.microsoft.com/office/drawing/2014/main" id="{C90566D3-2245-426B-8402-7EB558F9AA2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a:extLst>
            <a:ext uri="{FF2B5EF4-FFF2-40B4-BE49-F238E27FC236}">
              <a16:creationId xmlns:a16="http://schemas.microsoft.com/office/drawing/2014/main" id="{2303428E-11C5-401F-AD5A-A254A0930FC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a:extLst>
            <a:ext uri="{FF2B5EF4-FFF2-40B4-BE49-F238E27FC236}">
              <a16:creationId xmlns:a16="http://schemas.microsoft.com/office/drawing/2014/main" id="{2DC08A35-63F9-4967-93A5-395AB92EB03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a:extLst>
            <a:ext uri="{FF2B5EF4-FFF2-40B4-BE49-F238E27FC236}">
              <a16:creationId xmlns:a16="http://schemas.microsoft.com/office/drawing/2014/main" id="{F1EC969D-0F9C-4A35-9076-6448E48281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73132</xdr:rowOff>
    </xdr:from>
    <xdr:to>
      <xdr:col>14</xdr:col>
      <xdr:colOff>79375</xdr:colOff>
      <xdr:row>40</xdr:row>
      <xdr:rowOff>3282</xdr:rowOff>
    </xdr:to>
    <xdr:sp macro="" textlink="">
      <xdr:nvSpPr>
        <xdr:cNvPr id="105" name="円/楕円 104">
          <a:extLst>
            <a:ext uri="{FF2B5EF4-FFF2-40B4-BE49-F238E27FC236}">
              <a16:creationId xmlns:a16="http://schemas.microsoft.com/office/drawing/2014/main" id="{F6610790-7464-41DD-90B3-6FC28BA810D0}"/>
            </a:ext>
          </a:extLst>
        </xdr:cNvPr>
        <xdr:cNvSpPr/>
      </xdr:nvSpPr>
      <xdr:spPr>
        <a:xfrm>
          <a:off x="9588500" y="67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28470</xdr:rowOff>
    </xdr:from>
    <xdr:ext cx="469744" cy="259045"/>
    <xdr:sp macro="" textlink="">
      <xdr:nvSpPr>
        <xdr:cNvPr id="106" name="n_1aveValue【道路】&#10;一人当たり延長">
          <a:extLst>
            <a:ext uri="{FF2B5EF4-FFF2-40B4-BE49-F238E27FC236}">
              <a16:creationId xmlns:a16="http://schemas.microsoft.com/office/drawing/2014/main" id="{77B9C892-451B-4FBB-912B-E25D9214AF85}"/>
            </a:ext>
          </a:extLst>
        </xdr:cNvPr>
        <xdr:cNvSpPr txBox="1"/>
      </xdr:nvSpPr>
      <xdr:spPr>
        <a:xfrm>
          <a:off x="9391727" y="68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19809</xdr:rowOff>
    </xdr:from>
    <xdr:ext cx="469744" cy="259045"/>
    <xdr:sp macro="" textlink="">
      <xdr:nvSpPr>
        <xdr:cNvPr id="107" name="n_1mainValue【道路】&#10;一人当たり延長">
          <a:extLst>
            <a:ext uri="{FF2B5EF4-FFF2-40B4-BE49-F238E27FC236}">
              <a16:creationId xmlns:a16="http://schemas.microsoft.com/office/drawing/2014/main" id="{BAE205B2-EC63-4A36-B316-B7DB9F643918}"/>
            </a:ext>
          </a:extLst>
        </xdr:cNvPr>
        <xdr:cNvSpPr txBox="1"/>
      </xdr:nvSpPr>
      <xdr:spPr>
        <a:xfrm>
          <a:off x="9391727" y="653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a:extLst>
            <a:ext uri="{FF2B5EF4-FFF2-40B4-BE49-F238E27FC236}">
              <a16:creationId xmlns:a16="http://schemas.microsoft.com/office/drawing/2014/main" id="{FC5BB8AF-7DC2-406A-A2EB-068F107680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a:extLst>
            <a:ext uri="{FF2B5EF4-FFF2-40B4-BE49-F238E27FC236}">
              <a16:creationId xmlns:a16="http://schemas.microsoft.com/office/drawing/2014/main" id="{FD3A261F-21C4-4156-B6BD-6B99FA3479C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a:extLst>
            <a:ext uri="{FF2B5EF4-FFF2-40B4-BE49-F238E27FC236}">
              <a16:creationId xmlns:a16="http://schemas.microsoft.com/office/drawing/2014/main" id="{75F76515-1E3B-4637-AF05-667CA671CC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a:extLst>
            <a:ext uri="{FF2B5EF4-FFF2-40B4-BE49-F238E27FC236}">
              <a16:creationId xmlns:a16="http://schemas.microsoft.com/office/drawing/2014/main" id="{8DEC4921-D1CE-4931-8A28-F50875BA8AA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a:extLst>
            <a:ext uri="{FF2B5EF4-FFF2-40B4-BE49-F238E27FC236}">
              <a16:creationId xmlns:a16="http://schemas.microsoft.com/office/drawing/2014/main" id="{6C8B28E6-6335-42DD-BD66-4CD4CB760C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a:extLst>
            <a:ext uri="{FF2B5EF4-FFF2-40B4-BE49-F238E27FC236}">
              <a16:creationId xmlns:a16="http://schemas.microsoft.com/office/drawing/2014/main" id="{AC38648C-5236-4048-9001-535AF28327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a:extLst>
            <a:ext uri="{FF2B5EF4-FFF2-40B4-BE49-F238E27FC236}">
              <a16:creationId xmlns:a16="http://schemas.microsoft.com/office/drawing/2014/main" id="{4A5AAD13-1A9A-463E-8989-119AA7C463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a:extLst>
            <a:ext uri="{FF2B5EF4-FFF2-40B4-BE49-F238E27FC236}">
              <a16:creationId xmlns:a16="http://schemas.microsoft.com/office/drawing/2014/main" id="{05F1EC59-AC10-4F5C-9AAE-519630E1E6F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a:extLst>
            <a:ext uri="{FF2B5EF4-FFF2-40B4-BE49-F238E27FC236}">
              <a16:creationId xmlns:a16="http://schemas.microsoft.com/office/drawing/2014/main" id="{5BF6452D-EA71-4695-96EE-C6010AE552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a:extLst>
            <a:ext uri="{FF2B5EF4-FFF2-40B4-BE49-F238E27FC236}">
              <a16:creationId xmlns:a16="http://schemas.microsoft.com/office/drawing/2014/main" id="{F23CA87B-57B2-4BD3-8221-FF7B37C7F4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a:extLst>
            <a:ext uri="{FF2B5EF4-FFF2-40B4-BE49-F238E27FC236}">
              <a16:creationId xmlns:a16="http://schemas.microsoft.com/office/drawing/2014/main" id="{42A731BB-9163-4231-AE2E-64BB8B01C27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9" name="テキスト ボックス 118">
          <a:extLst>
            <a:ext uri="{FF2B5EF4-FFF2-40B4-BE49-F238E27FC236}">
              <a16:creationId xmlns:a16="http://schemas.microsoft.com/office/drawing/2014/main" id="{4538A86B-A360-4371-9FCF-1FD9666D9105}"/>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a:extLst>
            <a:ext uri="{FF2B5EF4-FFF2-40B4-BE49-F238E27FC236}">
              <a16:creationId xmlns:a16="http://schemas.microsoft.com/office/drawing/2014/main" id="{08A09374-1F42-4875-9128-85BB1960C30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a:extLst>
            <a:ext uri="{FF2B5EF4-FFF2-40B4-BE49-F238E27FC236}">
              <a16:creationId xmlns:a16="http://schemas.microsoft.com/office/drawing/2014/main" id="{3F9E5155-0EE8-4049-BFFA-27AD2FF602D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a:extLst>
            <a:ext uri="{FF2B5EF4-FFF2-40B4-BE49-F238E27FC236}">
              <a16:creationId xmlns:a16="http://schemas.microsoft.com/office/drawing/2014/main" id="{286769CA-F081-4907-9975-31511AB7FAE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a:extLst>
            <a:ext uri="{FF2B5EF4-FFF2-40B4-BE49-F238E27FC236}">
              <a16:creationId xmlns:a16="http://schemas.microsoft.com/office/drawing/2014/main" id="{5A9EA315-B93F-4F17-A31D-85CAC04EAAB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a:extLst>
            <a:ext uri="{FF2B5EF4-FFF2-40B4-BE49-F238E27FC236}">
              <a16:creationId xmlns:a16="http://schemas.microsoft.com/office/drawing/2014/main" id="{3ABF217C-1C28-4EE6-B967-4B6AA7DCE50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a:extLst>
            <a:ext uri="{FF2B5EF4-FFF2-40B4-BE49-F238E27FC236}">
              <a16:creationId xmlns:a16="http://schemas.microsoft.com/office/drawing/2014/main" id="{EDC6B73C-F3AD-485A-90A0-689053F93C1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a:extLst>
            <a:ext uri="{FF2B5EF4-FFF2-40B4-BE49-F238E27FC236}">
              <a16:creationId xmlns:a16="http://schemas.microsoft.com/office/drawing/2014/main" id="{9F2A68EA-0952-4996-87D7-194B8758E91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a:extLst>
            <a:ext uri="{FF2B5EF4-FFF2-40B4-BE49-F238E27FC236}">
              <a16:creationId xmlns:a16="http://schemas.microsoft.com/office/drawing/2014/main" id="{706EAFB9-0595-4A86-8383-3EE5FB6A8E1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a:extLst>
            <a:ext uri="{FF2B5EF4-FFF2-40B4-BE49-F238E27FC236}">
              <a16:creationId xmlns:a16="http://schemas.microsoft.com/office/drawing/2014/main" id="{25F4383D-992D-4818-8D50-0C11397B6E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E9EB3AA5-9EFE-42E0-A9EE-1501A3AD7EA2}"/>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橋りょう・トンネル】&#10;有形固定資産減価償却率グラフ枠">
          <a:extLst>
            <a:ext uri="{FF2B5EF4-FFF2-40B4-BE49-F238E27FC236}">
              <a16:creationId xmlns:a16="http://schemas.microsoft.com/office/drawing/2014/main" id="{1A0454D3-E386-4FE9-8917-33F5FE7ECB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1" name="直線コネクタ 130">
          <a:extLst>
            <a:ext uri="{FF2B5EF4-FFF2-40B4-BE49-F238E27FC236}">
              <a16:creationId xmlns:a16="http://schemas.microsoft.com/office/drawing/2014/main" id="{DC32081B-AD3F-4532-BF88-EF77CAAC0A5F}"/>
            </a:ext>
          </a:extLst>
        </xdr:cNvPr>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2" name="【橋りょう・トンネル】&#10;有形固定資産減価償却率最小値テキスト">
          <a:extLst>
            <a:ext uri="{FF2B5EF4-FFF2-40B4-BE49-F238E27FC236}">
              <a16:creationId xmlns:a16="http://schemas.microsoft.com/office/drawing/2014/main" id="{C9BB4A75-62E3-4E82-B3BD-DC3FF0B06C62}"/>
            </a:ext>
          </a:extLst>
        </xdr:cNvPr>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3" name="直線コネクタ 132">
          <a:extLst>
            <a:ext uri="{FF2B5EF4-FFF2-40B4-BE49-F238E27FC236}">
              <a16:creationId xmlns:a16="http://schemas.microsoft.com/office/drawing/2014/main" id="{E80F34F0-EA6F-4066-BD93-7C2C304B7C51}"/>
            </a:ext>
          </a:extLst>
        </xdr:cNvPr>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4" name="【橋りょう・トンネル】&#10;有形固定資産減価償却率最大値テキスト">
          <a:extLst>
            <a:ext uri="{FF2B5EF4-FFF2-40B4-BE49-F238E27FC236}">
              <a16:creationId xmlns:a16="http://schemas.microsoft.com/office/drawing/2014/main" id="{2C9A9EA7-DC01-4179-9BE3-2A63B38D8F17}"/>
            </a:ext>
          </a:extLst>
        </xdr:cNvPr>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5" name="直線コネクタ 134">
          <a:extLst>
            <a:ext uri="{FF2B5EF4-FFF2-40B4-BE49-F238E27FC236}">
              <a16:creationId xmlns:a16="http://schemas.microsoft.com/office/drawing/2014/main" id="{678F26AE-6AA8-43E5-A4B3-BE6179C653B3}"/>
            </a:ext>
          </a:extLst>
        </xdr:cNvPr>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36" name="【橋りょう・トンネル】&#10;有形固定資産減価償却率平均値テキスト">
          <a:extLst>
            <a:ext uri="{FF2B5EF4-FFF2-40B4-BE49-F238E27FC236}">
              <a16:creationId xmlns:a16="http://schemas.microsoft.com/office/drawing/2014/main" id="{D4DE3418-5DC9-4F24-A800-32E5DA2EC2F9}"/>
            </a:ext>
          </a:extLst>
        </xdr:cNvPr>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37" name="フローチャート : 判断 136">
          <a:extLst>
            <a:ext uri="{FF2B5EF4-FFF2-40B4-BE49-F238E27FC236}">
              <a16:creationId xmlns:a16="http://schemas.microsoft.com/office/drawing/2014/main" id="{AD54EC5F-6DA3-4778-8239-9EBF8304F48C}"/>
            </a:ext>
          </a:extLst>
        </xdr:cNvPr>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38" name="フローチャート : 判断 137">
          <a:extLst>
            <a:ext uri="{FF2B5EF4-FFF2-40B4-BE49-F238E27FC236}">
              <a16:creationId xmlns:a16="http://schemas.microsoft.com/office/drawing/2014/main" id="{0BD422C2-F7EF-4BE6-AD7B-9808861319D7}"/>
            </a:ext>
          </a:extLst>
        </xdr:cNvPr>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3CCDE974-53A5-47A0-98AE-410497835C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78D4E8F-7F22-4B7F-A9B6-CAA97D9E621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3E3AEF9-4168-45A8-80B8-CF46C1A654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86FA9830-9DAE-4927-BEDD-23982CBBBE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2277D5E-8E90-40C5-BA8E-826DEE5E71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126365</xdr:rowOff>
    </xdr:from>
    <xdr:to>
      <xdr:col>5</xdr:col>
      <xdr:colOff>409575</xdr:colOff>
      <xdr:row>59</xdr:row>
      <xdr:rowOff>56515</xdr:rowOff>
    </xdr:to>
    <xdr:sp macro="" textlink="">
      <xdr:nvSpPr>
        <xdr:cNvPr id="144" name="円/楕円 143">
          <a:extLst>
            <a:ext uri="{FF2B5EF4-FFF2-40B4-BE49-F238E27FC236}">
              <a16:creationId xmlns:a16="http://schemas.microsoft.com/office/drawing/2014/main" id="{8B3E3574-B7D8-4D23-B548-EAD995E02C13}"/>
            </a:ext>
          </a:extLst>
        </xdr:cNvPr>
        <xdr:cNvSpPr/>
      </xdr:nvSpPr>
      <xdr:spPr>
        <a:xfrm>
          <a:off x="3746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40657</xdr:rowOff>
    </xdr:from>
    <xdr:ext cx="405111" cy="259045"/>
    <xdr:sp macro="" textlink="">
      <xdr:nvSpPr>
        <xdr:cNvPr id="145" name="n_1aveValue【橋りょう・トンネル】&#10;有形固定資産減価償却率">
          <a:extLst>
            <a:ext uri="{FF2B5EF4-FFF2-40B4-BE49-F238E27FC236}">
              <a16:creationId xmlns:a16="http://schemas.microsoft.com/office/drawing/2014/main" id="{E7D770B3-BAF8-49A9-9A53-4CCDE3A4780F}"/>
            </a:ext>
          </a:extLst>
        </xdr:cNvPr>
        <xdr:cNvSpPr txBox="1"/>
      </xdr:nvSpPr>
      <xdr:spPr>
        <a:xfrm>
          <a:off x="3582043"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47642</xdr:rowOff>
    </xdr:from>
    <xdr:ext cx="405111" cy="259045"/>
    <xdr:sp macro="" textlink="">
      <xdr:nvSpPr>
        <xdr:cNvPr id="146" name="n_1mainValue【橋りょう・トンネル】&#10;有形固定資産減価償却率">
          <a:extLst>
            <a:ext uri="{FF2B5EF4-FFF2-40B4-BE49-F238E27FC236}">
              <a16:creationId xmlns:a16="http://schemas.microsoft.com/office/drawing/2014/main" id="{E8048729-3551-49FF-A189-060C2D0F3CF1}"/>
            </a:ext>
          </a:extLst>
        </xdr:cNvPr>
        <xdr:cNvSpPr txBox="1"/>
      </xdr:nvSpPr>
      <xdr:spPr>
        <a:xfrm>
          <a:off x="3582043"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a:extLst>
            <a:ext uri="{FF2B5EF4-FFF2-40B4-BE49-F238E27FC236}">
              <a16:creationId xmlns:a16="http://schemas.microsoft.com/office/drawing/2014/main" id="{5E0F4200-C9B7-4ADB-9E7D-ACF074B7BFD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a:extLst>
            <a:ext uri="{FF2B5EF4-FFF2-40B4-BE49-F238E27FC236}">
              <a16:creationId xmlns:a16="http://schemas.microsoft.com/office/drawing/2014/main" id="{AF0BC773-7C94-48B5-B8CF-8E5C847244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a:extLst>
            <a:ext uri="{FF2B5EF4-FFF2-40B4-BE49-F238E27FC236}">
              <a16:creationId xmlns:a16="http://schemas.microsoft.com/office/drawing/2014/main" id="{139ADCB9-97FA-409F-9290-43A4537097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a:extLst>
            <a:ext uri="{FF2B5EF4-FFF2-40B4-BE49-F238E27FC236}">
              <a16:creationId xmlns:a16="http://schemas.microsoft.com/office/drawing/2014/main" id="{A426086D-C4AA-4BC3-86CA-2741E0909E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a:extLst>
            <a:ext uri="{FF2B5EF4-FFF2-40B4-BE49-F238E27FC236}">
              <a16:creationId xmlns:a16="http://schemas.microsoft.com/office/drawing/2014/main" id="{038BB4AE-0323-4DC0-B484-6A193024C48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a:extLst>
            <a:ext uri="{FF2B5EF4-FFF2-40B4-BE49-F238E27FC236}">
              <a16:creationId xmlns:a16="http://schemas.microsoft.com/office/drawing/2014/main" id="{3D4B980F-AB50-4F1C-B90E-BFF0FA9B246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a:extLst>
            <a:ext uri="{FF2B5EF4-FFF2-40B4-BE49-F238E27FC236}">
              <a16:creationId xmlns:a16="http://schemas.microsoft.com/office/drawing/2014/main" id="{626B9A90-1603-46F2-B110-EA61F9F2158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a:extLst>
            <a:ext uri="{FF2B5EF4-FFF2-40B4-BE49-F238E27FC236}">
              <a16:creationId xmlns:a16="http://schemas.microsoft.com/office/drawing/2014/main" id="{CF74A3FD-7C23-4C73-A66E-3399D6B4C24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a:extLst>
            <a:ext uri="{FF2B5EF4-FFF2-40B4-BE49-F238E27FC236}">
              <a16:creationId xmlns:a16="http://schemas.microsoft.com/office/drawing/2014/main" id="{1F6159F5-C2A7-414F-8F05-5F95C4FE2F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a:extLst>
            <a:ext uri="{FF2B5EF4-FFF2-40B4-BE49-F238E27FC236}">
              <a16:creationId xmlns:a16="http://schemas.microsoft.com/office/drawing/2014/main" id="{EE521578-F691-445F-9332-DC29D15D531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7" name="直線コネクタ 156">
          <a:extLst>
            <a:ext uri="{FF2B5EF4-FFF2-40B4-BE49-F238E27FC236}">
              <a16:creationId xmlns:a16="http://schemas.microsoft.com/office/drawing/2014/main" id="{B9D06554-AC3D-4489-8C5F-FAE300B7CE7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8" name="テキスト ボックス 157">
          <a:extLst>
            <a:ext uri="{FF2B5EF4-FFF2-40B4-BE49-F238E27FC236}">
              <a16:creationId xmlns:a16="http://schemas.microsoft.com/office/drawing/2014/main" id="{EF1E25AA-F8DA-40AB-8E50-A5E7732AB4B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9" name="直線コネクタ 158">
          <a:extLst>
            <a:ext uri="{FF2B5EF4-FFF2-40B4-BE49-F238E27FC236}">
              <a16:creationId xmlns:a16="http://schemas.microsoft.com/office/drawing/2014/main" id="{7BA26949-5682-4143-BCC2-A5D5BF17E8C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0" name="テキスト ボックス 159">
          <a:extLst>
            <a:ext uri="{FF2B5EF4-FFF2-40B4-BE49-F238E27FC236}">
              <a16:creationId xmlns:a16="http://schemas.microsoft.com/office/drawing/2014/main" id="{C8C440F8-7DA9-44DC-BA0B-0B903791ABC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1" name="直線コネクタ 160">
          <a:extLst>
            <a:ext uri="{FF2B5EF4-FFF2-40B4-BE49-F238E27FC236}">
              <a16:creationId xmlns:a16="http://schemas.microsoft.com/office/drawing/2014/main" id="{111D6403-4AE1-44EE-8C34-35BA2355C69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2" name="テキスト ボックス 161">
          <a:extLst>
            <a:ext uri="{FF2B5EF4-FFF2-40B4-BE49-F238E27FC236}">
              <a16:creationId xmlns:a16="http://schemas.microsoft.com/office/drawing/2014/main" id="{FE5A90BB-DB64-48B3-8FD2-0ADC4AEEACF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3" name="直線コネクタ 162">
          <a:extLst>
            <a:ext uri="{FF2B5EF4-FFF2-40B4-BE49-F238E27FC236}">
              <a16:creationId xmlns:a16="http://schemas.microsoft.com/office/drawing/2014/main" id="{45384336-01E8-464C-937D-2C41CDF6655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4" name="テキスト ボックス 163">
          <a:extLst>
            <a:ext uri="{FF2B5EF4-FFF2-40B4-BE49-F238E27FC236}">
              <a16:creationId xmlns:a16="http://schemas.microsoft.com/office/drawing/2014/main" id="{02D5F90E-A219-4C81-A885-B06421DA89E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5" name="直線コネクタ 164">
          <a:extLst>
            <a:ext uri="{FF2B5EF4-FFF2-40B4-BE49-F238E27FC236}">
              <a16:creationId xmlns:a16="http://schemas.microsoft.com/office/drawing/2014/main" id="{73F513BD-2151-45D6-9906-86F83F9BB20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6" name="テキスト ボックス 165">
          <a:extLst>
            <a:ext uri="{FF2B5EF4-FFF2-40B4-BE49-F238E27FC236}">
              <a16:creationId xmlns:a16="http://schemas.microsoft.com/office/drawing/2014/main" id="{F5371604-7951-430B-BA4E-EA041C4E826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a:extLst>
            <a:ext uri="{FF2B5EF4-FFF2-40B4-BE49-F238E27FC236}">
              <a16:creationId xmlns:a16="http://schemas.microsoft.com/office/drawing/2014/main" id="{D9308660-BB6B-4739-AB1F-E5CEE48A16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8" name="テキスト ボックス 167">
          <a:extLst>
            <a:ext uri="{FF2B5EF4-FFF2-40B4-BE49-F238E27FC236}">
              <a16:creationId xmlns:a16="http://schemas.microsoft.com/office/drawing/2014/main" id="{0B05DAB2-CABA-4C38-8628-8C95C9203F1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橋りょう・トンネル】&#10;一人当たり有形固定資産（償却資産）額グラフ枠">
          <a:extLst>
            <a:ext uri="{FF2B5EF4-FFF2-40B4-BE49-F238E27FC236}">
              <a16:creationId xmlns:a16="http://schemas.microsoft.com/office/drawing/2014/main" id="{2ADA7DA1-145C-4FFE-876D-1C72819EB0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0" name="直線コネクタ 169">
          <a:extLst>
            <a:ext uri="{FF2B5EF4-FFF2-40B4-BE49-F238E27FC236}">
              <a16:creationId xmlns:a16="http://schemas.microsoft.com/office/drawing/2014/main" id="{D3649163-7FCD-4A6A-B5F7-9A9DC4D50A7C}"/>
            </a:ext>
          </a:extLst>
        </xdr:cNvPr>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71" name="【橋りょう・トンネル】&#10;一人当たり有形固定資産（償却資産）額最小値テキスト">
          <a:extLst>
            <a:ext uri="{FF2B5EF4-FFF2-40B4-BE49-F238E27FC236}">
              <a16:creationId xmlns:a16="http://schemas.microsoft.com/office/drawing/2014/main" id="{D516300B-E13D-4AE0-8631-75E050735C07}"/>
            </a:ext>
          </a:extLst>
        </xdr:cNvPr>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72" name="直線コネクタ 171">
          <a:extLst>
            <a:ext uri="{FF2B5EF4-FFF2-40B4-BE49-F238E27FC236}">
              <a16:creationId xmlns:a16="http://schemas.microsoft.com/office/drawing/2014/main" id="{42D2D394-054B-437E-8C9C-B242490E45D5}"/>
            </a:ext>
          </a:extLst>
        </xdr:cNvPr>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73" name="【橋りょう・トンネル】&#10;一人当たり有形固定資産（償却資産）額最大値テキスト">
          <a:extLst>
            <a:ext uri="{FF2B5EF4-FFF2-40B4-BE49-F238E27FC236}">
              <a16:creationId xmlns:a16="http://schemas.microsoft.com/office/drawing/2014/main" id="{D640D0E0-DB2D-4410-8696-CEEF15EA7561}"/>
            </a:ext>
          </a:extLst>
        </xdr:cNvPr>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74" name="直線コネクタ 173">
          <a:extLst>
            <a:ext uri="{FF2B5EF4-FFF2-40B4-BE49-F238E27FC236}">
              <a16:creationId xmlns:a16="http://schemas.microsoft.com/office/drawing/2014/main" id="{22D81C44-EB24-4AE4-BFEF-61E5E9C02A15}"/>
            </a:ext>
          </a:extLst>
        </xdr:cNvPr>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75" name="【橋りょう・トンネル】&#10;一人当たり有形固定資産（償却資産）額平均値テキスト">
          <a:extLst>
            <a:ext uri="{FF2B5EF4-FFF2-40B4-BE49-F238E27FC236}">
              <a16:creationId xmlns:a16="http://schemas.microsoft.com/office/drawing/2014/main" id="{E726C2AF-83DE-4B30-95A2-617BE1D454C7}"/>
            </a:ext>
          </a:extLst>
        </xdr:cNvPr>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76" name="フローチャート : 判断 175">
          <a:extLst>
            <a:ext uri="{FF2B5EF4-FFF2-40B4-BE49-F238E27FC236}">
              <a16:creationId xmlns:a16="http://schemas.microsoft.com/office/drawing/2014/main" id="{D6E266A2-F85E-485F-8A4D-A1170DE8418F}"/>
            </a:ext>
          </a:extLst>
        </xdr:cNvPr>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77" name="フローチャート : 判断 176">
          <a:extLst>
            <a:ext uri="{FF2B5EF4-FFF2-40B4-BE49-F238E27FC236}">
              <a16:creationId xmlns:a16="http://schemas.microsoft.com/office/drawing/2014/main" id="{C2C4E7E2-3C87-47CA-AE81-81B58A80A3D4}"/>
            </a:ext>
          </a:extLst>
        </xdr:cNvPr>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B46E894A-A2DC-41D7-98E2-18734224247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268C2A6-C764-4F33-BB59-DB1BA64884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3E5C852-B850-419C-8A30-80A8099E2D4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F4808DA-B5CF-4C4D-A1E6-2EA76B1336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CB46D20-55E5-4358-AF4A-C2CEBCCF1D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161267</xdr:rowOff>
    </xdr:from>
    <xdr:to>
      <xdr:col>14</xdr:col>
      <xdr:colOff>79375</xdr:colOff>
      <xdr:row>64</xdr:row>
      <xdr:rowOff>91417</xdr:rowOff>
    </xdr:to>
    <xdr:sp macro="" textlink="">
      <xdr:nvSpPr>
        <xdr:cNvPr id="183" name="円/楕円 182">
          <a:extLst>
            <a:ext uri="{FF2B5EF4-FFF2-40B4-BE49-F238E27FC236}">
              <a16:creationId xmlns:a16="http://schemas.microsoft.com/office/drawing/2014/main" id="{6B197535-36C2-47DA-A32E-EAA6E995E1E4}"/>
            </a:ext>
          </a:extLst>
        </xdr:cNvPr>
        <xdr:cNvSpPr/>
      </xdr:nvSpPr>
      <xdr:spPr>
        <a:xfrm>
          <a:off x="9588500" y="109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788</xdr:rowOff>
    </xdr:from>
    <xdr:ext cx="599010" cy="259045"/>
    <xdr:sp macro="" textlink="">
      <xdr:nvSpPr>
        <xdr:cNvPr id="184" name="n_1aveValue【橋りょう・トンネル】&#10;一人当たり有形固定資産（償却資産）額">
          <a:extLst>
            <a:ext uri="{FF2B5EF4-FFF2-40B4-BE49-F238E27FC236}">
              <a16:creationId xmlns:a16="http://schemas.microsoft.com/office/drawing/2014/main" id="{7FEEB4CC-0541-435E-BB46-B1E6E57A6694}"/>
            </a:ext>
          </a:extLst>
        </xdr:cNvPr>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82544</xdr:rowOff>
    </xdr:from>
    <xdr:ext cx="534377" cy="259045"/>
    <xdr:sp macro="" textlink="">
      <xdr:nvSpPr>
        <xdr:cNvPr id="185" name="n_1mainValue【橋りょう・トンネル】&#10;一人当たり有形固定資産（償却資産）額">
          <a:extLst>
            <a:ext uri="{FF2B5EF4-FFF2-40B4-BE49-F238E27FC236}">
              <a16:creationId xmlns:a16="http://schemas.microsoft.com/office/drawing/2014/main" id="{1B3DC733-1E77-4358-99C5-CE21E31FFC38}"/>
            </a:ext>
          </a:extLst>
        </xdr:cNvPr>
        <xdr:cNvSpPr txBox="1"/>
      </xdr:nvSpPr>
      <xdr:spPr>
        <a:xfrm>
          <a:off x="9359411" y="1105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a:extLst>
            <a:ext uri="{FF2B5EF4-FFF2-40B4-BE49-F238E27FC236}">
              <a16:creationId xmlns:a16="http://schemas.microsoft.com/office/drawing/2014/main" id="{96D80D5C-4B86-41D6-A823-A937D77562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a:extLst>
            <a:ext uri="{FF2B5EF4-FFF2-40B4-BE49-F238E27FC236}">
              <a16:creationId xmlns:a16="http://schemas.microsoft.com/office/drawing/2014/main" id="{F8133C50-23CB-4BDE-B03A-100242D95A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a:extLst>
            <a:ext uri="{FF2B5EF4-FFF2-40B4-BE49-F238E27FC236}">
              <a16:creationId xmlns:a16="http://schemas.microsoft.com/office/drawing/2014/main" id="{56EB9B3A-E8AD-40DE-8B79-925862997B2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a:extLst>
            <a:ext uri="{FF2B5EF4-FFF2-40B4-BE49-F238E27FC236}">
              <a16:creationId xmlns:a16="http://schemas.microsoft.com/office/drawing/2014/main" id="{820B5D38-B726-4FF8-9806-240C6770331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a:extLst>
            <a:ext uri="{FF2B5EF4-FFF2-40B4-BE49-F238E27FC236}">
              <a16:creationId xmlns:a16="http://schemas.microsoft.com/office/drawing/2014/main" id="{B1AB4D53-95E3-4820-9A52-1CAF57ED82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a:extLst>
            <a:ext uri="{FF2B5EF4-FFF2-40B4-BE49-F238E27FC236}">
              <a16:creationId xmlns:a16="http://schemas.microsoft.com/office/drawing/2014/main" id="{3DED6B04-3FFF-45BE-9AB6-A4EE4D6291D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a:extLst>
            <a:ext uri="{FF2B5EF4-FFF2-40B4-BE49-F238E27FC236}">
              <a16:creationId xmlns:a16="http://schemas.microsoft.com/office/drawing/2014/main" id="{C585CFBF-6711-49F1-9E12-91FB63FDDCD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a:extLst>
            <a:ext uri="{FF2B5EF4-FFF2-40B4-BE49-F238E27FC236}">
              <a16:creationId xmlns:a16="http://schemas.microsoft.com/office/drawing/2014/main" id="{95087ECF-FA6A-48E4-B3BE-3B3AD989B8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4" name="テキスト ボックス 193">
          <a:extLst>
            <a:ext uri="{FF2B5EF4-FFF2-40B4-BE49-F238E27FC236}">
              <a16:creationId xmlns:a16="http://schemas.microsoft.com/office/drawing/2014/main" id="{553CE196-13E2-4D30-AD72-64E28C9B771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5" name="直線コネクタ 194">
          <a:extLst>
            <a:ext uri="{FF2B5EF4-FFF2-40B4-BE49-F238E27FC236}">
              <a16:creationId xmlns:a16="http://schemas.microsoft.com/office/drawing/2014/main" id="{FF628F8D-7CF2-4F69-856E-723C9F322B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6" name="テキスト ボックス 195">
          <a:extLst>
            <a:ext uri="{FF2B5EF4-FFF2-40B4-BE49-F238E27FC236}">
              <a16:creationId xmlns:a16="http://schemas.microsoft.com/office/drawing/2014/main" id="{D4846A78-04C0-49D0-8C86-1B41048C897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7" name="直線コネクタ 196">
          <a:extLst>
            <a:ext uri="{FF2B5EF4-FFF2-40B4-BE49-F238E27FC236}">
              <a16:creationId xmlns:a16="http://schemas.microsoft.com/office/drawing/2014/main" id="{6206A779-A96E-4080-B138-A6FE854C242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8" name="テキスト ボックス 197">
          <a:extLst>
            <a:ext uri="{FF2B5EF4-FFF2-40B4-BE49-F238E27FC236}">
              <a16:creationId xmlns:a16="http://schemas.microsoft.com/office/drawing/2014/main" id="{8C667239-1644-409C-8380-234F3837DD7D}"/>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9" name="直線コネクタ 198">
          <a:extLst>
            <a:ext uri="{FF2B5EF4-FFF2-40B4-BE49-F238E27FC236}">
              <a16:creationId xmlns:a16="http://schemas.microsoft.com/office/drawing/2014/main" id="{301D62DF-AA61-4F2E-B474-D63D71A7594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0" name="テキスト ボックス 199">
          <a:extLst>
            <a:ext uri="{FF2B5EF4-FFF2-40B4-BE49-F238E27FC236}">
              <a16:creationId xmlns:a16="http://schemas.microsoft.com/office/drawing/2014/main" id="{4A00A188-7F21-43B0-A3D4-99140111592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1" name="直線コネクタ 200">
          <a:extLst>
            <a:ext uri="{FF2B5EF4-FFF2-40B4-BE49-F238E27FC236}">
              <a16:creationId xmlns:a16="http://schemas.microsoft.com/office/drawing/2014/main" id="{A84D1A9D-DEBD-47EA-9D84-157159681AA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2" name="テキスト ボックス 201">
          <a:extLst>
            <a:ext uri="{FF2B5EF4-FFF2-40B4-BE49-F238E27FC236}">
              <a16:creationId xmlns:a16="http://schemas.microsoft.com/office/drawing/2014/main" id="{E4F12E62-5884-4365-B888-3F84A60DBA8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3" name="直線コネクタ 202">
          <a:extLst>
            <a:ext uri="{FF2B5EF4-FFF2-40B4-BE49-F238E27FC236}">
              <a16:creationId xmlns:a16="http://schemas.microsoft.com/office/drawing/2014/main" id="{759162CC-3035-4F5D-820D-C6ABC65EBE2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4" name="テキスト ボックス 203">
          <a:extLst>
            <a:ext uri="{FF2B5EF4-FFF2-40B4-BE49-F238E27FC236}">
              <a16:creationId xmlns:a16="http://schemas.microsoft.com/office/drawing/2014/main" id="{444CF5D7-AC4E-4D18-AD8A-7AA44C777E6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a:extLst>
            <a:ext uri="{FF2B5EF4-FFF2-40B4-BE49-F238E27FC236}">
              <a16:creationId xmlns:a16="http://schemas.microsoft.com/office/drawing/2014/main" id="{870477D3-B6A9-4C40-8E50-02AA9B04D15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6" name="テキスト ボックス 205">
          <a:extLst>
            <a:ext uri="{FF2B5EF4-FFF2-40B4-BE49-F238E27FC236}">
              <a16:creationId xmlns:a16="http://schemas.microsoft.com/office/drawing/2014/main" id="{AD53FE6A-73F8-4054-8291-6B52FC5F94E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7" name="【公営住宅】&#10;有形固定資産減価償却率グラフ枠">
          <a:extLst>
            <a:ext uri="{FF2B5EF4-FFF2-40B4-BE49-F238E27FC236}">
              <a16:creationId xmlns:a16="http://schemas.microsoft.com/office/drawing/2014/main" id="{6852A106-99EA-467A-BE00-9114D1ABB22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08" name="直線コネクタ 207">
          <a:extLst>
            <a:ext uri="{FF2B5EF4-FFF2-40B4-BE49-F238E27FC236}">
              <a16:creationId xmlns:a16="http://schemas.microsoft.com/office/drawing/2014/main" id="{4488FB15-540C-4C5C-9211-FE09C921A46E}"/>
            </a:ext>
          </a:extLst>
        </xdr:cNvPr>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09" name="【公営住宅】&#10;有形固定資産減価償却率最小値テキスト">
          <a:extLst>
            <a:ext uri="{FF2B5EF4-FFF2-40B4-BE49-F238E27FC236}">
              <a16:creationId xmlns:a16="http://schemas.microsoft.com/office/drawing/2014/main" id="{1C06C923-E353-413F-902A-D1690948B7A9}"/>
            </a:ext>
          </a:extLst>
        </xdr:cNvPr>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10" name="直線コネクタ 209">
          <a:extLst>
            <a:ext uri="{FF2B5EF4-FFF2-40B4-BE49-F238E27FC236}">
              <a16:creationId xmlns:a16="http://schemas.microsoft.com/office/drawing/2014/main" id="{C5B18928-D90F-4284-B5C7-F3949AEE8A20}"/>
            </a:ext>
          </a:extLst>
        </xdr:cNvPr>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11" name="【公営住宅】&#10;有形固定資産減価償却率最大値テキスト">
          <a:extLst>
            <a:ext uri="{FF2B5EF4-FFF2-40B4-BE49-F238E27FC236}">
              <a16:creationId xmlns:a16="http://schemas.microsoft.com/office/drawing/2014/main" id="{37453E5B-97CF-4F4E-886D-E016DD224A01}"/>
            </a:ext>
          </a:extLst>
        </xdr:cNvPr>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12" name="直線コネクタ 211">
          <a:extLst>
            <a:ext uri="{FF2B5EF4-FFF2-40B4-BE49-F238E27FC236}">
              <a16:creationId xmlns:a16="http://schemas.microsoft.com/office/drawing/2014/main" id="{9DB86E85-1097-4FA3-9907-187308E97F7E}"/>
            </a:ext>
          </a:extLst>
        </xdr:cNvPr>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68597</xdr:rowOff>
    </xdr:from>
    <xdr:ext cx="405111" cy="259045"/>
    <xdr:sp macro="" textlink="">
      <xdr:nvSpPr>
        <xdr:cNvPr id="213" name="【公営住宅】&#10;有形固定資産減価償却率平均値テキスト">
          <a:extLst>
            <a:ext uri="{FF2B5EF4-FFF2-40B4-BE49-F238E27FC236}">
              <a16:creationId xmlns:a16="http://schemas.microsoft.com/office/drawing/2014/main" id="{8EF91B5E-0541-4943-8B7C-97F32CB4D17D}"/>
            </a:ext>
          </a:extLst>
        </xdr:cNvPr>
        <xdr:cNvSpPr txBox="1"/>
      </xdr:nvSpPr>
      <xdr:spPr>
        <a:xfrm>
          <a:off x="47244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14" name="フローチャート : 判断 213">
          <a:extLst>
            <a:ext uri="{FF2B5EF4-FFF2-40B4-BE49-F238E27FC236}">
              <a16:creationId xmlns:a16="http://schemas.microsoft.com/office/drawing/2014/main" id="{EA051D76-68E5-490C-BA68-F46C35DA00FB}"/>
            </a:ext>
          </a:extLst>
        </xdr:cNvPr>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15" name="フローチャート : 判断 214">
          <a:extLst>
            <a:ext uri="{FF2B5EF4-FFF2-40B4-BE49-F238E27FC236}">
              <a16:creationId xmlns:a16="http://schemas.microsoft.com/office/drawing/2014/main" id="{A45F6B0B-A868-4D01-A883-394343A06CDD}"/>
            </a:ext>
          </a:extLst>
        </xdr:cNvPr>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CF054204-7F4A-4103-818C-0A5D71AAE7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34019B3B-AD4E-48E2-9A0B-45203F8E20C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E80B30EC-4D17-4F81-979D-DA4F427CC3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9EFBDFFB-19A1-4637-981D-4EAA3809BF1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a:extLst>
            <a:ext uri="{FF2B5EF4-FFF2-40B4-BE49-F238E27FC236}">
              <a16:creationId xmlns:a16="http://schemas.microsoft.com/office/drawing/2014/main" id="{86FB892D-C692-4E72-A3D7-F17EB4D1EFB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101600</xdr:rowOff>
    </xdr:from>
    <xdr:to>
      <xdr:col>5</xdr:col>
      <xdr:colOff>409575</xdr:colOff>
      <xdr:row>83</xdr:row>
      <xdr:rowOff>31750</xdr:rowOff>
    </xdr:to>
    <xdr:sp macro="" textlink="">
      <xdr:nvSpPr>
        <xdr:cNvPr id="221" name="円/楕円 220">
          <a:extLst>
            <a:ext uri="{FF2B5EF4-FFF2-40B4-BE49-F238E27FC236}">
              <a16:creationId xmlns:a16="http://schemas.microsoft.com/office/drawing/2014/main" id="{18C373EA-9A4B-4F1B-A216-58166E3E055C}"/>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164864</xdr:rowOff>
    </xdr:from>
    <xdr:ext cx="405111" cy="259045"/>
    <xdr:sp macro="" textlink="">
      <xdr:nvSpPr>
        <xdr:cNvPr id="222" name="n_1aveValue【公営住宅】&#10;有形固定資産減価償却率">
          <a:extLst>
            <a:ext uri="{FF2B5EF4-FFF2-40B4-BE49-F238E27FC236}">
              <a16:creationId xmlns:a16="http://schemas.microsoft.com/office/drawing/2014/main" id="{470FDAF0-1EC0-4D28-945E-A2D5113E2D2D}"/>
            </a:ext>
          </a:extLst>
        </xdr:cNvPr>
        <xdr:cNvSpPr txBox="1"/>
      </xdr:nvSpPr>
      <xdr:spPr>
        <a:xfrm>
          <a:off x="3582043"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22877</xdr:rowOff>
    </xdr:from>
    <xdr:ext cx="405111" cy="259045"/>
    <xdr:sp macro="" textlink="">
      <xdr:nvSpPr>
        <xdr:cNvPr id="223" name="n_1mainValue【公営住宅】&#10;有形固定資産減価償却率">
          <a:extLst>
            <a:ext uri="{FF2B5EF4-FFF2-40B4-BE49-F238E27FC236}">
              <a16:creationId xmlns:a16="http://schemas.microsoft.com/office/drawing/2014/main" id="{E1CBCA1E-ABB0-4B2E-854B-0432BBCF279E}"/>
            </a:ext>
          </a:extLst>
        </xdr:cNvPr>
        <xdr:cNvSpPr txBox="1"/>
      </xdr:nvSpPr>
      <xdr:spPr>
        <a:xfrm>
          <a:off x="3582043"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4" name="正方形/長方形 223">
          <a:extLst>
            <a:ext uri="{FF2B5EF4-FFF2-40B4-BE49-F238E27FC236}">
              <a16:creationId xmlns:a16="http://schemas.microsoft.com/office/drawing/2014/main" id="{7937AD53-54B8-47A5-9FE7-8BCBD47A2F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a:extLst>
            <a:ext uri="{FF2B5EF4-FFF2-40B4-BE49-F238E27FC236}">
              <a16:creationId xmlns:a16="http://schemas.microsoft.com/office/drawing/2014/main" id="{409FCC7F-56B7-4D02-A200-ABA08283D7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a:extLst>
            <a:ext uri="{FF2B5EF4-FFF2-40B4-BE49-F238E27FC236}">
              <a16:creationId xmlns:a16="http://schemas.microsoft.com/office/drawing/2014/main" id="{0F9BF1AA-ABE6-4EF7-ADC1-41614E2E39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a:extLst>
            <a:ext uri="{FF2B5EF4-FFF2-40B4-BE49-F238E27FC236}">
              <a16:creationId xmlns:a16="http://schemas.microsoft.com/office/drawing/2014/main" id="{D4A8009E-9EBA-4952-AA4C-1DB36EED79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a:extLst>
            <a:ext uri="{FF2B5EF4-FFF2-40B4-BE49-F238E27FC236}">
              <a16:creationId xmlns:a16="http://schemas.microsoft.com/office/drawing/2014/main" id="{9D92DD28-9FFD-4AC5-B300-BB5836E3400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a:extLst>
            <a:ext uri="{FF2B5EF4-FFF2-40B4-BE49-F238E27FC236}">
              <a16:creationId xmlns:a16="http://schemas.microsoft.com/office/drawing/2014/main" id="{B281B766-B3F6-4E2B-B576-689285D652A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a:extLst>
            <a:ext uri="{FF2B5EF4-FFF2-40B4-BE49-F238E27FC236}">
              <a16:creationId xmlns:a16="http://schemas.microsoft.com/office/drawing/2014/main" id="{A500700C-6519-4E60-B071-7220FB2860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1" name="正方形/長方形 230">
          <a:extLst>
            <a:ext uri="{FF2B5EF4-FFF2-40B4-BE49-F238E27FC236}">
              <a16:creationId xmlns:a16="http://schemas.microsoft.com/office/drawing/2014/main" id="{2ABC32BF-C37C-4D9A-89B6-87B901152AB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C622E62C-AC64-480C-B035-10E8BEBF26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a:extLst>
            <a:ext uri="{FF2B5EF4-FFF2-40B4-BE49-F238E27FC236}">
              <a16:creationId xmlns:a16="http://schemas.microsoft.com/office/drawing/2014/main" id="{33C02B8B-4114-478D-AD2A-4E6866911AF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4" name="直線コネクタ 233">
          <a:extLst>
            <a:ext uri="{FF2B5EF4-FFF2-40B4-BE49-F238E27FC236}">
              <a16:creationId xmlns:a16="http://schemas.microsoft.com/office/drawing/2014/main" id="{73F41DB2-5312-4F0F-81C7-7EA414E4703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FA101A99-E585-4970-A916-E63DB96DA2B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6" name="直線コネクタ 235">
          <a:extLst>
            <a:ext uri="{FF2B5EF4-FFF2-40B4-BE49-F238E27FC236}">
              <a16:creationId xmlns:a16="http://schemas.microsoft.com/office/drawing/2014/main" id="{BD3B00BE-CD69-42CA-BEE8-DA89B9125A7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70961F81-0639-478F-9C74-2D03C913755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8" name="直線コネクタ 237">
          <a:extLst>
            <a:ext uri="{FF2B5EF4-FFF2-40B4-BE49-F238E27FC236}">
              <a16:creationId xmlns:a16="http://schemas.microsoft.com/office/drawing/2014/main" id="{2B389756-F4DD-46D3-A21B-322924E9202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384E307A-3F99-4092-AE90-8DD20F03E85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0" name="直線コネクタ 239">
          <a:extLst>
            <a:ext uri="{FF2B5EF4-FFF2-40B4-BE49-F238E27FC236}">
              <a16:creationId xmlns:a16="http://schemas.microsoft.com/office/drawing/2014/main" id="{5671399A-B91C-4EF1-818F-469399B5253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7036C47-A810-4684-AB36-A47EE05407B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a:extLst>
            <a:ext uri="{FF2B5EF4-FFF2-40B4-BE49-F238E27FC236}">
              <a16:creationId xmlns:a16="http://schemas.microsoft.com/office/drawing/2014/main" id="{813E2226-522E-4C34-82F3-B8608FDAC8F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8D071B8E-9185-4E9D-B178-EA451CFB080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4" name="【公営住宅】&#10;一人当たり面積グラフ枠">
          <a:extLst>
            <a:ext uri="{FF2B5EF4-FFF2-40B4-BE49-F238E27FC236}">
              <a16:creationId xmlns:a16="http://schemas.microsoft.com/office/drawing/2014/main" id="{143C0296-35EC-4D94-B047-7196C803813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45" name="直線コネクタ 244">
          <a:extLst>
            <a:ext uri="{FF2B5EF4-FFF2-40B4-BE49-F238E27FC236}">
              <a16:creationId xmlns:a16="http://schemas.microsoft.com/office/drawing/2014/main" id="{ABB314E3-F591-4602-BF28-F1A6A8609C1F}"/>
            </a:ext>
          </a:extLst>
        </xdr:cNvPr>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46" name="【公営住宅】&#10;一人当たり面積最小値テキスト">
          <a:extLst>
            <a:ext uri="{FF2B5EF4-FFF2-40B4-BE49-F238E27FC236}">
              <a16:creationId xmlns:a16="http://schemas.microsoft.com/office/drawing/2014/main" id="{731E34FE-5083-462E-B23E-45B77A9982C8}"/>
            </a:ext>
          </a:extLst>
        </xdr:cNvPr>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47" name="直線コネクタ 246">
          <a:extLst>
            <a:ext uri="{FF2B5EF4-FFF2-40B4-BE49-F238E27FC236}">
              <a16:creationId xmlns:a16="http://schemas.microsoft.com/office/drawing/2014/main" id="{CCC360D6-6D88-43EE-961F-15EC22AF4F8E}"/>
            </a:ext>
          </a:extLst>
        </xdr:cNvPr>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48" name="【公営住宅】&#10;一人当たり面積最大値テキスト">
          <a:extLst>
            <a:ext uri="{FF2B5EF4-FFF2-40B4-BE49-F238E27FC236}">
              <a16:creationId xmlns:a16="http://schemas.microsoft.com/office/drawing/2014/main" id="{C06CB46D-39FD-4683-9F56-D584A47AF0DD}"/>
            </a:ext>
          </a:extLst>
        </xdr:cNvPr>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49" name="直線コネクタ 248">
          <a:extLst>
            <a:ext uri="{FF2B5EF4-FFF2-40B4-BE49-F238E27FC236}">
              <a16:creationId xmlns:a16="http://schemas.microsoft.com/office/drawing/2014/main" id="{646170F9-9E15-4C57-AD6C-E4D1390B8B01}"/>
            </a:ext>
          </a:extLst>
        </xdr:cNvPr>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147235</xdr:rowOff>
    </xdr:from>
    <xdr:ext cx="469744" cy="259045"/>
    <xdr:sp macro="" textlink="">
      <xdr:nvSpPr>
        <xdr:cNvPr id="250" name="【公営住宅】&#10;一人当たり面積平均値テキスト">
          <a:extLst>
            <a:ext uri="{FF2B5EF4-FFF2-40B4-BE49-F238E27FC236}">
              <a16:creationId xmlns:a16="http://schemas.microsoft.com/office/drawing/2014/main" id="{A45AB88F-3B15-4123-BCFF-F40D43F7CE3F}"/>
            </a:ext>
          </a:extLst>
        </xdr:cNvPr>
        <xdr:cNvSpPr txBox="1"/>
      </xdr:nvSpPr>
      <xdr:spPr>
        <a:xfrm>
          <a:off x="10566400" y="143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1" name="フローチャート : 判断 250">
          <a:extLst>
            <a:ext uri="{FF2B5EF4-FFF2-40B4-BE49-F238E27FC236}">
              <a16:creationId xmlns:a16="http://schemas.microsoft.com/office/drawing/2014/main" id="{864B6860-3CEB-47E6-B66D-B822DB9708F6}"/>
            </a:ext>
          </a:extLst>
        </xdr:cNvPr>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52" name="フローチャート : 判断 251">
          <a:extLst>
            <a:ext uri="{FF2B5EF4-FFF2-40B4-BE49-F238E27FC236}">
              <a16:creationId xmlns:a16="http://schemas.microsoft.com/office/drawing/2014/main" id="{AC91FDB9-778E-4A58-A653-5476E543C7A7}"/>
            </a:ext>
          </a:extLst>
        </xdr:cNvPr>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1A2F5C62-8F0C-4711-AAD6-46D7ADE654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2AA474DA-4236-4AAE-96A6-A757259C5A2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1FB924C-51B2-4217-9F6C-CC56CA1909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FDCE87C-9DA9-4E07-974B-037A731434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7A87D5C-9920-428A-9063-236A4072895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15647</xdr:rowOff>
    </xdr:from>
    <xdr:to>
      <xdr:col>14</xdr:col>
      <xdr:colOff>79375</xdr:colOff>
      <xdr:row>85</xdr:row>
      <xdr:rowOff>117247</xdr:rowOff>
    </xdr:to>
    <xdr:sp macro="" textlink="">
      <xdr:nvSpPr>
        <xdr:cNvPr id="258" name="円/楕円 257">
          <a:extLst>
            <a:ext uri="{FF2B5EF4-FFF2-40B4-BE49-F238E27FC236}">
              <a16:creationId xmlns:a16="http://schemas.microsoft.com/office/drawing/2014/main" id="{DC7E604F-A62B-4A60-A75D-94CBE2D594DA}"/>
            </a:ext>
          </a:extLst>
        </xdr:cNvPr>
        <xdr:cNvSpPr/>
      </xdr:nvSpPr>
      <xdr:spPr>
        <a:xfrm>
          <a:off x="95885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38219</xdr:rowOff>
    </xdr:from>
    <xdr:ext cx="469744" cy="259045"/>
    <xdr:sp macro="" textlink="">
      <xdr:nvSpPr>
        <xdr:cNvPr id="259" name="n_1aveValue【公営住宅】&#10;一人当たり面積">
          <a:extLst>
            <a:ext uri="{FF2B5EF4-FFF2-40B4-BE49-F238E27FC236}">
              <a16:creationId xmlns:a16="http://schemas.microsoft.com/office/drawing/2014/main" id="{32BE8AE0-759F-4EBE-9658-3B7866F55AA1}"/>
            </a:ext>
          </a:extLst>
        </xdr:cNvPr>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108374</xdr:rowOff>
    </xdr:from>
    <xdr:ext cx="469744" cy="259045"/>
    <xdr:sp macro="" textlink="">
      <xdr:nvSpPr>
        <xdr:cNvPr id="260" name="n_1mainValue【公営住宅】&#10;一人当たり面積">
          <a:extLst>
            <a:ext uri="{FF2B5EF4-FFF2-40B4-BE49-F238E27FC236}">
              <a16:creationId xmlns:a16="http://schemas.microsoft.com/office/drawing/2014/main" id="{58EB7296-DDDA-4D38-AB14-9DEB522A8168}"/>
            </a:ext>
          </a:extLst>
        </xdr:cNvPr>
        <xdr:cNvSpPr txBox="1"/>
      </xdr:nvSpPr>
      <xdr:spPr>
        <a:xfrm>
          <a:off x="93917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1" name="正方形/長方形 260">
          <a:extLst>
            <a:ext uri="{FF2B5EF4-FFF2-40B4-BE49-F238E27FC236}">
              <a16:creationId xmlns:a16="http://schemas.microsoft.com/office/drawing/2014/main" id="{30D1A6B6-7A53-4939-A4A4-6528A98F7B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a:extLst>
            <a:ext uri="{FF2B5EF4-FFF2-40B4-BE49-F238E27FC236}">
              <a16:creationId xmlns:a16="http://schemas.microsoft.com/office/drawing/2014/main" id="{74DB0A2C-85A0-4118-B438-21DA6FCC98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a:extLst>
            <a:ext uri="{FF2B5EF4-FFF2-40B4-BE49-F238E27FC236}">
              <a16:creationId xmlns:a16="http://schemas.microsoft.com/office/drawing/2014/main" id="{D8F600A5-8619-483D-85E0-B281AAB23B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a:extLst>
            <a:ext uri="{FF2B5EF4-FFF2-40B4-BE49-F238E27FC236}">
              <a16:creationId xmlns:a16="http://schemas.microsoft.com/office/drawing/2014/main" id="{017EA73D-60C7-4885-A944-5C759DB1045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a:extLst>
            <a:ext uri="{FF2B5EF4-FFF2-40B4-BE49-F238E27FC236}">
              <a16:creationId xmlns:a16="http://schemas.microsoft.com/office/drawing/2014/main" id="{63CF5469-9D9C-4FA9-A6CF-5A7665767A8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a:extLst>
            <a:ext uri="{FF2B5EF4-FFF2-40B4-BE49-F238E27FC236}">
              <a16:creationId xmlns:a16="http://schemas.microsoft.com/office/drawing/2014/main" id="{EB29E973-5DB5-4378-AF34-CEFBE7F1D4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a:extLst>
            <a:ext uri="{FF2B5EF4-FFF2-40B4-BE49-F238E27FC236}">
              <a16:creationId xmlns:a16="http://schemas.microsoft.com/office/drawing/2014/main" id="{894B82EF-6896-48A6-A66B-E84BFDDA06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8" name="正方形/長方形 267">
          <a:extLst>
            <a:ext uri="{FF2B5EF4-FFF2-40B4-BE49-F238E27FC236}">
              <a16:creationId xmlns:a16="http://schemas.microsoft.com/office/drawing/2014/main" id="{5FD53899-BD6D-4FC2-B310-77445B95580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9" name="正方形/長方形 268">
          <a:extLst>
            <a:ext uri="{FF2B5EF4-FFF2-40B4-BE49-F238E27FC236}">
              <a16:creationId xmlns:a16="http://schemas.microsoft.com/office/drawing/2014/main" id="{245B2701-8E5B-4842-8648-9413BA30EB3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0" name="正方形/長方形 269">
          <a:extLst>
            <a:ext uri="{FF2B5EF4-FFF2-40B4-BE49-F238E27FC236}">
              <a16:creationId xmlns:a16="http://schemas.microsoft.com/office/drawing/2014/main" id="{E51E9143-9047-4A15-998C-60E02338733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1" name="正方形/長方形 270">
          <a:extLst>
            <a:ext uri="{FF2B5EF4-FFF2-40B4-BE49-F238E27FC236}">
              <a16:creationId xmlns:a16="http://schemas.microsoft.com/office/drawing/2014/main" id="{85C49C62-0E7C-42DF-81A6-782B57E113D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2" name="正方形/長方形 271">
          <a:extLst>
            <a:ext uri="{FF2B5EF4-FFF2-40B4-BE49-F238E27FC236}">
              <a16:creationId xmlns:a16="http://schemas.microsoft.com/office/drawing/2014/main" id="{E7282766-EC04-442C-B43C-8A84E94C1AF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3" name="正方形/長方形 272">
          <a:extLst>
            <a:ext uri="{FF2B5EF4-FFF2-40B4-BE49-F238E27FC236}">
              <a16:creationId xmlns:a16="http://schemas.microsoft.com/office/drawing/2014/main" id="{48B11FCC-6621-4198-9BDB-DAD96B35104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4" name="正方形/長方形 273">
          <a:extLst>
            <a:ext uri="{FF2B5EF4-FFF2-40B4-BE49-F238E27FC236}">
              <a16:creationId xmlns:a16="http://schemas.microsoft.com/office/drawing/2014/main" id="{4C28C643-E656-4ABA-BBFC-D58264A492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5" name="正方形/長方形 274">
          <a:extLst>
            <a:ext uri="{FF2B5EF4-FFF2-40B4-BE49-F238E27FC236}">
              <a16:creationId xmlns:a16="http://schemas.microsoft.com/office/drawing/2014/main" id="{05AA7BA8-5085-4D52-8F08-FFAF731756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6" name="正方形/長方形 275">
          <a:extLst>
            <a:ext uri="{FF2B5EF4-FFF2-40B4-BE49-F238E27FC236}">
              <a16:creationId xmlns:a16="http://schemas.microsoft.com/office/drawing/2014/main" id="{BE6AA084-6E8E-4E16-BDBD-A8F7133B147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7" name="正方形/長方形 276">
          <a:extLst>
            <a:ext uri="{FF2B5EF4-FFF2-40B4-BE49-F238E27FC236}">
              <a16:creationId xmlns:a16="http://schemas.microsoft.com/office/drawing/2014/main" id="{37281AE3-1340-4A7A-A171-8F5D3C1B7F4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a:extLst>
            <a:ext uri="{FF2B5EF4-FFF2-40B4-BE49-F238E27FC236}">
              <a16:creationId xmlns:a16="http://schemas.microsoft.com/office/drawing/2014/main" id="{5DCB3A55-3BAD-44E0-BD24-218EBA6C55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a:extLst>
            <a:ext uri="{FF2B5EF4-FFF2-40B4-BE49-F238E27FC236}">
              <a16:creationId xmlns:a16="http://schemas.microsoft.com/office/drawing/2014/main" id="{DC35C0C2-C7EE-486E-8E15-E81FC1B7360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a:extLst>
            <a:ext uri="{FF2B5EF4-FFF2-40B4-BE49-F238E27FC236}">
              <a16:creationId xmlns:a16="http://schemas.microsoft.com/office/drawing/2014/main" id="{0A9B4D1F-7D56-4D4B-9A1E-5E47AE85ECC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a:extLst>
            <a:ext uri="{FF2B5EF4-FFF2-40B4-BE49-F238E27FC236}">
              <a16:creationId xmlns:a16="http://schemas.microsoft.com/office/drawing/2014/main" id="{2C251713-447A-4938-BE93-9214A12867D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a:extLst>
            <a:ext uri="{FF2B5EF4-FFF2-40B4-BE49-F238E27FC236}">
              <a16:creationId xmlns:a16="http://schemas.microsoft.com/office/drawing/2014/main" id="{083D7578-2F04-445B-856F-23FD0991F36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a:extLst>
            <a:ext uri="{FF2B5EF4-FFF2-40B4-BE49-F238E27FC236}">
              <a16:creationId xmlns:a16="http://schemas.microsoft.com/office/drawing/2014/main" id="{C49E4846-2625-48D2-9B65-DCB198B746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4" name="正方形/長方形 283">
          <a:extLst>
            <a:ext uri="{FF2B5EF4-FFF2-40B4-BE49-F238E27FC236}">
              <a16:creationId xmlns:a16="http://schemas.microsoft.com/office/drawing/2014/main" id="{7E7315CC-9218-498B-BF15-39E6BDC770F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85" name="正方形/長方形 284">
          <a:extLst>
            <a:ext uri="{FF2B5EF4-FFF2-40B4-BE49-F238E27FC236}">
              <a16:creationId xmlns:a16="http://schemas.microsoft.com/office/drawing/2014/main" id="{92ACCDE9-9DF6-44DF-A248-EEB73C1C918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6" name="正方形/長方形 285">
          <a:extLst>
            <a:ext uri="{FF2B5EF4-FFF2-40B4-BE49-F238E27FC236}">
              <a16:creationId xmlns:a16="http://schemas.microsoft.com/office/drawing/2014/main" id="{B0DE3F33-E4DF-4C06-8B30-7F772E47016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7" name="正方形/長方形 286">
          <a:extLst>
            <a:ext uri="{FF2B5EF4-FFF2-40B4-BE49-F238E27FC236}">
              <a16:creationId xmlns:a16="http://schemas.microsoft.com/office/drawing/2014/main" id="{6212E207-413D-44E3-A6AB-4FA0E2B648E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8" name="正方形/長方形 287">
          <a:extLst>
            <a:ext uri="{FF2B5EF4-FFF2-40B4-BE49-F238E27FC236}">
              <a16:creationId xmlns:a16="http://schemas.microsoft.com/office/drawing/2014/main" id="{5514051E-81A8-47B4-AAAF-CEC88D2D1A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89" name="正方形/長方形 288">
          <a:extLst>
            <a:ext uri="{FF2B5EF4-FFF2-40B4-BE49-F238E27FC236}">
              <a16:creationId xmlns:a16="http://schemas.microsoft.com/office/drawing/2014/main" id="{C2CC3A6B-ABBC-44F5-B07B-75FAEA16F0E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0" name="正方形/長方形 289">
          <a:extLst>
            <a:ext uri="{FF2B5EF4-FFF2-40B4-BE49-F238E27FC236}">
              <a16:creationId xmlns:a16="http://schemas.microsoft.com/office/drawing/2014/main" id="{7E17FA14-93BD-41B2-ABD4-01A95834FE9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1" name="正方形/長方形 290">
          <a:extLst>
            <a:ext uri="{FF2B5EF4-FFF2-40B4-BE49-F238E27FC236}">
              <a16:creationId xmlns:a16="http://schemas.microsoft.com/office/drawing/2014/main" id="{33D97C95-DD59-4078-8F9B-775E6274D13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2" name="正方形/長方形 291">
          <a:extLst>
            <a:ext uri="{FF2B5EF4-FFF2-40B4-BE49-F238E27FC236}">
              <a16:creationId xmlns:a16="http://schemas.microsoft.com/office/drawing/2014/main" id="{12AE37FE-332B-4775-B4E5-CABBD2CBF63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3" name="正方形/長方形 292">
          <a:extLst>
            <a:ext uri="{FF2B5EF4-FFF2-40B4-BE49-F238E27FC236}">
              <a16:creationId xmlns:a16="http://schemas.microsoft.com/office/drawing/2014/main" id="{29341F5F-0624-4982-93EB-DF923C9E83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4" name="正方形/長方形 293">
          <a:extLst>
            <a:ext uri="{FF2B5EF4-FFF2-40B4-BE49-F238E27FC236}">
              <a16:creationId xmlns:a16="http://schemas.microsoft.com/office/drawing/2014/main" id="{A775EB7C-9BC8-4B76-B5FD-BF2C11A1BD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5" name="正方形/長方形 294">
          <a:extLst>
            <a:ext uri="{FF2B5EF4-FFF2-40B4-BE49-F238E27FC236}">
              <a16:creationId xmlns:a16="http://schemas.microsoft.com/office/drawing/2014/main" id="{37D9F9E7-1827-4E53-9B46-0EA2ED41B7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6" name="正方形/長方形 295">
          <a:extLst>
            <a:ext uri="{FF2B5EF4-FFF2-40B4-BE49-F238E27FC236}">
              <a16:creationId xmlns:a16="http://schemas.microsoft.com/office/drawing/2014/main" id="{6E3CB7F8-C955-424F-BEAC-95D8F7D79B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7" name="正方形/長方形 296">
          <a:extLst>
            <a:ext uri="{FF2B5EF4-FFF2-40B4-BE49-F238E27FC236}">
              <a16:creationId xmlns:a16="http://schemas.microsoft.com/office/drawing/2014/main" id="{C1ECC199-D6DE-48BB-84A9-B55C2165892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98" name="正方形/長方形 297">
          <a:extLst>
            <a:ext uri="{FF2B5EF4-FFF2-40B4-BE49-F238E27FC236}">
              <a16:creationId xmlns:a16="http://schemas.microsoft.com/office/drawing/2014/main" id="{00ADDEA8-3F8E-4946-B696-B32C77F28C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99" name="正方形/長方形 298">
          <a:extLst>
            <a:ext uri="{FF2B5EF4-FFF2-40B4-BE49-F238E27FC236}">
              <a16:creationId xmlns:a16="http://schemas.microsoft.com/office/drawing/2014/main" id="{1DC42B74-4B33-41B4-9BCB-D71DB7ACF95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0" name="正方形/長方形 299">
          <a:extLst>
            <a:ext uri="{FF2B5EF4-FFF2-40B4-BE49-F238E27FC236}">
              <a16:creationId xmlns:a16="http://schemas.microsoft.com/office/drawing/2014/main" id="{155B55C3-4A01-438A-8955-EE4665FE9E1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1" name="テキスト ボックス 300">
          <a:extLst>
            <a:ext uri="{FF2B5EF4-FFF2-40B4-BE49-F238E27FC236}">
              <a16:creationId xmlns:a16="http://schemas.microsoft.com/office/drawing/2014/main" id="{336A2659-E568-4EB9-8249-176D871A7B8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2" name="直線コネクタ 301">
          <a:extLst>
            <a:ext uri="{FF2B5EF4-FFF2-40B4-BE49-F238E27FC236}">
              <a16:creationId xmlns:a16="http://schemas.microsoft.com/office/drawing/2014/main" id="{86BAFCDB-AB1D-442B-AEE5-3DD81EA7F23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3" name="テキスト ボックス 302">
          <a:extLst>
            <a:ext uri="{FF2B5EF4-FFF2-40B4-BE49-F238E27FC236}">
              <a16:creationId xmlns:a16="http://schemas.microsoft.com/office/drawing/2014/main" id="{8D684ED1-9E04-447B-8963-0CE5E3E5D4FB}"/>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4" name="直線コネクタ 303">
          <a:extLst>
            <a:ext uri="{FF2B5EF4-FFF2-40B4-BE49-F238E27FC236}">
              <a16:creationId xmlns:a16="http://schemas.microsoft.com/office/drawing/2014/main" id="{62B3A474-92CC-497D-A34F-98271155C80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05" name="テキスト ボックス 304">
          <a:extLst>
            <a:ext uri="{FF2B5EF4-FFF2-40B4-BE49-F238E27FC236}">
              <a16:creationId xmlns:a16="http://schemas.microsoft.com/office/drawing/2014/main" id="{68724204-E941-41DA-BE90-357460AC770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6" name="直線コネクタ 305">
          <a:extLst>
            <a:ext uri="{FF2B5EF4-FFF2-40B4-BE49-F238E27FC236}">
              <a16:creationId xmlns:a16="http://schemas.microsoft.com/office/drawing/2014/main" id="{1D267D10-22DA-4681-AA84-5385913D6A3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07" name="テキスト ボックス 306">
          <a:extLst>
            <a:ext uri="{FF2B5EF4-FFF2-40B4-BE49-F238E27FC236}">
              <a16:creationId xmlns:a16="http://schemas.microsoft.com/office/drawing/2014/main" id="{8F6E2FA0-E981-405B-B551-999761AA8AB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08" name="直線コネクタ 307">
          <a:extLst>
            <a:ext uri="{FF2B5EF4-FFF2-40B4-BE49-F238E27FC236}">
              <a16:creationId xmlns:a16="http://schemas.microsoft.com/office/drawing/2014/main" id="{8FC2FD23-C643-4061-89EE-1C535F14883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09" name="テキスト ボックス 308">
          <a:extLst>
            <a:ext uri="{FF2B5EF4-FFF2-40B4-BE49-F238E27FC236}">
              <a16:creationId xmlns:a16="http://schemas.microsoft.com/office/drawing/2014/main" id="{37C49933-3569-48CB-AFC7-751F8773E1B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0" name="直線コネクタ 309">
          <a:extLst>
            <a:ext uri="{FF2B5EF4-FFF2-40B4-BE49-F238E27FC236}">
              <a16:creationId xmlns:a16="http://schemas.microsoft.com/office/drawing/2014/main" id="{717F85CD-9421-4430-A883-A6FB29C5310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1" name="テキスト ボックス 310">
          <a:extLst>
            <a:ext uri="{FF2B5EF4-FFF2-40B4-BE49-F238E27FC236}">
              <a16:creationId xmlns:a16="http://schemas.microsoft.com/office/drawing/2014/main" id="{F8EB1F39-E38B-478D-816A-DE4BB27A37F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2" name="直線コネクタ 311">
          <a:extLst>
            <a:ext uri="{FF2B5EF4-FFF2-40B4-BE49-F238E27FC236}">
              <a16:creationId xmlns:a16="http://schemas.microsoft.com/office/drawing/2014/main" id="{7729671C-EEBC-4A0D-8F5F-CDA8274C911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3" name="テキスト ボックス 312">
          <a:extLst>
            <a:ext uri="{FF2B5EF4-FFF2-40B4-BE49-F238E27FC236}">
              <a16:creationId xmlns:a16="http://schemas.microsoft.com/office/drawing/2014/main" id="{8C7ED664-50ED-47F0-BB84-45978C0926F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4" name="直線コネクタ 313">
          <a:extLst>
            <a:ext uri="{FF2B5EF4-FFF2-40B4-BE49-F238E27FC236}">
              <a16:creationId xmlns:a16="http://schemas.microsoft.com/office/drawing/2014/main" id="{D5BF82C9-AA27-4842-A860-E2990ADE354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5" name="テキスト ボックス 314">
          <a:extLst>
            <a:ext uri="{FF2B5EF4-FFF2-40B4-BE49-F238E27FC236}">
              <a16:creationId xmlns:a16="http://schemas.microsoft.com/office/drawing/2014/main" id="{963DFC70-6723-469A-ABCE-E4EDA0A23E7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6" name="【学校施設】&#10;有形固定資産減価償却率グラフ枠">
          <a:extLst>
            <a:ext uri="{FF2B5EF4-FFF2-40B4-BE49-F238E27FC236}">
              <a16:creationId xmlns:a16="http://schemas.microsoft.com/office/drawing/2014/main" id="{C4CA9360-63DB-4093-9FC0-FDA96B270A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317" name="直線コネクタ 316">
          <a:extLst>
            <a:ext uri="{FF2B5EF4-FFF2-40B4-BE49-F238E27FC236}">
              <a16:creationId xmlns:a16="http://schemas.microsoft.com/office/drawing/2014/main" id="{F7DA494D-3C7E-4425-B4FA-556F59DAB181}"/>
            </a:ext>
          </a:extLst>
        </xdr:cNvPr>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18" name="【学校施設】&#10;有形固定資産減価償却率最小値テキスト">
          <a:extLst>
            <a:ext uri="{FF2B5EF4-FFF2-40B4-BE49-F238E27FC236}">
              <a16:creationId xmlns:a16="http://schemas.microsoft.com/office/drawing/2014/main" id="{8724EE64-81FE-4515-B24B-8C4F97632F4B}"/>
            </a:ext>
          </a:extLst>
        </xdr:cNvPr>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19" name="直線コネクタ 318">
          <a:extLst>
            <a:ext uri="{FF2B5EF4-FFF2-40B4-BE49-F238E27FC236}">
              <a16:creationId xmlns:a16="http://schemas.microsoft.com/office/drawing/2014/main" id="{19E4B786-67BD-4CC0-BC08-FFDC57AEC370}"/>
            </a:ext>
          </a:extLst>
        </xdr:cNvPr>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320" name="【学校施設】&#10;有形固定資産減価償却率最大値テキスト">
          <a:extLst>
            <a:ext uri="{FF2B5EF4-FFF2-40B4-BE49-F238E27FC236}">
              <a16:creationId xmlns:a16="http://schemas.microsoft.com/office/drawing/2014/main" id="{9A19377D-C251-494F-A36E-7A953BC5D350}"/>
            </a:ext>
          </a:extLst>
        </xdr:cNvPr>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321" name="直線コネクタ 320">
          <a:extLst>
            <a:ext uri="{FF2B5EF4-FFF2-40B4-BE49-F238E27FC236}">
              <a16:creationId xmlns:a16="http://schemas.microsoft.com/office/drawing/2014/main" id="{CAAC59D1-6437-4871-8655-2FA0CBD3645D}"/>
            </a:ext>
          </a:extLst>
        </xdr:cNvPr>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322" name="【学校施設】&#10;有形固定資産減価償却率平均値テキスト">
          <a:extLst>
            <a:ext uri="{FF2B5EF4-FFF2-40B4-BE49-F238E27FC236}">
              <a16:creationId xmlns:a16="http://schemas.microsoft.com/office/drawing/2014/main" id="{7BA29633-8A6D-4C97-B0F6-1731642F8353}"/>
            </a:ext>
          </a:extLst>
        </xdr:cNvPr>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323" name="フローチャート : 判断 322">
          <a:extLst>
            <a:ext uri="{FF2B5EF4-FFF2-40B4-BE49-F238E27FC236}">
              <a16:creationId xmlns:a16="http://schemas.microsoft.com/office/drawing/2014/main" id="{90A75423-AA35-4841-949B-F19C5B1E2A7E}"/>
            </a:ext>
          </a:extLst>
        </xdr:cNvPr>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324" name="フローチャート : 判断 323">
          <a:extLst>
            <a:ext uri="{FF2B5EF4-FFF2-40B4-BE49-F238E27FC236}">
              <a16:creationId xmlns:a16="http://schemas.microsoft.com/office/drawing/2014/main" id="{F39B04C7-B9D8-4A49-9083-CDF979245379}"/>
            </a:ext>
          </a:extLst>
        </xdr:cNvPr>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5" name="テキスト ボックス 324">
          <a:extLst>
            <a:ext uri="{FF2B5EF4-FFF2-40B4-BE49-F238E27FC236}">
              <a16:creationId xmlns:a16="http://schemas.microsoft.com/office/drawing/2014/main" id="{D839F5AE-063B-43EE-AC5B-583E7641BA8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6" name="テキスト ボックス 325">
          <a:extLst>
            <a:ext uri="{FF2B5EF4-FFF2-40B4-BE49-F238E27FC236}">
              <a16:creationId xmlns:a16="http://schemas.microsoft.com/office/drawing/2014/main" id="{030A7076-0AB8-439A-A370-86F90286D5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7" name="テキスト ボックス 326">
          <a:extLst>
            <a:ext uri="{FF2B5EF4-FFF2-40B4-BE49-F238E27FC236}">
              <a16:creationId xmlns:a16="http://schemas.microsoft.com/office/drawing/2014/main" id="{759ABEC0-2941-4B95-9EA4-84492438B5C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8" name="テキスト ボックス 327">
          <a:extLst>
            <a:ext uri="{FF2B5EF4-FFF2-40B4-BE49-F238E27FC236}">
              <a16:creationId xmlns:a16="http://schemas.microsoft.com/office/drawing/2014/main" id="{EB4B1C40-15B5-4374-A6DE-DD75E5C7410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29" name="テキスト ボックス 328">
          <a:extLst>
            <a:ext uri="{FF2B5EF4-FFF2-40B4-BE49-F238E27FC236}">
              <a16:creationId xmlns:a16="http://schemas.microsoft.com/office/drawing/2014/main" id="{F270FFED-5671-414F-A348-08C9B1737D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86360</xdr:rowOff>
    </xdr:from>
    <xdr:to>
      <xdr:col>22</xdr:col>
      <xdr:colOff>415925</xdr:colOff>
      <xdr:row>62</xdr:row>
      <xdr:rowOff>16510</xdr:rowOff>
    </xdr:to>
    <xdr:sp macro="" textlink="">
      <xdr:nvSpPr>
        <xdr:cNvPr id="330" name="円/楕円 329">
          <a:extLst>
            <a:ext uri="{FF2B5EF4-FFF2-40B4-BE49-F238E27FC236}">
              <a16:creationId xmlns:a16="http://schemas.microsoft.com/office/drawing/2014/main" id="{274194F9-C8D0-438A-8E43-9F870AC0965F}"/>
            </a:ext>
          </a:extLst>
        </xdr:cNvPr>
        <xdr:cNvSpPr/>
      </xdr:nvSpPr>
      <xdr:spPr>
        <a:xfrm>
          <a:off x="1543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139717</xdr:rowOff>
    </xdr:from>
    <xdr:ext cx="405111" cy="259045"/>
    <xdr:sp macro="" textlink="">
      <xdr:nvSpPr>
        <xdr:cNvPr id="331" name="n_1aveValue【学校施設】&#10;有形固定資産減価償却率">
          <a:extLst>
            <a:ext uri="{FF2B5EF4-FFF2-40B4-BE49-F238E27FC236}">
              <a16:creationId xmlns:a16="http://schemas.microsoft.com/office/drawing/2014/main" id="{81257541-E50A-4643-A7AB-1520E30442E2}"/>
            </a:ext>
          </a:extLst>
        </xdr:cNvPr>
        <xdr:cNvSpPr txBox="1"/>
      </xdr:nvSpPr>
      <xdr:spPr>
        <a:xfrm>
          <a:off x="15266043"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62</xdr:row>
      <xdr:rowOff>7637</xdr:rowOff>
    </xdr:from>
    <xdr:ext cx="405111" cy="259045"/>
    <xdr:sp macro="" textlink="">
      <xdr:nvSpPr>
        <xdr:cNvPr id="332" name="n_1mainValue【学校施設】&#10;有形固定資産減価償却率">
          <a:extLst>
            <a:ext uri="{FF2B5EF4-FFF2-40B4-BE49-F238E27FC236}">
              <a16:creationId xmlns:a16="http://schemas.microsoft.com/office/drawing/2014/main" id="{9C75622F-3374-4F22-B0BC-9919158A4083}"/>
            </a:ext>
          </a:extLst>
        </xdr:cNvPr>
        <xdr:cNvSpPr txBox="1"/>
      </xdr:nvSpPr>
      <xdr:spPr>
        <a:xfrm>
          <a:off x="15266043"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3" name="正方形/長方形 332">
          <a:extLst>
            <a:ext uri="{FF2B5EF4-FFF2-40B4-BE49-F238E27FC236}">
              <a16:creationId xmlns:a16="http://schemas.microsoft.com/office/drawing/2014/main" id="{FC7D480C-70D2-4267-A374-8F0A73C06C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4" name="正方形/長方形 333">
          <a:extLst>
            <a:ext uri="{FF2B5EF4-FFF2-40B4-BE49-F238E27FC236}">
              <a16:creationId xmlns:a16="http://schemas.microsoft.com/office/drawing/2014/main" id="{65AE1D80-3E19-4DDC-BE80-FD69F7FE9D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5" name="正方形/長方形 334">
          <a:extLst>
            <a:ext uri="{FF2B5EF4-FFF2-40B4-BE49-F238E27FC236}">
              <a16:creationId xmlns:a16="http://schemas.microsoft.com/office/drawing/2014/main" id="{67DBEFD8-BC72-44D4-8DBD-BEAD0D2FAEA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6" name="正方形/長方形 335">
          <a:extLst>
            <a:ext uri="{FF2B5EF4-FFF2-40B4-BE49-F238E27FC236}">
              <a16:creationId xmlns:a16="http://schemas.microsoft.com/office/drawing/2014/main" id="{8890F67D-A4C0-4BCC-A167-AA071DA0B9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7" name="正方形/長方形 336">
          <a:extLst>
            <a:ext uri="{FF2B5EF4-FFF2-40B4-BE49-F238E27FC236}">
              <a16:creationId xmlns:a16="http://schemas.microsoft.com/office/drawing/2014/main" id="{0794D901-4243-458E-BF5B-E3F6DAE655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8" name="正方形/長方形 337">
          <a:extLst>
            <a:ext uri="{FF2B5EF4-FFF2-40B4-BE49-F238E27FC236}">
              <a16:creationId xmlns:a16="http://schemas.microsoft.com/office/drawing/2014/main" id="{F74E066F-0537-44FA-BCAB-A7C05E9A36F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9" name="正方形/長方形 338">
          <a:extLst>
            <a:ext uri="{FF2B5EF4-FFF2-40B4-BE49-F238E27FC236}">
              <a16:creationId xmlns:a16="http://schemas.microsoft.com/office/drawing/2014/main" id="{2027365E-AFDB-4116-A98E-9B35D63E049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0" name="正方形/長方形 339">
          <a:extLst>
            <a:ext uri="{FF2B5EF4-FFF2-40B4-BE49-F238E27FC236}">
              <a16:creationId xmlns:a16="http://schemas.microsoft.com/office/drawing/2014/main" id="{8C93A33C-22A4-4F58-8C2A-1FB0DD8A692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1" name="テキスト ボックス 340">
          <a:extLst>
            <a:ext uri="{FF2B5EF4-FFF2-40B4-BE49-F238E27FC236}">
              <a16:creationId xmlns:a16="http://schemas.microsoft.com/office/drawing/2014/main" id="{444FAE9E-058E-4B12-8FBE-7563A3C8A9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2" name="直線コネクタ 341">
          <a:extLst>
            <a:ext uri="{FF2B5EF4-FFF2-40B4-BE49-F238E27FC236}">
              <a16:creationId xmlns:a16="http://schemas.microsoft.com/office/drawing/2014/main" id="{5B8E6F52-822C-4119-B0B5-7562B3CBD4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3" name="テキスト ボックス 342">
          <a:extLst>
            <a:ext uri="{FF2B5EF4-FFF2-40B4-BE49-F238E27FC236}">
              <a16:creationId xmlns:a16="http://schemas.microsoft.com/office/drawing/2014/main" id="{F7A92EBC-135B-4D08-B31C-3B7FFD4DDDB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44" name="直線コネクタ 343">
          <a:extLst>
            <a:ext uri="{FF2B5EF4-FFF2-40B4-BE49-F238E27FC236}">
              <a16:creationId xmlns:a16="http://schemas.microsoft.com/office/drawing/2014/main" id="{A373837A-F461-48D5-B414-E499142156D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45" name="テキスト ボックス 344">
          <a:extLst>
            <a:ext uri="{FF2B5EF4-FFF2-40B4-BE49-F238E27FC236}">
              <a16:creationId xmlns:a16="http://schemas.microsoft.com/office/drawing/2014/main" id="{606ADD56-E8B1-4DC3-8914-AFF9D199D6A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46" name="直線コネクタ 345">
          <a:extLst>
            <a:ext uri="{FF2B5EF4-FFF2-40B4-BE49-F238E27FC236}">
              <a16:creationId xmlns:a16="http://schemas.microsoft.com/office/drawing/2014/main" id="{31E1EAE3-0A71-4F2A-9E83-EDFC59E35E6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47" name="テキスト ボックス 346">
          <a:extLst>
            <a:ext uri="{FF2B5EF4-FFF2-40B4-BE49-F238E27FC236}">
              <a16:creationId xmlns:a16="http://schemas.microsoft.com/office/drawing/2014/main" id="{319B8EEB-C2CA-4A96-AA19-971FBBD6392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48" name="直線コネクタ 347">
          <a:extLst>
            <a:ext uri="{FF2B5EF4-FFF2-40B4-BE49-F238E27FC236}">
              <a16:creationId xmlns:a16="http://schemas.microsoft.com/office/drawing/2014/main" id="{39592981-AE32-4D12-A8B2-E6B061E09ED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49" name="テキスト ボックス 348">
          <a:extLst>
            <a:ext uri="{FF2B5EF4-FFF2-40B4-BE49-F238E27FC236}">
              <a16:creationId xmlns:a16="http://schemas.microsoft.com/office/drawing/2014/main" id="{A89F9190-D7D7-4A3E-B927-10A2404EE02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50" name="直線コネクタ 349">
          <a:extLst>
            <a:ext uri="{FF2B5EF4-FFF2-40B4-BE49-F238E27FC236}">
              <a16:creationId xmlns:a16="http://schemas.microsoft.com/office/drawing/2014/main" id="{4FBEF80A-836C-4FE6-92BE-FACB04B3EC1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51" name="テキスト ボックス 350">
          <a:extLst>
            <a:ext uri="{FF2B5EF4-FFF2-40B4-BE49-F238E27FC236}">
              <a16:creationId xmlns:a16="http://schemas.microsoft.com/office/drawing/2014/main" id="{2B0F670F-2065-479A-ADAD-62482A38735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2" name="直線コネクタ 351">
          <a:extLst>
            <a:ext uri="{FF2B5EF4-FFF2-40B4-BE49-F238E27FC236}">
              <a16:creationId xmlns:a16="http://schemas.microsoft.com/office/drawing/2014/main" id="{4E46D379-F6DE-41D1-9899-D23291878BC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3" name="テキスト ボックス 352">
          <a:extLst>
            <a:ext uri="{FF2B5EF4-FFF2-40B4-BE49-F238E27FC236}">
              <a16:creationId xmlns:a16="http://schemas.microsoft.com/office/drawing/2014/main" id="{2CF3E9B8-E578-4CD8-85AE-EEC9397D62D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4" name="【学校施設】&#10;一人当たり面積グラフ枠">
          <a:extLst>
            <a:ext uri="{FF2B5EF4-FFF2-40B4-BE49-F238E27FC236}">
              <a16:creationId xmlns:a16="http://schemas.microsoft.com/office/drawing/2014/main" id="{112D7103-7FB8-4F28-86F7-781C9F1BCCB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355" name="直線コネクタ 354">
          <a:extLst>
            <a:ext uri="{FF2B5EF4-FFF2-40B4-BE49-F238E27FC236}">
              <a16:creationId xmlns:a16="http://schemas.microsoft.com/office/drawing/2014/main" id="{AFEF897C-BF18-4A7E-ABD6-46C97A2D8C73}"/>
            </a:ext>
          </a:extLst>
        </xdr:cNvPr>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356" name="【学校施設】&#10;一人当たり面積最小値テキスト">
          <a:extLst>
            <a:ext uri="{FF2B5EF4-FFF2-40B4-BE49-F238E27FC236}">
              <a16:creationId xmlns:a16="http://schemas.microsoft.com/office/drawing/2014/main" id="{283DD0E9-8554-4D9F-9159-4A57BF4A755F}"/>
            </a:ext>
          </a:extLst>
        </xdr:cNvPr>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357" name="直線コネクタ 356">
          <a:extLst>
            <a:ext uri="{FF2B5EF4-FFF2-40B4-BE49-F238E27FC236}">
              <a16:creationId xmlns:a16="http://schemas.microsoft.com/office/drawing/2014/main" id="{4CC68A39-EAC0-442B-92D6-6E34476E1532}"/>
            </a:ext>
          </a:extLst>
        </xdr:cNvPr>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358" name="【学校施設】&#10;一人当たり面積最大値テキスト">
          <a:extLst>
            <a:ext uri="{FF2B5EF4-FFF2-40B4-BE49-F238E27FC236}">
              <a16:creationId xmlns:a16="http://schemas.microsoft.com/office/drawing/2014/main" id="{8CA17DAF-3177-4A8F-934F-DD3E1EB06FA3}"/>
            </a:ext>
          </a:extLst>
        </xdr:cNvPr>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359" name="直線コネクタ 358">
          <a:extLst>
            <a:ext uri="{FF2B5EF4-FFF2-40B4-BE49-F238E27FC236}">
              <a16:creationId xmlns:a16="http://schemas.microsoft.com/office/drawing/2014/main" id="{ABEE4533-AF21-4BC7-86F0-ABE0FEEC5437}"/>
            </a:ext>
          </a:extLst>
        </xdr:cNvPr>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5808</xdr:rowOff>
    </xdr:from>
    <xdr:ext cx="469744" cy="259045"/>
    <xdr:sp macro="" textlink="">
      <xdr:nvSpPr>
        <xdr:cNvPr id="360" name="【学校施設】&#10;一人当たり面積平均値テキスト">
          <a:extLst>
            <a:ext uri="{FF2B5EF4-FFF2-40B4-BE49-F238E27FC236}">
              <a16:creationId xmlns:a16="http://schemas.microsoft.com/office/drawing/2014/main" id="{6246D69E-CF6B-4870-9AD7-515921E49543}"/>
            </a:ext>
          </a:extLst>
        </xdr:cNvPr>
        <xdr:cNvSpPr txBox="1"/>
      </xdr:nvSpPr>
      <xdr:spPr>
        <a:xfrm>
          <a:off x="22250400" y="1063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361" name="フローチャート : 判断 360">
          <a:extLst>
            <a:ext uri="{FF2B5EF4-FFF2-40B4-BE49-F238E27FC236}">
              <a16:creationId xmlns:a16="http://schemas.microsoft.com/office/drawing/2014/main" id="{1BDF0F07-A2AD-40AC-92BE-4BE39F7A1354}"/>
            </a:ext>
          </a:extLst>
        </xdr:cNvPr>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362" name="フローチャート : 判断 361">
          <a:extLst>
            <a:ext uri="{FF2B5EF4-FFF2-40B4-BE49-F238E27FC236}">
              <a16:creationId xmlns:a16="http://schemas.microsoft.com/office/drawing/2014/main" id="{D90E5D69-CC94-49AC-9F3C-B6DF303F26B8}"/>
            </a:ext>
          </a:extLst>
        </xdr:cNvPr>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3" name="テキスト ボックス 362">
          <a:extLst>
            <a:ext uri="{FF2B5EF4-FFF2-40B4-BE49-F238E27FC236}">
              <a16:creationId xmlns:a16="http://schemas.microsoft.com/office/drawing/2014/main" id="{37BEF6DA-792B-4BDB-BCDA-2C1C2A9652D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4" name="テキスト ボックス 363">
          <a:extLst>
            <a:ext uri="{FF2B5EF4-FFF2-40B4-BE49-F238E27FC236}">
              <a16:creationId xmlns:a16="http://schemas.microsoft.com/office/drawing/2014/main" id="{2EE0DA6B-9CB7-4978-B2A7-578947FD58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5" name="テキスト ボックス 364">
          <a:extLst>
            <a:ext uri="{FF2B5EF4-FFF2-40B4-BE49-F238E27FC236}">
              <a16:creationId xmlns:a16="http://schemas.microsoft.com/office/drawing/2014/main" id="{8523640E-0B53-4068-B6D9-7CD1B199D6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6" name="テキスト ボックス 365">
          <a:extLst>
            <a:ext uri="{FF2B5EF4-FFF2-40B4-BE49-F238E27FC236}">
              <a16:creationId xmlns:a16="http://schemas.microsoft.com/office/drawing/2014/main" id="{CE85142F-6FB4-4493-8C3B-4BDA62BD240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67" name="テキスト ボックス 366">
          <a:extLst>
            <a:ext uri="{FF2B5EF4-FFF2-40B4-BE49-F238E27FC236}">
              <a16:creationId xmlns:a16="http://schemas.microsoft.com/office/drawing/2014/main" id="{E396D9A9-EFBE-45A4-9FE4-877549495B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37897</xdr:rowOff>
    </xdr:from>
    <xdr:to>
      <xdr:col>31</xdr:col>
      <xdr:colOff>85725</xdr:colOff>
      <xdr:row>63</xdr:row>
      <xdr:rowOff>139497</xdr:rowOff>
    </xdr:to>
    <xdr:sp macro="" textlink="">
      <xdr:nvSpPr>
        <xdr:cNvPr id="368" name="円/楕円 367">
          <a:extLst>
            <a:ext uri="{FF2B5EF4-FFF2-40B4-BE49-F238E27FC236}">
              <a16:creationId xmlns:a16="http://schemas.microsoft.com/office/drawing/2014/main" id="{D33E5CAB-B813-47FC-88CC-97FE65198512}"/>
            </a:ext>
          </a:extLst>
        </xdr:cNvPr>
        <xdr:cNvSpPr/>
      </xdr:nvSpPr>
      <xdr:spPr>
        <a:xfrm>
          <a:off x="21272500" y="108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139564</xdr:rowOff>
    </xdr:from>
    <xdr:ext cx="469744" cy="259045"/>
    <xdr:sp macro="" textlink="">
      <xdr:nvSpPr>
        <xdr:cNvPr id="369" name="n_1aveValue【学校施設】&#10;一人当たり面積">
          <a:extLst>
            <a:ext uri="{FF2B5EF4-FFF2-40B4-BE49-F238E27FC236}">
              <a16:creationId xmlns:a16="http://schemas.microsoft.com/office/drawing/2014/main" id="{5B86ED12-313C-4013-BC1F-82DE0E7929C4}"/>
            </a:ext>
          </a:extLst>
        </xdr:cNvPr>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130624</xdr:rowOff>
    </xdr:from>
    <xdr:ext cx="469744" cy="259045"/>
    <xdr:sp macro="" textlink="">
      <xdr:nvSpPr>
        <xdr:cNvPr id="370" name="n_1mainValue【学校施設】&#10;一人当たり面積">
          <a:extLst>
            <a:ext uri="{FF2B5EF4-FFF2-40B4-BE49-F238E27FC236}">
              <a16:creationId xmlns:a16="http://schemas.microsoft.com/office/drawing/2014/main" id="{E3DDE329-824D-4034-BF68-C8ADA1B4D2D7}"/>
            </a:ext>
          </a:extLst>
        </xdr:cNvPr>
        <xdr:cNvSpPr txBox="1"/>
      </xdr:nvSpPr>
      <xdr:spPr>
        <a:xfrm>
          <a:off x="21075727" y="1093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1" name="正方形/長方形 370">
          <a:extLst>
            <a:ext uri="{FF2B5EF4-FFF2-40B4-BE49-F238E27FC236}">
              <a16:creationId xmlns:a16="http://schemas.microsoft.com/office/drawing/2014/main" id="{1AF3CE96-92D2-44BF-9F1A-85AB582F99B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2" name="正方形/長方形 371">
          <a:extLst>
            <a:ext uri="{FF2B5EF4-FFF2-40B4-BE49-F238E27FC236}">
              <a16:creationId xmlns:a16="http://schemas.microsoft.com/office/drawing/2014/main" id="{C19DB9E1-E27F-4F29-9C67-FDF77D1E8C4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3" name="正方形/長方形 372">
          <a:extLst>
            <a:ext uri="{FF2B5EF4-FFF2-40B4-BE49-F238E27FC236}">
              <a16:creationId xmlns:a16="http://schemas.microsoft.com/office/drawing/2014/main" id="{6870A03B-37B0-45B6-9EE1-5FFEA5DB42A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4" name="正方形/長方形 373">
          <a:extLst>
            <a:ext uri="{FF2B5EF4-FFF2-40B4-BE49-F238E27FC236}">
              <a16:creationId xmlns:a16="http://schemas.microsoft.com/office/drawing/2014/main" id="{6D6F83B3-B25C-4D47-B209-E8DD561A381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5" name="正方形/長方形 374">
          <a:extLst>
            <a:ext uri="{FF2B5EF4-FFF2-40B4-BE49-F238E27FC236}">
              <a16:creationId xmlns:a16="http://schemas.microsoft.com/office/drawing/2014/main" id="{E112DF7D-7831-4078-99F6-426837AA08A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6" name="正方形/長方形 375">
          <a:extLst>
            <a:ext uri="{FF2B5EF4-FFF2-40B4-BE49-F238E27FC236}">
              <a16:creationId xmlns:a16="http://schemas.microsoft.com/office/drawing/2014/main" id="{06A644A9-0263-42FE-B7C4-E8A2D718D2D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7" name="正方形/長方形 376">
          <a:extLst>
            <a:ext uri="{FF2B5EF4-FFF2-40B4-BE49-F238E27FC236}">
              <a16:creationId xmlns:a16="http://schemas.microsoft.com/office/drawing/2014/main" id="{75A14478-4613-4F62-9EAA-8A743F1B35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78" name="正方形/長方形 377">
          <a:extLst>
            <a:ext uri="{FF2B5EF4-FFF2-40B4-BE49-F238E27FC236}">
              <a16:creationId xmlns:a16="http://schemas.microsoft.com/office/drawing/2014/main" id="{5E97097F-8EC1-41A8-9D66-BB866AF4E64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79" name="テキスト ボックス 378">
          <a:extLst>
            <a:ext uri="{FF2B5EF4-FFF2-40B4-BE49-F238E27FC236}">
              <a16:creationId xmlns:a16="http://schemas.microsoft.com/office/drawing/2014/main" id="{E8C61A31-E1D4-4817-84FE-140081D4E85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0" name="直線コネクタ 379">
          <a:extLst>
            <a:ext uri="{FF2B5EF4-FFF2-40B4-BE49-F238E27FC236}">
              <a16:creationId xmlns:a16="http://schemas.microsoft.com/office/drawing/2014/main" id="{4CFD7E84-9B06-4B8D-ACDA-F9B67E94D2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81" name="テキスト ボックス 380">
          <a:extLst>
            <a:ext uri="{FF2B5EF4-FFF2-40B4-BE49-F238E27FC236}">
              <a16:creationId xmlns:a16="http://schemas.microsoft.com/office/drawing/2014/main" id="{FA67FEA1-A27F-46DC-8A75-A0AE0A6A1397}"/>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82" name="直線コネクタ 381">
          <a:extLst>
            <a:ext uri="{FF2B5EF4-FFF2-40B4-BE49-F238E27FC236}">
              <a16:creationId xmlns:a16="http://schemas.microsoft.com/office/drawing/2014/main" id="{ECAF7E8B-5DA6-43F5-8A9B-CE12AE336A4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83" name="テキスト ボックス 382">
          <a:extLst>
            <a:ext uri="{FF2B5EF4-FFF2-40B4-BE49-F238E27FC236}">
              <a16:creationId xmlns:a16="http://schemas.microsoft.com/office/drawing/2014/main" id="{98AAC0EC-8CF6-43D9-8199-85EE34883FFB}"/>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84" name="直線コネクタ 383">
          <a:extLst>
            <a:ext uri="{FF2B5EF4-FFF2-40B4-BE49-F238E27FC236}">
              <a16:creationId xmlns:a16="http://schemas.microsoft.com/office/drawing/2014/main" id="{C25FDDB8-4000-4F57-B0AA-ABDF2B9ACE2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85" name="テキスト ボックス 384">
          <a:extLst>
            <a:ext uri="{FF2B5EF4-FFF2-40B4-BE49-F238E27FC236}">
              <a16:creationId xmlns:a16="http://schemas.microsoft.com/office/drawing/2014/main" id="{308D86A7-795A-43E9-BE60-FCDA2B981E7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86" name="直線コネクタ 385">
          <a:extLst>
            <a:ext uri="{FF2B5EF4-FFF2-40B4-BE49-F238E27FC236}">
              <a16:creationId xmlns:a16="http://schemas.microsoft.com/office/drawing/2014/main" id="{B7C8EB77-2D64-4C9C-96B6-8D273295C19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87" name="テキスト ボックス 386">
          <a:extLst>
            <a:ext uri="{FF2B5EF4-FFF2-40B4-BE49-F238E27FC236}">
              <a16:creationId xmlns:a16="http://schemas.microsoft.com/office/drawing/2014/main" id="{4537456E-60E5-42B1-820D-9400100A5DF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88" name="直線コネクタ 387">
          <a:extLst>
            <a:ext uri="{FF2B5EF4-FFF2-40B4-BE49-F238E27FC236}">
              <a16:creationId xmlns:a16="http://schemas.microsoft.com/office/drawing/2014/main" id="{853AAD24-375E-4B91-A118-385CE3DECD5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89" name="テキスト ボックス 388">
          <a:extLst>
            <a:ext uri="{FF2B5EF4-FFF2-40B4-BE49-F238E27FC236}">
              <a16:creationId xmlns:a16="http://schemas.microsoft.com/office/drawing/2014/main" id="{6A21921B-E2DA-4423-B214-8BB28C51A74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90" name="直線コネクタ 389">
          <a:extLst>
            <a:ext uri="{FF2B5EF4-FFF2-40B4-BE49-F238E27FC236}">
              <a16:creationId xmlns:a16="http://schemas.microsoft.com/office/drawing/2014/main" id="{39AB1090-DCFB-4F19-9910-5E2F9B204DE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91" name="テキスト ボックス 390">
          <a:extLst>
            <a:ext uri="{FF2B5EF4-FFF2-40B4-BE49-F238E27FC236}">
              <a16:creationId xmlns:a16="http://schemas.microsoft.com/office/drawing/2014/main" id="{112EF850-9141-4ECA-B6B6-B261FC21FB62}"/>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2" name="直線コネクタ 391">
          <a:extLst>
            <a:ext uri="{FF2B5EF4-FFF2-40B4-BE49-F238E27FC236}">
              <a16:creationId xmlns:a16="http://schemas.microsoft.com/office/drawing/2014/main" id="{E12863AE-595C-49A1-976B-39D568DC6F6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3" name="テキスト ボックス 392">
          <a:extLst>
            <a:ext uri="{FF2B5EF4-FFF2-40B4-BE49-F238E27FC236}">
              <a16:creationId xmlns:a16="http://schemas.microsoft.com/office/drawing/2014/main" id="{1FFDF278-F152-4DBA-B046-32A6E6DA81A7}"/>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4" name="【児童館】&#10;有形固定資産減価償却率グラフ枠">
          <a:extLst>
            <a:ext uri="{FF2B5EF4-FFF2-40B4-BE49-F238E27FC236}">
              <a16:creationId xmlns:a16="http://schemas.microsoft.com/office/drawing/2014/main" id="{C6B5AB6D-8E8E-4DB9-BB2F-41F50C98285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93345</xdr:rowOff>
    </xdr:to>
    <xdr:cxnSp macro="">
      <xdr:nvCxnSpPr>
        <xdr:cNvPr id="395" name="直線コネクタ 394">
          <a:extLst>
            <a:ext uri="{FF2B5EF4-FFF2-40B4-BE49-F238E27FC236}">
              <a16:creationId xmlns:a16="http://schemas.microsoft.com/office/drawing/2014/main" id="{616FBA8A-DC24-45D7-BA32-196418F23F1F}"/>
            </a:ext>
          </a:extLst>
        </xdr:cNvPr>
        <xdr:cNvCxnSpPr/>
      </xdr:nvCxnSpPr>
      <xdr:spPr>
        <a:xfrm flipV="1">
          <a:off x="16318864" y="133350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97172</xdr:rowOff>
    </xdr:from>
    <xdr:ext cx="405111" cy="259045"/>
    <xdr:sp macro="" textlink="">
      <xdr:nvSpPr>
        <xdr:cNvPr id="396" name="【児童館】&#10;有形固定資産減価償却率最小値テキスト">
          <a:extLst>
            <a:ext uri="{FF2B5EF4-FFF2-40B4-BE49-F238E27FC236}">
              <a16:creationId xmlns:a16="http://schemas.microsoft.com/office/drawing/2014/main" id="{6EFC3BC8-03A3-4AA9-9B64-4F6A4D1013FB}"/>
            </a:ext>
          </a:extLst>
        </xdr:cNvPr>
        <xdr:cNvSpPr txBox="1"/>
      </xdr:nvSpPr>
      <xdr:spPr>
        <a:xfrm>
          <a:off x="16408400"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428625</xdr:colOff>
      <xdr:row>85</xdr:row>
      <xdr:rowOff>93345</xdr:rowOff>
    </xdr:from>
    <xdr:to>
      <xdr:col>23</xdr:col>
      <xdr:colOff>606425</xdr:colOff>
      <xdr:row>85</xdr:row>
      <xdr:rowOff>93345</xdr:rowOff>
    </xdr:to>
    <xdr:cxnSp macro="">
      <xdr:nvCxnSpPr>
        <xdr:cNvPr id="397" name="直線コネクタ 396">
          <a:extLst>
            <a:ext uri="{FF2B5EF4-FFF2-40B4-BE49-F238E27FC236}">
              <a16:creationId xmlns:a16="http://schemas.microsoft.com/office/drawing/2014/main" id="{DDCBE75B-8852-404A-AD9B-C31EC9B51B42}"/>
            </a:ext>
          </a:extLst>
        </xdr:cNvPr>
        <xdr:cNvCxnSpPr/>
      </xdr:nvCxnSpPr>
      <xdr:spPr>
        <a:xfrm>
          <a:off x="16230600" y="146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398" name="【児童館】&#10;有形固定資産減価償却率最大値テキスト">
          <a:extLst>
            <a:ext uri="{FF2B5EF4-FFF2-40B4-BE49-F238E27FC236}">
              <a16:creationId xmlns:a16="http://schemas.microsoft.com/office/drawing/2014/main" id="{A9C23236-8907-47AB-93E9-08B2D95384F1}"/>
            </a:ext>
          </a:extLst>
        </xdr:cNvPr>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399" name="直線コネクタ 398">
          <a:extLst>
            <a:ext uri="{FF2B5EF4-FFF2-40B4-BE49-F238E27FC236}">
              <a16:creationId xmlns:a16="http://schemas.microsoft.com/office/drawing/2014/main" id="{C456867D-7F01-4CE4-8D97-FB9853D764B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106697</xdr:rowOff>
    </xdr:from>
    <xdr:ext cx="405111" cy="259045"/>
    <xdr:sp macro="" textlink="">
      <xdr:nvSpPr>
        <xdr:cNvPr id="400" name="【児童館】&#10;有形固定資産減価償却率平均値テキスト">
          <a:extLst>
            <a:ext uri="{FF2B5EF4-FFF2-40B4-BE49-F238E27FC236}">
              <a16:creationId xmlns:a16="http://schemas.microsoft.com/office/drawing/2014/main" id="{25DDAF2F-998C-45AD-A6AD-7822AEF9BDEB}"/>
            </a:ext>
          </a:extLst>
        </xdr:cNvPr>
        <xdr:cNvSpPr txBox="1"/>
      </xdr:nvSpPr>
      <xdr:spPr>
        <a:xfrm>
          <a:off x="164084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128270</xdr:rowOff>
    </xdr:from>
    <xdr:to>
      <xdr:col>23</xdr:col>
      <xdr:colOff>568325</xdr:colOff>
      <xdr:row>83</xdr:row>
      <xdr:rowOff>58420</xdr:rowOff>
    </xdr:to>
    <xdr:sp macro="" textlink="">
      <xdr:nvSpPr>
        <xdr:cNvPr id="401" name="フローチャート : 判断 400">
          <a:extLst>
            <a:ext uri="{FF2B5EF4-FFF2-40B4-BE49-F238E27FC236}">
              <a16:creationId xmlns:a16="http://schemas.microsoft.com/office/drawing/2014/main" id="{0C7DF13B-3BAC-47C7-85F9-FD3E3943F57A}"/>
            </a:ext>
          </a:extLst>
        </xdr:cNvPr>
        <xdr:cNvSpPr/>
      </xdr:nvSpPr>
      <xdr:spPr>
        <a:xfrm>
          <a:off x="16268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105411</xdr:rowOff>
    </xdr:from>
    <xdr:to>
      <xdr:col>22</xdr:col>
      <xdr:colOff>415925</xdr:colOff>
      <xdr:row>84</xdr:row>
      <xdr:rowOff>35561</xdr:rowOff>
    </xdr:to>
    <xdr:sp macro="" textlink="">
      <xdr:nvSpPr>
        <xdr:cNvPr id="402" name="フローチャート : 判断 401">
          <a:extLst>
            <a:ext uri="{FF2B5EF4-FFF2-40B4-BE49-F238E27FC236}">
              <a16:creationId xmlns:a16="http://schemas.microsoft.com/office/drawing/2014/main" id="{B867EADB-86EB-4B52-B580-B01FF7D4EFCC}"/>
            </a:ext>
          </a:extLst>
        </xdr:cNvPr>
        <xdr:cNvSpPr/>
      </xdr:nvSpPr>
      <xdr:spPr>
        <a:xfrm>
          <a:off x="15430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03" name="テキスト ボックス 402">
          <a:extLst>
            <a:ext uri="{FF2B5EF4-FFF2-40B4-BE49-F238E27FC236}">
              <a16:creationId xmlns:a16="http://schemas.microsoft.com/office/drawing/2014/main" id="{008E3020-2AFE-4F29-B190-BE58274F48B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4" name="テキスト ボックス 403">
          <a:extLst>
            <a:ext uri="{FF2B5EF4-FFF2-40B4-BE49-F238E27FC236}">
              <a16:creationId xmlns:a16="http://schemas.microsoft.com/office/drawing/2014/main" id="{131C01AA-DE93-43AF-BC6C-59EE0DA997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05" name="テキスト ボックス 404">
          <a:extLst>
            <a:ext uri="{FF2B5EF4-FFF2-40B4-BE49-F238E27FC236}">
              <a16:creationId xmlns:a16="http://schemas.microsoft.com/office/drawing/2014/main" id="{3BECFF36-0DF9-428D-9A30-EF968A5B18B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06" name="テキスト ボックス 405">
          <a:extLst>
            <a:ext uri="{FF2B5EF4-FFF2-40B4-BE49-F238E27FC236}">
              <a16:creationId xmlns:a16="http://schemas.microsoft.com/office/drawing/2014/main" id="{ADC50A82-BAD3-4705-9365-280A7B81A1A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A6EEF4DE-44C6-4416-9F33-E9A10FE5BA1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63500</xdr:rowOff>
    </xdr:from>
    <xdr:to>
      <xdr:col>22</xdr:col>
      <xdr:colOff>415925</xdr:colOff>
      <xdr:row>81</xdr:row>
      <xdr:rowOff>165100</xdr:rowOff>
    </xdr:to>
    <xdr:sp macro="" textlink="">
      <xdr:nvSpPr>
        <xdr:cNvPr id="408" name="円/楕円 407">
          <a:extLst>
            <a:ext uri="{FF2B5EF4-FFF2-40B4-BE49-F238E27FC236}">
              <a16:creationId xmlns:a16="http://schemas.microsoft.com/office/drawing/2014/main" id="{3224584B-FE6B-442F-8991-6EFBAD04A2A6}"/>
            </a:ext>
          </a:extLst>
        </xdr:cNvPr>
        <xdr:cNvSpPr/>
      </xdr:nvSpPr>
      <xdr:spPr>
        <a:xfrm>
          <a:off x="15430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26688</xdr:rowOff>
    </xdr:from>
    <xdr:ext cx="405111" cy="259045"/>
    <xdr:sp macro="" textlink="">
      <xdr:nvSpPr>
        <xdr:cNvPr id="409" name="n_1aveValue【児童館】&#10;有形固定資産減価償却率">
          <a:extLst>
            <a:ext uri="{FF2B5EF4-FFF2-40B4-BE49-F238E27FC236}">
              <a16:creationId xmlns:a16="http://schemas.microsoft.com/office/drawing/2014/main" id="{E2D95995-73F5-4CBD-8BCA-999612C1E848}"/>
            </a:ext>
          </a:extLst>
        </xdr:cNvPr>
        <xdr:cNvSpPr txBox="1"/>
      </xdr:nvSpPr>
      <xdr:spPr>
        <a:xfrm>
          <a:off x="15266043"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10177</xdr:rowOff>
    </xdr:from>
    <xdr:ext cx="405111" cy="259045"/>
    <xdr:sp macro="" textlink="">
      <xdr:nvSpPr>
        <xdr:cNvPr id="410" name="n_1mainValue【児童館】&#10;有形固定資産減価償却率">
          <a:extLst>
            <a:ext uri="{FF2B5EF4-FFF2-40B4-BE49-F238E27FC236}">
              <a16:creationId xmlns:a16="http://schemas.microsoft.com/office/drawing/2014/main" id="{C1BEA028-DC6C-455D-BD3A-F0D7863CE6B0}"/>
            </a:ext>
          </a:extLst>
        </xdr:cNvPr>
        <xdr:cNvSpPr txBox="1"/>
      </xdr:nvSpPr>
      <xdr:spPr>
        <a:xfrm>
          <a:off x="15266043"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1" name="正方形/長方形 410">
          <a:extLst>
            <a:ext uri="{FF2B5EF4-FFF2-40B4-BE49-F238E27FC236}">
              <a16:creationId xmlns:a16="http://schemas.microsoft.com/office/drawing/2014/main" id="{2145D036-EE4C-41B3-B788-A404A9DE978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2" name="正方形/長方形 411">
          <a:extLst>
            <a:ext uri="{FF2B5EF4-FFF2-40B4-BE49-F238E27FC236}">
              <a16:creationId xmlns:a16="http://schemas.microsoft.com/office/drawing/2014/main" id="{F609C032-97CA-49B5-AD59-00282372909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3" name="正方形/長方形 412">
          <a:extLst>
            <a:ext uri="{FF2B5EF4-FFF2-40B4-BE49-F238E27FC236}">
              <a16:creationId xmlns:a16="http://schemas.microsoft.com/office/drawing/2014/main" id="{E3F94B5C-D6B5-4C89-B5A3-BFE2C1F201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4" name="正方形/長方形 413">
          <a:extLst>
            <a:ext uri="{FF2B5EF4-FFF2-40B4-BE49-F238E27FC236}">
              <a16:creationId xmlns:a16="http://schemas.microsoft.com/office/drawing/2014/main" id="{3961D9CB-193F-4927-ACB8-E1205307A7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5" name="正方形/長方形 414">
          <a:extLst>
            <a:ext uri="{FF2B5EF4-FFF2-40B4-BE49-F238E27FC236}">
              <a16:creationId xmlns:a16="http://schemas.microsoft.com/office/drawing/2014/main" id="{C94EABC3-9971-4C46-BAED-A453A5A9D6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6" name="正方形/長方形 415">
          <a:extLst>
            <a:ext uri="{FF2B5EF4-FFF2-40B4-BE49-F238E27FC236}">
              <a16:creationId xmlns:a16="http://schemas.microsoft.com/office/drawing/2014/main" id="{98DED43C-60B8-4BC6-A890-11B0B98E9D7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7" name="正方形/長方形 416">
          <a:extLst>
            <a:ext uri="{FF2B5EF4-FFF2-40B4-BE49-F238E27FC236}">
              <a16:creationId xmlns:a16="http://schemas.microsoft.com/office/drawing/2014/main" id="{B5A32701-3FD9-46A1-8938-94DD07A069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8" name="正方形/長方形 417">
          <a:extLst>
            <a:ext uri="{FF2B5EF4-FFF2-40B4-BE49-F238E27FC236}">
              <a16:creationId xmlns:a16="http://schemas.microsoft.com/office/drawing/2014/main" id="{1470FD47-0650-446F-B493-5EDCA2243A3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19" name="テキスト ボックス 418">
          <a:extLst>
            <a:ext uri="{FF2B5EF4-FFF2-40B4-BE49-F238E27FC236}">
              <a16:creationId xmlns:a16="http://schemas.microsoft.com/office/drawing/2014/main" id="{CC071249-55AB-4078-A502-8438316A771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0" name="直線コネクタ 419">
          <a:extLst>
            <a:ext uri="{FF2B5EF4-FFF2-40B4-BE49-F238E27FC236}">
              <a16:creationId xmlns:a16="http://schemas.microsoft.com/office/drawing/2014/main" id="{E0E60B04-7DEE-418D-BA18-1B1C3418E33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21" name="直線コネクタ 420">
          <a:extLst>
            <a:ext uri="{FF2B5EF4-FFF2-40B4-BE49-F238E27FC236}">
              <a16:creationId xmlns:a16="http://schemas.microsoft.com/office/drawing/2014/main" id="{86AEDEDA-4FC9-4659-A400-DFF7B9BC448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22" name="テキスト ボックス 421">
          <a:extLst>
            <a:ext uri="{FF2B5EF4-FFF2-40B4-BE49-F238E27FC236}">
              <a16:creationId xmlns:a16="http://schemas.microsoft.com/office/drawing/2014/main" id="{BA204FA2-FE3B-4A02-B700-36B4B96F105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23" name="直線コネクタ 422">
          <a:extLst>
            <a:ext uri="{FF2B5EF4-FFF2-40B4-BE49-F238E27FC236}">
              <a16:creationId xmlns:a16="http://schemas.microsoft.com/office/drawing/2014/main" id="{4D2436E6-A6FD-4394-915B-A2C68992719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24" name="テキスト ボックス 423">
          <a:extLst>
            <a:ext uri="{FF2B5EF4-FFF2-40B4-BE49-F238E27FC236}">
              <a16:creationId xmlns:a16="http://schemas.microsoft.com/office/drawing/2014/main" id="{9A54BB09-9831-4F35-B00B-C93FDEDDC92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25" name="直線コネクタ 424">
          <a:extLst>
            <a:ext uri="{FF2B5EF4-FFF2-40B4-BE49-F238E27FC236}">
              <a16:creationId xmlns:a16="http://schemas.microsoft.com/office/drawing/2014/main" id="{8095A8F8-C1CB-45F7-9AC3-3A6BFE99B27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26" name="テキスト ボックス 425">
          <a:extLst>
            <a:ext uri="{FF2B5EF4-FFF2-40B4-BE49-F238E27FC236}">
              <a16:creationId xmlns:a16="http://schemas.microsoft.com/office/drawing/2014/main" id="{90331476-0E01-4363-9531-A5F4A869E36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27" name="直線コネクタ 426">
          <a:extLst>
            <a:ext uri="{FF2B5EF4-FFF2-40B4-BE49-F238E27FC236}">
              <a16:creationId xmlns:a16="http://schemas.microsoft.com/office/drawing/2014/main" id="{111B6B1E-4267-4CD6-AAD5-A5AE1CED162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28" name="テキスト ボックス 427">
          <a:extLst>
            <a:ext uri="{FF2B5EF4-FFF2-40B4-BE49-F238E27FC236}">
              <a16:creationId xmlns:a16="http://schemas.microsoft.com/office/drawing/2014/main" id="{0D3D1AC7-AF2A-42D2-9971-08696C670B4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29" name="直線コネクタ 428">
          <a:extLst>
            <a:ext uri="{FF2B5EF4-FFF2-40B4-BE49-F238E27FC236}">
              <a16:creationId xmlns:a16="http://schemas.microsoft.com/office/drawing/2014/main" id="{AC44CA53-92DB-4EAF-94F6-3C26C71F104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0" name="テキスト ボックス 429">
          <a:extLst>
            <a:ext uri="{FF2B5EF4-FFF2-40B4-BE49-F238E27FC236}">
              <a16:creationId xmlns:a16="http://schemas.microsoft.com/office/drawing/2014/main" id="{E4331664-BF05-4B75-920E-AACACBDE388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1" name="【児童館】&#10;一人当たり面積グラフ枠">
          <a:extLst>
            <a:ext uri="{FF2B5EF4-FFF2-40B4-BE49-F238E27FC236}">
              <a16:creationId xmlns:a16="http://schemas.microsoft.com/office/drawing/2014/main" id="{F7676A82-FE4F-4E85-980E-2AF66B89DF9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432" name="直線コネクタ 431">
          <a:extLst>
            <a:ext uri="{FF2B5EF4-FFF2-40B4-BE49-F238E27FC236}">
              <a16:creationId xmlns:a16="http://schemas.microsoft.com/office/drawing/2014/main" id="{84EEDD1C-E047-4C76-9E0C-321921AE44D2}"/>
            </a:ext>
          </a:extLst>
        </xdr:cNvPr>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433" name="【児童館】&#10;一人当たり面積最小値テキスト">
          <a:extLst>
            <a:ext uri="{FF2B5EF4-FFF2-40B4-BE49-F238E27FC236}">
              <a16:creationId xmlns:a16="http://schemas.microsoft.com/office/drawing/2014/main" id="{3E440183-8EAD-4F73-B18B-CA71027029A0}"/>
            </a:ext>
          </a:extLst>
        </xdr:cNvPr>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434" name="直線コネクタ 433">
          <a:extLst>
            <a:ext uri="{FF2B5EF4-FFF2-40B4-BE49-F238E27FC236}">
              <a16:creationId xmlns:a16="http://schemas.microsoft.com/office/drawing/2014/main" id="{83376CCD-A2A8-42B0-BA40-C5867BA33864}"/>
            </a:ext>
          </a:extLst>
        </xdr:cNvPr>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435" name="【児童館】&#10;一人当たり面積最大値テキスト">
          <a:extLst>
            <a:ext uri="{FF2B5EF4-FFF2-40B4-BE49-F238E27FC236}">
              <a16:creationId xmlns:a16="http://schemas.microsoft.com/office/drawing/2014/main" id="{C88C28D1-B450-4BD5-B6C3-DD600B70B799}"/>
            </a:ext>
          </a:extLst>
        </xdr:cNvPr>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436" name="直線コネクタ 435">
          <a:extLst>
            <a:ext uri="{FF2B5EF4-FFF2-40B4-BE49-F238E27FC236}">
              <a16:creationId xmlns:a16="http://schemas.microsoft.com/office/drawing/2014/main" id="{8BFBDFD4-9554-4A3D-BEBB-55F2D620720F}"/>
            </a:ext>
          </a:extLst>
        </xdr:cNvPr>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437" name="【児童館】&#10;一人当たり面積平均値テキスト">
          <a:extLst>
            <a:ext uri="{FF2B5EF4-FFF2-40B4-BE49-F238E27FC236}">
              <a16:creationId xmlns:a16="http://schemas.microsoft.com/office/drawing/2014/main" id="{447132DC-324E-4E86-9FD9-5F2EE9A7585A}"/>
            </a:ext>
          </a:extLst>
        </xdr:cNvPr>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438" name="フローチャート : 判断 437">
          <a:extLst>
            <a:ext uri="{FF2B5EF4-FFF2-40B4-BE49-F238E27FC236}">
              <a16:creationId xmlns:a16="http://schemas.microsoft.com/office/drawing/2014/main" id="{7AA3A390-F5F4-4102-9539-2EC505583F69}"/>
            </a:ext>
          </a:extLst>
        </xdr:cNvPr>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124461</xdr:rowOff>
    </xdr:from>
    <xdr:to>
      <xdr:col>31</xdr:col>
      <xdr:colOff>85725</xdr:colOff>
      <xdr:row>83</xdr:row>
      <xdr:rowOff>54611</xdr:rowOff>
    </xdr:to>
    <xdr:sp macro="" textlink="">
      <xdr:nvSpPr>
        <xdr:cNvPr id="439" name="フローチャート : 判断 438">
          <a:extLst>
            <a:ext uri="{FF2B5EF4-FFF2-40B4-BE49-F238E27FC236}">
              <a16:creationId xmlns:a16="http://schemas.microsoft.com/office/drawing/2014/main" id="{89E395E3-4D3C-4385-8988-C6692BB621EB}"/>
            </a:ext>
          </a:extLst>
        </xdr:cNvPr>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45EB28AD-0C2E-4316-BC58-DBA20E1AE9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4598674F-BAB5-431B-9B5D-D1EC6422028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0320040A-7998-46A2-96C7-D0F624C03EA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C8796903-7370-4A87-B0B9-108F9CA313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28D498FE-1FBB-414D-A9CA-3679B8DBFFD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170180</xdr:rowOff>
    </xdr:from>
    <xdr:to>
      <xdr:col>31</xdr:col>
      <xdr:colOff>85725</xdr:colOff>
      <xdr:row>85</xdr:row>
      <xdr:rowOff>100330</xdr:rowOff>
    </xdr:to>
    <xdr:sp macro="" textlink="">
      <xdr:nvSpPr>
        <xdr:cNvPr id="445" name="円/楕円 444">
          <a:extLst>
            <a:ext uri="{FF2B5EF4-FFF2-40B4-BE49-F238E27FC236}">
              <a16:creationId xmlns:a16="http://schemas.microsoft.com/office/drawing/2014/main" id="{056101BC-89C2-43F1-8711-FC792A6A9C8F}"/>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71138</xdr:rowOff>
    </xdr:from>
    <xdr:ext cx="469744" cy="259045"/>
    <xdr:sp macro="" textlink="">
      <xdr:nvSpPr>
        <xdr:cNvPr id="446" name="n_1aveValue【児童館】&#10;一人当たり面積">
          <a:extLst>
            <a:ext uri="{FF2B5EF4-FFF2-40B4-BE49-F238E27FC236}">
              <a16:creationId xmlns:a16="http://schemas.microsoft.com/office/drawing/2014/main" id="{96D2A473-A8BF-4FE0-BE36-7C831C426DC5}"/>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91457</xdr:rowOff>
    </xdr:from>
    <xdr:ext cx="469744" cy="259045"/>
    <xdr:sp macro="" textlink="">
      <xdr:nvSpPr>
        <xdr:cNvPr id="447" name="n_1mainValue【児童館】&#10;一人当たり面積">
          <a:extLst>
            <a:ext uri="{FF2B5EF4-FFF2-40B4-BE49-F238E27FC236}">
              <a16:creationId xmlns:a16="http://schemas.microsoft.com/office/drawing/2014/main" id="{0FC91648-B438-4401-9D39-302FD1F747C9}"/>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48" name="正方形/長方形 447">
          <a:extLst>
            <a:ext uri="{FF2B5EF4-FFF2-40B4-BE49-F238E27FC236}">
              <a16:creationId xmlns:a16="http://schemas.microsoft.com/office/drawing/2014/main" id="{C99E1D87-DBAB-40FE-A092-88C9FE7629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9" name="正方形/長方形 448">
          <a:extLst>
            <a:ext uri="{FF2B5EF4-FFF2-40B4-BE49-F238E27FC236}">
              <a16:creationId xmlns:a16="http://schemas.microsoft.com/office/drawing/2014/main" id="{47D06D52-3DFA-4528-B078-D872359C7D6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0" name="正方形/長方形 449">
          <a:extLst>
            <a:ext uri="{FF2B5EF4-FFF2-40B4-BE49-F238E27FC236}">
              <a16:creationId xmlns:a16="http://schemas.microsoft.com/office/drawing/2014/main" id="{2D4AF2BE-0869-475A-A73A-C25956A6972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1" name="正方形/長方形 450">
          <a:extLst>
            <a:ext uri="{FF2B5EF4-FFF2-40B4-BE49-F238E27FC236}">
              <a16:creationId xmlns:a16="http://schemas.microsoft.com/office/drawing/2014/main" id="{623D66EF-8FAC-47D7-92DD-733CAFC862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2" name="正方形/長方形 451">
          <a:extLst>
            <a:ext uri="{FF2B5EF4-FFF2-40B4-BE49-F238E27FC236}">
              <a16:creationId xmlns:a16="http://schemas.microsoft.com/office/drawing/2014/main" id="{C3A9ACB6-8F40-4CF7-8AA1-C87C14FE902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3" name="正方形/長方形 452">
          <a:extLst>
            <a:ext uri="{FF2B5EF4-FFF2-40B4-BE49-F238E27FC236}">
              <a16:creationId xmlns:a16="http://schemas.microsoft.com/office/drawing/2014/main" id="{6A586792-AABA-4BC9-81CF-7A65F3CCF6E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4" name="正方形/長方形 453">
          <a:extLst>
            <a:ext uri="{FF2B5EF4-FFF2-40B4-BE49-F238E27FC236}">
              <a16:creationId xmlns:a16="http://schemas.microsoft.com/office/drawing/2014/main" id="{C6D39561-3F3D-4102-A7CA-9D8982E300F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5" name="正方形/長方形 454">
          <a:extLst>
            <a:ext uri="{FF2B5EF4-FFF2-40B4-BE49-F238E27FC236}">
              <a16:creationId xmlns:a16="http://schemas.microsoft.com/office/drawing/2014/main" id="{732149B1-47E5-466A-B507-32E8C89388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6" name="テキスト ボックス 455">
          <a:extLst>
            <a:ext uri="{FF2B5EF4-FFF2-40B4-BE49-F238E27FC236}">
              <a16:creationId xmlns:a16="http://schemas.microsoft.com/office/drawing/2014/main" id="{E7B365FC-289F-44DC-9659-3E100A0EA8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7" name="直線コネクタ 456">
          <a:extLst>
            <a:ext uri="{FF2B5EF4-FFF2-40B4-BE49-F238E27FC236}">
              <a16:creationId xmlns:a16="http://schemas.microsoft.com/office/drawing/2014/main" id="{2B665EE4-099A-442D-A0FF-3F9AE50DDE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8" name="テキスト ボックス 457">
          <a:extLst>
            <a:ext uri="{FF2B5EF4-FFF2-40B4-BE49-F238E27FC236}">
              <a16:creationId xmlns:a16="http://schemas.microsoft.com/office/drawing/2014/main" id="{E6D27AFF-28E6-45EE-A9C4-3FEF2891563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59" name="直線コネクタ 458">
          <a:extLst>
            <a:ext uri="{FF2B5EF4-FFF2-40B4-BE49-F238E27FC236}">
              <a16:creationId xmlns:a16="http://schemas.microsoft.com/office/drawing/2014/main" id="{F03A38A8-80BE-4CFC-A269-832E0EC5A9C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60" name="テキスト ボックス 459">
          <a:extLst>
            <a:ext uri="{FF2B5EF4-FFF2-40B4-BE49-F238E27FC236}">
              <a16:creationId xmlns:a16="http://schemas.microsoft.com/office/drawing/2014/main" id="{1FD6EBEA-156B-4731-B11A-C8007D40E3ED}"/>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61" name="直線コネクタ 460">
          <a:extLst>
            <a:ext uri="{FF2B5EF4-FFF2-40B4-BE49-F238E27FC236}">
              <a16:creationId xmlns:a16="http://schemas.microsoft.com/office/drawing/2014/main" id="{542B2CC6-90D1-4830-8668-22ED54AE1C72}"/>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62" name="テキスト ボックス 461">
          <a:extLst>
            <a:ext uri="{FF2B5EF4-FFF2-40B4-BE49-F238E27FC236}">
              <a16:creationId xmlns:a16="http://schemas.microsoft.com/office/drawing/2014/main" id="{35ACF73E-3B5F-4BC9-99CA-D06FE1F9F988}"/>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63" name="直線コネクタ 462">
          <a:extLst>
            <a:ext uri="{FF2B5EF4-FFF2-40B4-BE49-F238E27FC236}">
              <a16:creationId xmlns:a16="http://schemas.microsoft.com/office/drawing/2014/main" id="{C622B667-115A-4853-9F9D-A45A7FADA369}"/>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64" name="テキスト ボックス 463">
          <a:extLst>
            <a:ext uri="{FF2B5EF4-FFF2-40B4-BE49-F238E27FC236}">
              <a16:creationId xmlns:a16="http://schemas.microsoft.com/office/drawing/2014/main" id="{8798A1B5-9D52-4D4B-B7F7-43EFAEA37989}"/>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65" name="直線コネクタ 464">
          <a:extLst>
            <a:ext uri="{FF2B5EF4-FFF2-40B4-BE49-F238E27FC236}">
              <a16:creationId xmlns:a16="http://schemas.microsoft.com/office/drawing/2014/main" id="{BD80B801-876A-46B5-8E18-0333ECFD34C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66" name="テキスト ボックス 465">
          <a:extLst>
            <a:ext uri="{FF2B5EF4-FFF2-40B4-BE49-F238E27FC236}">
              <a16:creationId xmlns:a16="http://schemas.microsoft.com/office/drawing/2014/main" id="{9AA0A36E-ED37-4D14-9C9D-4E50A4A72274}"/>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7" name="直線コネクタ 466">
          <a:extLst>
            <a:ext uri="{FF2B5EF4-FFF2-40B4-BE49-F238E27FC236}">
              <a16:creationId xmlns:a16="http://schemas.microsoft.com/office/drawing/2014/main" id="{BBE0343C-8509-4624-8BA0-8F23DA78FD8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68" name="テキスト ボックス 467">
          <a:extLst>
            <a:ext uri="{FF2B5EF4-FFF2-40B4-BE49-F238E27FC236}">
              <a16:creationId xmlns:a16="http://schemas.microsoft.com/office/drawing/2014/main" id="{B11861C4-EAB4-40B7-8088-82559FF6965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69" name="【公民館】&#10;有形固定資産減価償却率グラフ枠">
          <a:extLst>
            <a:ext uri="{FF2B5EF4-FFF2-40B4-BE49-F238E27FC236}">
              <a16:creationId xmlns:a16="http://schemas.microsoft.com/office/drawing/2014/main" id="{D9BC6104-4CC4-4BFA-90E9-434150789A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470" name="直線コネクタ 469">
          <a:extLst>
            <a:ext uri="{FF2B5EF4-FFF2-40B4-BE49-F238E27FC236}">
              <a16:creationId xmlns:a16="http://schemas.microsoft.com/office/drawing/2014/main" id="{4D395DDB-9087-4A37-9C1C-2CD56531AD91}"/>
            </a:ext>
          </a:extLst>
        </xdr:cNvPr>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471" name="【公民館】&#10;有形固定資産減価償却率最小値テキスト">
          <a:extLst>
            <a:ext uri="{FF2B5EF4-FFF2-40B4-BE49-F238E27FC236}">
              <a16:creationId xmlns:a16="http://schemas.microsoft.com/office/drawing/2014/main" id="{4C13C42A-9EE6-49E4-B2C9-33D83FBEDA54}"/>
            </a:ext>
          </a:extLst>
        </xdr:cNvPr>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472" name="直線コネクタ 471">
          <a:extLst>
            <a:ext uri="{FF2B5EF4-FFF2-40B4-BE49-F238E27FC236}">
              <a16:creationId xmlns:a16="http://schemas.microsoft.com/office/drawing/2014/main" id="{3BC7157B-5CDD-424F-8402-A0B0E5685FBA}"/>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473" name="【公民館】&#10;有形固定資産減価償却率最大値テキスト">
          <a:extLst>
            <a:ext uri="{FF2B5EF4-FFF2-40B4-BE49-F238E27FC236}">
              <a16:creationId xmlns:a16="http://schemas.microsoft.com/office/drawing/2014/main" id="{C01A2BAC-90A9-45FE-B87D-57B157896C17}"/>
            </a:ext>
          </a:extLst>
        </xdr:cNvPr>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474" name="直線コネクタ 473">
          <a:extLst>
            <a:ext uri="{FF2B5EF4-FFF2-40B4-BE49-F238E27FC236}">
              <a16:creationId xmlns:a16="http://schemas.microsoft.com/office/drawing/2014/main" id="{6E758C75-37C0-47AF-890C-96CB35BCC502}"/>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475" name="【公民館】&#10;有形固定資産減価償却率平均値テキスト">
          <a:extLst>
            <a:ext uri="{FF2B5EF4-FFF2-40B4-BE49-F238E27FC236}">
              <a16:creationId xmlns:a16="http://schemas.microsoft.com/office/drawing/2014/main" id="{C16E018B-325B-4EF8-A8D5-14C53B6F06B7}"/>
            </a:ext>
          </a:extLst>
        </xdr:cNvPr>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476" name="フローチャート : 判断 475">
          <a:extLst>
            <a:ext uri="{FF2B5EF4-FFF2-40B4-BE49-F238E27FC236}">
              <a16:creationId xmlns:a16="http://schemas.microsoft.com/office/drawing/2014/main" id="{16AC71EF-A994-4904-BBAA-8347CFF6C061}"/>
            </a:ext>
          </a:extLst>
        </xdr:cNvPr>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477" name="フローチャート : 判断 476">
          <a:extLst>
            <a:ext uri="{FF2B5EF4-FFF2-40B4-BE49-F238E27FC236}">
              <a16:creationId xmlns:a16="http://schemas.microsoft.com/office/drawing/2014/main" id="{FDBD2154-1254-4307-A55A-B66DA32F4021}"/>
            </a:ext>
          </a:extLst>
        </xdr:cNvPr>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5E7F09F-D8B3-473B-B77E-015AA7619C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B9E531FB-B132-4243-A56E-DB810DC7593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8D3CF795-6DD6-4749-B68C-E6EC4E17492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C045B7D9-D01B-45AA-A1E7-41676AF216D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2E979A77-CF3A-4DEC-9D54-2372ED0CFA4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25400</xdr:rowOff>
    </xdr:from>
    <xdr:to>
      <xdr:col>22</xdr:col>
      <xdr:colOff>415925</xdr:colOff>
      <xdr:row>105</xdr:row>
      <xdr:rowOff>127000</xdr:rowOff>
    </xdr:to>
    <xdr:sp macro="" textlink="">
      <xdr:nvSpPr>
        <xdr:cNvPr id="483" name="円/楕円 482">
          <a:extLst>
            <a:ext uri="{FF2B5EF4-FFF2-40B4-BE49-F238E27FC236}">
              <a16:creationId xmlns:a16="http://schemas.microsoft.com/office/drawing/2014/main" id="{26EE8F14-5A96-40A2-B8F8-139B552D7409}"/>
            </a:ext>
          </a:extLst>
        </xdr:cNvPr>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12971</xdr:rowOff>
    </xdr:from>
    <xdr:ext cx="405111" cy="259045"/>
    <xdr:sp macro="" textlink="">
      <xdr:nvSpPr>
        <xdr:cNvPr id="484" name="n_1aveValue【公民館】&#10;有形固定資産減価償却率">
          <a:extLst>
            <a:ext uri="{FF2B5EF4-FFF2-40B4-BE49-F238E27FC236}">
              <a16:creationId xmlns:a16="http://schemas.microsoft.com/office/drawing/2014/main" id="{6B5BB5F0-6EF3-4E78-83E0-4E22EADDCBAF}"/>
            </a:ext>
          </a:extLst>
        </xdr:cNvPr>
        <xdr:cNvSpPr txBox="1"/>
      </xdr:nvSpPr>
      <xdr:spPr>
        <a:xfrm>
          <a:off x="15266043"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143527</xdr:rowOff>
    </xdr:from>
    <xdr:ext cx="405111" cy="259045"/>
    <xdr:sp macro="" textlink="">
      <xdr:nvSpPr>
        <xdr:cNvPr id="485" name="n_1mainValue【公民館】&#10;有形固定資産減価償却率">
          <a:extLst>
            <a:ext uri="{FF2B5EF4-FFF2-40B4-BE49-F238E27FC236}">
              <a16:creationId xmlns:a16="http://schemas.microsoft.com/office/drawing/2014/main" id="{C3D6E07C-11D0-47F1-ABCB-51F82075D090}"/>
            </a:ext>
          </a:extLst>
        </xdr:cNvPr>
        <xdr:cNvSpPr txBox="1"/>
      </xdr:nvSpPr>
      <xdr:spPr>
        <a:xfrm>
          <a:off x="15266043"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86" name="正方形/長方形 485">
          <a:extLst>
            <a:ext uri="{FF2B5EF4-FFF2-40B4-BE49-F238E27FC236}">
              <a16:creationId xmlns:a16="http://schemas.microsoft.com/office/drawing/2014/main" id="{FEEEB7DC-D70F-4704-8C49-7433E20662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7" name="正方形/長方形 486">
          <a:extLst>
            <a:ext uri="{FF2B5EF4-FFF2-40B4-BE49-F238E27FC236}">
              <a16:creationId xmlns:a16="http://schemas.microsoft.com/office/drawing/2014/main" id="{8DDF5E16-13CA-45B8-AFB5-CC579BD21C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8" name="正方形/長方形 487">
          <a:extLst>
            <a:ext uri="{FF2B5EF4-FFF2-40B4-BE49-F238E27FC236}">
              <a16:creationId xmlns:a16="http://schemas.microsoft.com/office/drawing/2014/main" id="{E275B540-6893-4092-9D48-5C4DDE7987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9" name="正方形/長方形 488">
          <a:extLst>
            <a:ext uri="{FF2B5EF4-FFF2-40B4-BE49-F238E27FC236}">
              <a16:creationId xmlns:a16="http://schemas.microsoft.com/office/drawing/2014/main" id="{5A13BBF9-3505-4AB6-894F-BCBA261229D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0" name="正方形/長方形 489">
          <a:extLst>
            <a:ext uri="{FF2B5EF4-FFF2-40B4-BE49-F238E27FC236}">
              <a16:creationId xmlns:a16="http://schemas.microsoft.com/office/drawing/2014/main" id="{838F3FA8-6322-48A4-9970-8BE52ACF048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1" name="正方形/長方形 490">
          <a:extLst>
            <a:ext uri="{FF2B5EF4-FFF2-40B4-BE49-F238E27FC236}">
              <a16:creationId xmlns:a16="http://schemas.microsoft.com/office/drawing/2014/main" id="{8E6BBFA1-D8A4-4664-AFA9-D3821F13C2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2" name="正方形/長方形 491">
          <a:extLst>
            <a:ext uri="{FF2B5EF4-FFF2-40B4-BE49-F238E27FC236}">
              <a16:creationId xmlns:a16="http://schemas.microsoft.com/office/drawing/2014/main" id="{8FF35DED-24D0-4633-9BC5-FC22627063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3" name="正方形/長方形 492">
          <a:extLst>
            <a:ext uri="{FF2B5EF4-FFF2-40B4-BE49-F238E27FC236}">
              <a16:creationId xmlns:a16="http://schemas.microsoft.com/office/drawing/2014/main" id="{BB500AD8-4319-4C51-8229-D9A82A2314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4" name="テキスト ボックス 493">
          <a:extLst>
            <a:ext uri="{FF2B5EF4-FFF2-40B4-BE49-F238E27FC236}">
              <a16:creationId xmlns:a16="http://schemas.microsoft.com/office/drawing/2014/main" id="{CC870363-FC4D-4404-ACBF-0CF4069601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5" name="直線コネクタ 494">
          <a:extLst>
            <a:ext uri="{FF2B5EF4-FFF2-40B4-BE49-F238E27FC236}">
              <a16:creationId xmlns:a16="http://schemas.microsoft.com/office/drawing/2014/main" id="{887CC1BB-6061-4E04-8077-4C348DE2D04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96" name="直線コネクタ 495">
          <a:extLst>
            <a:ext uri="{FF2B5EF4-FFF2-40B4-BE49-F238E27FC236}">
              <a16:creationId xmlns:a16="http://schemas.microsoft.com/office/drawing/2014/main" id="{E0032A08-0C4C-48ED-8399-9DB2CEC534F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97" name="テキスト ボックス 496">
          <a:extLst>
            <a:ext uri="{FF2B5EF4-FFF2-40B4-BE49-F238E27FC236}">
              <a16:creationId xmlns:a16="http://schemas.microsoft.com/office/drawing/2014/main" id="{D53EA884-4678-4BA4-B44E-62B946ECE86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98" name="直線コネクタ 497">
          <a:extLst>
            <a:ext uri="{FF2B5EF4-FFF2-40B4-BE49-F238E27FC236}">
              <a16:creationId xmlns:a16="http://schemas.microsoft.com/office/drawing/2014/main" id="{4D3E7D42-544E-4C25-AECE-D5B6BA96C40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99" name="テキスト ボックス 498">
          <a:extLst>
            <a:ext uri="{FF2B5EF4-FFF2-40B4-BE49-F238E27FC236}">
              <a16:creationId xmlns:a16="http://schemas.microsoft.com/office/drawing/2014/main" id="{A05340FA-A2C0-4B64-8209-3AC1BB51E9F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0" name="直線コネクタ 499">
          <a:extLst>
            <a:ext uri="{FF2B5EF4-FFF2-40B4-BE49-F238E27FC236}">
              <a16:creationId xmlns:a16="http://schemas.microsoft.com/office/drawing/2014/main" id="{A904A4EC-1B37-411A-9072-B2C11D29ACF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1" name="テキスト ボックス 500">
          <a:extLst>
            <a:ext uri="{FF2B5EF4-FFF2-40B4-BE49-F238E27FC236}">
              <a16:creationId xmlns:a16="http://schemas.microsoft.com/office/drawing/2014/main" id="{B246C3B0-EB4B-4860-80E5-A45A9D55D35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02" name="直線コネクタ 501">
          <a:extLst>
            <a:ext uri="{FF2B5EF4-FFF2-40B4-BE49-F238E27FC236}">
              <a16:creationId xmlns:a16="http://schemas.microsoft.com/office/drawing/2014/main" id="{F6A506A2-26BC-46AE-AA90-AC9A69B1003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03" name="テキスト ボックス 502">
          <a:extLst>
            <a:ext uri="{FF2B5EF4-FFF2-40B4-BE49-F238E27FC236}">
              <a16:creationId xmlns:a16="http://schemas.microsoft.com/office/drawing/2014/main" id="{64E26E61-25F2-4581-8564-1689A2AEEAB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04" name="直線コネクタ 503">
          <a:extLst>
            <a:ext uri="{FF2B5EF4-FFF2-40B4-BE49-F238E27FC236}">
              <a16:creationId xmlns:a16="http://schemas.microsoft.com/office/drawing/2014/main" id="{2F11BA62-CFE5-41F6-9EA8-93599566FA8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05" name="テキスト ボックス 504">
          <a:extLst>
            <a:ext uri="{FF2B5EF4-FFF2-40B4-BE49-F238E27FC236}">
              <a16:creationId xmlns:a16="http://schemas.microsoft.com/office/drawing/2014/main" id="{ECF83AF2-87DD-4CBB-A9AE-0304CEFF1F7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6" name="直線コネクタ 505">
          <a:extLst>
            <a:ext uri="{FF2B5EF4-FFF2-40B4-BE49-F238E27FC236}">
              <a16:creationId xmlns:a16="http://schemas.microsoft.com/office/drawing/2014/main" id="{80F7C6BE-0147-4410-AD17-6B1E80A0C2C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7" name="テキスト ボックス 506">
          <a:extLst>
            <a:ext uri="{FF2B5EF4-FFF2-40B4-BE49-F238E27FC236}">
              <a16:creationId xmlns:a16="http://schemas.microsoft.com/office/drawing/2014/main" id="{BD5C8BC8-8DD4-4925-AD51-3D78E21FD81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08" name="【公民館】&#10;一人当たり面積グラフ枠">
          <a:extLst>
            <a:ext uri="{FF2B5EF4-FFF2-40B4-BE49-F238E27FC236}">
              <a16:creationId xmlns:a16="http://schemas.microsoft.com/office/drawing/2014/main" id="{197810C8-8F95-4254-BC50-3F7869F4B89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509" name="直線コネクタ 508">
          <a:extLst>
            <a:ext uri="{FF2B5EF4-FFF2-40B4-BE49-F238E27FC236}">
              <a16:creationId xmlns:a16="http://schemas.microsoft.com/office/drawing/2014/main" id="{9062E901-32FE-41B7-B7CD-F842D74A5991}"/>
            </a:ext>
          </a:extLst>
        </xdr:cNvPr>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510" name="【公民館】&#10;一人当たり面積最小値テキスト">
          <a:extLst>
            <a:ext uri="{FF2B5EF4-FFF2-40B4-BE49-F238E27FC236}">
              <a16:creationId xmlns:a16="http://schemas.microsoft.com/office/drawing/2014/main" id="{62C70EC0-1198-4880-86C8-D99D71D76F5A}"/>
            </a:ext>
          </a:extLst>
        </xdr:cNvPr>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511" name="直線コネクタ 510">
          <a:extLst>
            <a:ext uri="{FF2B5EF4-FFF2-40B4-BE49-F238E27FC236}">
              <a16:creationId xmlns:a16="http://schemas.microsoft.com/office/drawing/2014/main" id="{7E77CE7F-4B44-47FC-B7E2-D23B79228AD9}"/>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12" name="【公民館】&#10;一人当たり面積最大値テキスト">
          <a:extLst>
            <a:ext uri="{FF2B5EF4-FFF2-40B4-BE49-F238E27FC236}">
              <a16:creationId xmlns:a16="http://schemas.microsoft.com/office/drawing/2014/main" id="{E7282FC0-607B-4C51-AEE4-DF81490A90A8}"/>
            </a:ext>
          </a:extLst>
        </xdr:cNvPr>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13" name="直線コネクタ 512">
          <a:extLst>
            <a:ext uri="{FF2B5EF4-FFF2-40B4-BE49-F238E27FC236}">
              <a16:creationId xmlns:a16="http://schemas.microsoft.com/office/drawing/2014/main" id="{BDD63CCD-C70E-4200-A1FC-FBBD47C71432}"/>
            </a:ext>
          </a:extLst>
        </xdr:cNvPr>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76216</xdr:rowOff>
    </xdr:from>
    <xdr:ext cx="469744" cy="259045"/>
    <xdr:sp macro="" textlink="">
      <xdr:nvSpPr>
        <xdr:cNvPr id="514" name="【公民館】&#10;一人当たり面積平均値テキスト">
          <a:extLst>
            <a:ext uri="{FF2B5EF4-FFF2-40B4-BE49-F238E27FC236}">
              <a16:creationId xmlns:a16="http://schemas.microsoft.com/office/drawing/2014/main" id="{D0D96819-5B1E-402B-A1FE-318837ACCFFD}"/>
            </a:ext>
          </a:extLst>
        </xdr:cNvPr>
        <xdr:cNvSpPr txBox="1"/>
      </xdr:nvSpPr>
      <xdr:spPr>
        <a:xfrm>
          <a:off x="222504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515" name="フローチャート : 判断 514">
          <a:extLst>
            <a:ext uri="{FF2B5EF4-FFF2-40B4-BE49-F238E27FC236}">
              <a16:creationId xmlns:a16="http://schemas.microsoft.com/office/drawing/2014/main" id="{6CA656CD-74B3-4229-BC7F-46C2172E8CFE}"/>
            </a:ext>
          </a:extLst>
        </xdr:cNvPr>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516" name="フローチャート : 判断 515">
          <a:extLst>
            <a:ext uri="{FF2B5EF4-FFF2-40B4-BE49-F238E27FC236}">
              <a16:creationId xmlns:a16="http://schemas.microsoft.com/office/drawing/2014/main" id="{96843CFF-1C63-4537-ACE7-84AA5DD834BA}"/>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A8E81E2F-FA48-47EF-95DB-EE6E31858D2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F90E5638-43F4-4BD8-B058-F561E3C0371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21862489-B8C5-4F05-8F9B-F099B68D3CE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0" name="テキスト ボックス 519">
          <a:extLst>
            <a:ext uri="{FF2B5EF4-FFF2-40B4-BE49-F238E27FC236}">
              <a16:creationId xmlns:a16="http://schemas.microsoft.com/office/drawing/2014/main" id="{8D12F2E1-BDEB-47FB-BDB0-925B32A13F4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1" name="テキスト ボックス 520">
          <a:extLst>
            <a:ext uri="{FF2B5EF4-FFF2-40B4-BE49-F238E27FC236}">
              <a16:creationId xmlns:a16="http://schemas.microsoft.com/office/drawing/2014/main" id="{86D1E7EF-2286-40AB-8616-F192CE5BB4A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93980</xdr:rowOff>
    </xdr:from>
    <xdr:to>
      <xdr:col>31</xdr:col>
      <xdr:colOff>85725</xdr:colOff>
      <xdr:row>108</xdr:row>
      <xdr:rowOff>24130</xdr:rowOff>
    </xdr:to>
    <xdr:sp macro="" textlink="">
      <xdr:nvSpPr>
        <xdr:cNvPr id="522" name="円/楕円 521">
          <a:extLst>
            <a:ext uri="{FF2B5EF4-FFF2-40B4-BE49-F238E27FC236}">
              <a16:creationId xmlns:a16="http://schemas.microsoft.com/office/drawing/2014/main" id="{A758B876-59DA-4E08-B6A2-E76C1DB2A9D8}"/>
            </a:ext>
          </a:extLst>
        </xdr:cNvPr>
        <xdr:cNvSpPr/>
      </xdr:nvSpPr>
      <xdr:spPr>
        <a:xfrm>
          <a:off x="21272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63516</xdr:rowOff>
    </xdr:from>
    <xdr:ext cx="469744" cy="259045"/>
    <xdr:sp macro="" textlink="">
      <xdr:nvSpPr>
        <xdr:cNvPr id="523" name="n_1aveValue【公民館】&#10;一人当たり面積">
          <a:extLst>
            <a:ext uri="{FF2B5EF4-FFF2-40B4-BE49-F238E27FC236}">
              <a16:creationId xmlns:a16="http://schemas.microsoft.com/office/drawing/2014/main" id="{263D1D2C-3E08-466D-9823-22BBE4CA13F9}"/>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15257</xdr:rowOff>
    </xdr:from>
    <xdr:ext cx="469744" cy="259045"/>
    <xdr:sp macro="" textlink="">
      <xdr:nvSpPr>
        <xdr:cNvPr id="524" name="n_1mainValue【公民館】&#10;一人当たり面積">
          <a:extLst>
            <a:ext uri="{FF2B5EF4-FFF2-40B4-BE49-F238E27FC236}">
              <a16:creationId xmlns:a16="http://schemas.microsoft.com/office/drawing/2014/main" id="{D239EC72-3F8C-4B8B-9118-0A3EA2C16730}"/>
            </a:ext>
          </a:extLst>
        </xdr:cNvPr>
        <xdr:cNvSpPr txBox="1"/>
      </xdr:nvSpPr>
      <xdr:spPr>
        <a:xfrm>
          <a:off x="21075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5" name="正方形/長方形 524">
          <a:extLst>
            <a:ext uri="{FF2B5EF4-FFF2-40B4-BE49-F238E27FC236}">
              <a16:creationId xmlns:a16="http://schemas.microsoft.com/office/drawing/2014/main" id="{61D69EAE-FD9C-4E33-B234-8955745906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6" name="正方形/長方形 525">
          <a:extLst>
            <a:ext uri="{FF2B5EF4-FFF2-40B4-BE49-F238E27FC236}">
              <a16:creationId xmlns:a16="http://schemas.microsoft.com/office/drawing/2014/main" id="{C9EB49D1-16F9-4639-A485-0B13E51EB7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27" name="テキスト ボックス 526">
          <a:extLst>
            <a:ext uri="{FF2B5EF4-FFF2-40B4-BE49-F238E27FC236}">
              <a16:creationId xmlns:a16="http://schemas.microsoft.com/office/drawing/2014/main" id="{2CBB806D-15B9-43CD-800C-229941A3F6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道路の老朽化度は、全国平均や類似団体より低いが、熊本県平均より高い。また、道路の</a:t>
          </a:r>
          <a:r>
            <a:rPr kumimoji="1" lang="en-US" altLang="ja-JP" sz="1300">
              <a:latin typeface="ＭＳ Ｐゴシック"/>
            </a:rPr>
            <a:t>1</a:t>
          </a:r>
          <a:r>
            <a:rPr kumimoji="1" lang="ja-JP" altLang="en-US" sz="1300">
              <a:latin typeface="ＭＳ Ｐゴシック"/>
            </a:rPr>
            <a:t>人当たり延長については、市の面積が狭い割に人口が多いこともあり、熊本県平均より短い。橋梁・トンネルの老朽化度は、全国平均や類似団体平均及び熊本県平均と比較しても低く、河川や山が少ない土地柄、</a:t>
          </a:r>
          <a:r>
            <a:rPr kumimoji="1" lang="en-US" altLang="ja-JP" sz="1300">
              <a:latin typeface="ＭＳ Ｐゴシック"/>
            </a:rPr>
            <a:t>1</a:t>
          </a:r>
          <a:r>
            <a:rPr kumimoji="1" lang="ja-JP" altLang="en-US" sz="1300">
              <a:latin typeface="ＭＳ Ｐゴシック"/>
            </a:rPr>
            <a:t>人当たり有形固定資産（償却資産）額は、全国平均や熊本県平均及び類似団体より大幅に少なくなっている。公営住宅の老朽化度、</a:t>
          </a:r>
          <a:r>
            <a:rPr kumimoji="1" lang="en-US" altLang="ja-JP" sz="1300">
              <a:latin typeface="ＭＳ Ｐゴシック"/>
            </a:rPr>
            <a:t>1</a:t>
          </a:r>
          <a:r>
            <a:rPr kumimoji="1" lang="ja-JP" altLang="en-US" sz="1300">
              <a:latin typeface="ＭＳ Ｐゴシック"/>
            </a:rPr>
            <a:t>人当たり面積、全国平均や熊本県平均及び類似団体より大幅に低い。学校施設の老朽化度は、全国平均や類似団体及び熊本県平均と比較しても低く、</a:t>
          </a:r>
          <a:r>
            <a:rPr kumimoji="1" lang="en-US" altLang="ja-JP" sz="1300">
              <a:latin typeface="ＭＳ Ｐゴシック"/>
            </a:rPr>
            <a:t>1</a:t>
          </a:r>
          <a:r>
            <a:rPr kumimoji="1" lang="ja-JP" altLang="en-US" sz="1300">
              <a:latin typeface="ＭＳ Ｐゴシック"/>
            </a:rPr>
            <a:t>人当たり面積も、全国平均や熊本県平均及び類似団体より低い。当市は、転入や出生による生徒数の増加で、公立小中学校がマンモス化し</a:t>
          </a:r>
          <a:r>
            <a:rPr kumimoji="1" lang="en-US" altLang="ja-JP" sz="1300">
              <a:latin typeface="ＭＳ Ｐゴシック"/>
            </a:rPr>
            <a:t>1</a:t>
          </a:r>
          <a:r>
            <a:rPr kumimoji="1" lang="ja-JP" altLang="en-US" sz="1300">
              <a:latin typeface="ＭＳ Ｐゴシック"/>
            </a:rPr>
            <a:t>人当たりの面積が少ない傾向になり、また教室の増築を毎年のように行いながら対応していることもあり、老朽化度も低くなったと分析する。公民館の老朽化度は、全国平均や類似団体及び熊本県平均と比較しても高いが、公民館の</a:t>
          </a:r>
          <a:r>
            <a:rPr kumimoji="1" lang="en-US" altLang="ja-JP" sz="1300">
              <a:latin typeface="ＭＳ Ｐゴシック"/>
            </a:rPr>
            <a:t>1</a:t>
          </a:r>
          <a:r>
            <a:rPr kumimoji="1" lang="ja-JP" altLang="en-US" sz="1300">
              <a:latin typeface="ＭＳ Ｐゴシック"/>
            </a:rPr>
            <a:t>人当たり面積は、全国平均や類似団体より少なくなっている。公民館の老朽化度が高い原因については、３か所ある公民館のうち、１カ所が築４７年であることが原因の一つと思われる。今後は個別施設計画を策定し運用を図る。</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5AF653E0-30FD-4F65-8C55-6A8E92C796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B8FC53EC-CD66-414A-8523-30842C5B00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31878489-48E6-473F-B26A-14E0B42A42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C1507F52-847B-4160-9FC5-CF4B380E5E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熊本県合志市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A5DFA3BF-5B53-4E7B-AA5C-86BF4E87B5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3F10B749-9A60-4F63-A734-744CD9D633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3CAFCBD9-BCAF-467E-8AAC-033F434163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1204FFDC-E984-4AB1-B21A-BBE620E8B3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5E402377-8279-4FB7-830C-5A07A7514B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9AC85BED-46A4-4D11-B146-DF46846022DE}"/>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60,701
60,485
53.19
22,812,313
21,562,293
911,808
11,961,845
16,899,565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EA19EEDE-4AA7-4270-9EF1-87105B127B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4DF0E53B-2CD0-40BC-BB28-AE8910794BD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DAFBBBC1-B258-4A9D-A8B3-A721617FE4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B4AA10A5-4DDC-4377-B988-B44D0A38C7D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D9ABC5E5-75C6-45BD-8D87-E505DD5D932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F3F42783-E29D-4567-ACBE-CD24135459E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AB940B8A-236C-4122-9120-2815E32E86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DCCB4B79-E4BD-4C18-8A26-617A4BA79CE5}"/>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550D5C87-29D5-4940-BEC3-794445D9E97B}"/>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36209A0-5C5C-4DAD-B05E-4ECAC38A7215}"/>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1418DD1A-2E6A-4823-85C9-2C193B9504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8D5D77C8-249E-4310-A48E-2050D864DA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DAF2F73-9012-4082-9F46-17481CBD84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47D12283-E708-4FFF-A64F-4076C6E209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8922701E-B6FB-41D2-918F-B87010BEA4A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BDBE33EA-0F05-4088-8292-0C7F4D35DAC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B0735AE4-5432-42FC-98AA-0410A764E4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B33719CF-EDFD-4E5B-8AA1-597792448758}"/>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46E6129-F6E2-4E48-AF38-0BCAF2F5D0C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5FA58561-C116-42EB-B89A-205B355BAF16}"/>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674C134B-FF33-4CAA-A9AD-3C36BCB1B5FB}"/>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CCE9E457-7918-47B9-BACB-5B3B6E5ADB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652C1177-E2A7-45F4-8570-3AB38DB2B5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CEEF5225-A06F-4E77-9BDF-0500DDBF4CA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9968E0ED-FBBF-487E-81D9-E7EE853C94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D78331FA-3B4E-4686-82D8-5A26CD750A8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24E54E23-DFE0-40C0-A750-BFE8BBD9E44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8F7BED68-889F-4134-98C8-51BCB0DB8D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1CBA9D34-DAC6-408C-9856-06A2E8A798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A5D365FE-9053-4D37-89DF-A07CF916575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52591691-5E94-46B1-A46A-19DFA90500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a:extLst>
            <a:ext uri="{FF2B5EF4-FFF2-40B4-BE49-F238E27FC236}">
              <a16:creationId xmlns:a16="http://schemas.microsoft.com/office/drawing/2014/main" id="{B6E5CC4C-E371-4DA8-995F-B8D1BFB7B95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a:extLst>
            <a:ext uri="{FF2B5EF4-FFF2-40B4-BE49-F238E27FC236}">
              <a16:creationId xmlns:a16="http://schemas.microsoft.com/office/drawing/2014/main" id="{CF0E6233-7539-4A5F-A7FF-53FAA5E34D7F}"/>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a:extLst>
            <a:ext uri="{FF2B5EF4-FFF2-40B4-BE49-F238E27FC236}">
              <a16:creationId xmlns:a16="http://schemas.microsoft.com/office/drawing/2014/main" id="{428CFA60-B5E3-4A9B-8C0B-C0D75966B15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564E26C6-ACA6-467D-92F5-AF0BC734CAF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a:extLst>
            <a:ext uri="{FF2B5EF4-FFF2-40B4-BE49-F238E27FC236}">
              <a16:creationId xmlns:a16="http://schemas.microsoft.com/office/drawing/2014/main" id="{6E132437-EE1F-48AF-A0DD-D6B0BC43DB3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D7BCC381-765C-4133-986F-A2CCFEF1B5B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a:extLst>
            <a:ext uri="{FF2B5EF4-FFF2-40B4-BE49-F238E27FC236}">
              <a16:creationId xmlns:a16="http://schemas.microsoft.com/office/drawing/2014/main" id="{6F4B4565-E2A6-4486-996E-73CEACC5441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C8106C9B-B39A-4469-844E-BD214777A4D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a:extLst>
            <a:ext uri="{FF2B5EF4-FFF2-40B4-BE49-F238E27FC236}">
              <a16:creationId xmlns:a16="http://schemas.microsoft.com/office/drawing/2014/main" id="{8CD08CE5-267B-45EC-A126-C03ADA9C24E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a:extLst>
            <a:ext uri="{FF2B5EF4-FFF2-40B4-BE49-F238E27FC236}">
              <a16:creationId xmlns:a16="http://schemas.microsoft.com/office/drawing/2014/main" id="{194D807A-65AC-4C27-A18E-067F5F6D0C7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a:extLst>
            <a:ext uri="{FF2B5EF4-FFF2-40B4-BE49-F238E27FC236}">
              <a16:creationId xmlns:a16="http://schemas.microsoft.com/office/drawing/2014/main" id="{C3AF80CE-C405-44B2-BBB1-4D3F4CF5D8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65BC7BB7-CD2D-44CB-B9D9-180C4E48B21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8E8A53C-6779-49BF-9204-490D8287BF5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a:extLst>
            <a:ext uri="{FF2B5EF4-FFF2-40B4-BE49-F238E27FC236}">
              <a16:creationId xmlns:a16="http://schemas.microsoft.com/office/drawing/2014/main" id="{1A149218-7099-4BA1-9F80-15B4F2B3F482}"/>
            </a:ext>
          </a:extLst>
        </xdr:cNvPr>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a:extLst>
            <a:ext uri="{FF2B5EF4-FFF2-40B4-BE49-F238E27FC236}">
              <a16:creationId xmlns:a16="http://schemas.microsoft.com/office/drawing/2014/main" id="{C06B686F-FFE8-48DA-B451-D94EE9A0108D}"/>
            </a:ext>
          </a:extLst>
        </xdr:cNvPr>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a:extLst>
            <a:ext uri="{FF2B5EF4-FFF2-40B4-BE49-F238E27FC236}">
              <a16:creationId xmlns:a16="http://schemas.microsoft.com/office/drawing/2014/main" id="{621876F0-6D4F-47D2-9D6B-AE4C97469052}"/>
            </a:ext>
          </a:extLst>
        </xdr:cNvPr>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a:extLst>
            <a:ext uri="{FF2B5EF4-FFF2-40B4-BE49-F238E27FC236}">
              <a16:creationId xmlns:a16="http://schemas.microsoft.com/office/drawing/2014/main" id="{DBA08DB0-8FA1-4A4A-9DD5-1C54436DBFDE}"/>
            </a:ext>
          </a:extLst>
        </xdr:cNvPr>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a:extLst>
            <a:ext uri="{FF2B5EF4-FFF2-40B4-BE49-F238E27FC236}">
              <a16:creationId xmlns:a16="http://schemas.microsoft.com/office/drawing/2014/main" id="{EDB4D164-71A4-4485-B57D-C66BFEB03568}"/>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a:extLst>
            <a:ext uri="{FF2B5EF4-FFF2-40B4-BE49-F238E27FC236}">
              <a16:creationId xmlns:a16="http://schemas.microsoft.com/office/drawing/2014/main" id="{2B4CDEF6-E644-432C-9F61-9D7CB0DEC459}"/>
            </a:ext>
          </a:extLst>
        </xdr:cNvPr>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a:extLst>
            <a:ext uri="{FF2B5EF4-FFF2-40B4-BE49-F238E27FC236}">
              <a16:creationId xmlns:a16="http://schemas.microsoft.com/office/drawing/2014/main" id="{A79092BA-78F3-4104-832C-F2739E61595B}"/>
            </a:ext>
          </a:extLst>
        </xdr:cNvPr>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a:extLst>
            <a:ext uri="{FF2B5EF4-FFF2-40B4-BE49-F238E27FC236}">
              <a16:creationId xmlns:a16="http://schemas.microsoft.com/office/drawing/2014/main" id="{62A8209B-4093-4E33-AA42-2CA29AA28B2E}"/>
            </a:ext>
          </a:extLst>
        </xdr:cNvPr>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72407</xdr:rowOff>
    </xdr:from>
    <xdr:ext cx="405111" cy="259045"/>
    <xdr:sp macro="" textlink="">
      <xdr:nvSpPr>
        <xdr:cNvPr id="64" name="n_1aveValue【図書館】&#10;有形固定資産減価償却率">
          <a:extLst>
            <a:ext uri="{FF2B5EF4-FFF2-40B4-BE49-F238E27FC236}">
              <a16:creationId xmlns:a16="http://schemas.microsoft.com/office/drawing/2014/main" id="{7D3A2DAE-8418-4E1B-A97C-716980FF43D7}"/>
            </a:ext>
          </a:extLst>
        </xdr:cNvPr>
        <xdr:cNvSpPr txBox="1"/>
      </xdr:nvSpPr>
      <xdr:spPr>
        <a:xfrm>
          <a:off x="3582043"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a:extLst>
            <a:ext uri="{FF2B5EF4-FFF2-40B4-BE49-F238E27FC236}">
              <a16:creationId xmlns:a16="http://schemas.microsoft.com/office/drawing/2014/main" id="{B3CA0DC3-3FCE-490E-9000-7FB19D8E90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BE4D2284-2232-4C36-9FB5-23A98C0060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E3D07F6B-0D67-49B0-BA53-2AD20C8573C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83F0A484-CEF9-4C81-8127-EA3DF2B7066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09251D-EF8B-4D5D-9023-7F2520D690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156845</xdr:rowOff>
    </xdr:from>
    <xdr:to>
      <xdr:col>5</xdr:col>
      <xdr:colOff>409575</xdr:colOff>
      <xdr:row>36</xdr:row>
      <xdr:rowOff>86995</xdr:rowOff>
    </xdr:to>
    <xdr:sp macro="" textlink="">
      <xdr:nvSpPr>
        <xdr:cNvPr id="70" name="円/楕円 69">
          <a:extLst>
            <a:ext uri="{FF2B5EF4-FFF2-40B4-BE49-F238E27FC236}">
              <a16:creationId xmlns:a16="http://schemas.microsoft.com/office/drawing/2014/main" id="{8F2F92A5-9629-4149-9316-A1C1A76C9E97}"/>
            </a:ext>
          </a:extLst>
        </xdr:cNvPr>
        <xdr:cNvSpPr/>
      </xdr:nvSpPr>
      <xdr:spPr>
        <a:xfrm>
          <a:off x="3746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103522</xdr:rowOff>
    </xdr:from>
    <xdr:ext cx="405111" cy="259045"/>
    <xdr:sp macro="" textlink="">
      <xdr:nvSpPr>
        <xdr:cNvPr id="71" name="n_1mainValue【図書館】&#10;有形固定資産減価償却率">
          <a:extLst>
            <a:ext uri="{FF2B5EF4-FFF2-40B4-BE49-F238E27FC236}">
              <a16:creationId xmlns:a16="http://schemas.microsoft.com/office/drawing/2014/main" id="{CB440CD4-F867-45AB-ADE3-002CDE565BE5}"/>
            </a:ext>
          </a:extLst>
        </xdr:cNvPr>
        <xdr:cNvSpPr txBox="1"/>
      </xdr:nvSpPr>
      <xdr:spPr>
        <a:xfrm>
          <a:off x="3582043"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a:extLst>
            <a:ext uri="{FF2B5EF4-FFF2-40B4-BE49-F238E27FC236}">
              <a16:creationId xmlns:a16="http://schemas.microsoft.com/office/drawing/2014/main" id="{FFFA8F63-2737-479E-9B7E-14B6E9D82F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a:extLst>
            <a:ext uri="{FF2B5EF4-FFF2-40B4-BE49-F238E27FC236}">
              <a16:creationId xmlns:a16="http://schemas.microsoft.com/office/drawing/2014/main" id="{2EA119D6-AFF9-41A5-8805-C01252FDEA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a:extLst>
            <a:ext uri="{FF2B5EF4-FFF2-40B4-BE49-F238E27FC236}">
              <a16:creationId xmlns:a16="http://schemas.microsoft.com/office/drawing/2014/main" id="{D66DBF76-0D92-4862-8620-A3FD08E5276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a:extLst>
            <a:ext uri="{FF2B5EF4-FFF2-40B4-BE49-F238E27FC236}">
              <a16:creationId xmlns:a16="http://schemas.microsoft.com/office/drawing/2014/main" id="{8DB50E2D-42AC-471F-A98D-87E0BDFA89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a:extLst>
            <a:ext uri="{FF2B5EF4-FFF2-40B4-BE49-F238E27FC236}">
              <a16:creationId xmlns:a16="http://schemas.microsoft.com/office/drawing/2014/main" id="{7660E5D0-AE08-4C26-9951-0E22AAB9A2B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a:extLst>
            <a:ext uri="{FF2B5EF4-FFF2-40B4-BE49-F238E27FC236}">
              <a16:creationId xmlns:a16="http://schemas.microsoft.com/office/drawing/2014/main" id="{E88967F3-A416-4E1E-A60C-905530C13F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a:extLst>
            <a:ext uri="{FF2B5EF4-FFF2-40B4-BE49-F238E27FC236}">
              <a16:creationId xmlns:a16="http://schemas.microsoft.com/office/drawing/2014/main" id="{4BDC3C5D-C52A-4FE9-BF2D-F1426418B00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a:extLst>
            <a:ext uri="{FF2B5EF4-FFF2-40B4-BE49-F238E27FC236}">
              <a16:creationId xmlns:a16="http://schemas.microsoft.com/office/drawing/2014/main" id="{F83BA5E4-B0FE-41A7-8A25-126A1E7C32B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a:extLst>
            <a:ext uri="{FF2B5EF4-FFF2-40B4-BE49-F238E27FC236}">
              <a16:creationId xmlns:a16="http://schemas.microsoft.com/office/drawing/2014/main" id="{4D4CB6E0-BDEE-4112-A537-874EE3EB1EE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a:extLst>
            <a:ext uri="{FF2B5EF4-FFF2-40B4-BE49-F238E27FC236}">
              <a16:creationId xmlns:a16="http://schemas.microsoft.com/office/drawing/2014/main" id="{1830DFFF-EE4F-4806-9957-CD9FB12CE15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a:extLst>
            <a:ext uri="{FF2B5EF4-FFF2-40B4-BE49-F238E27FC236}">
              <a16:creationId xmlns:a16="http://schemas.microsoft.com/office/drawing/2014/main" id="{77604059-2DB2-4C19-925B-22CF0C707D8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a:extLst>
            <a:ext uri="{FF2B5EF4-FFF2-40B4-BE49-F238E27FC236}">
              <a16:creationId xmlns:a16="http://schemas.microsoft.com/office/drawing/2014/main" id="{BF56F3FC-7795-4D2F-A7CC-B86FD32A13B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a:extLst>
            <a:ext uri="{FF2B5EF4-FFF2-40B4-BE49-F238E27FC236}">
              <a16:creationId xmlns:a16="http://schemas.microsoft.com/office/drawing/2014/main" id="{C0224A10-58D0-40E4-A992-249632B9D5A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a:extLst>
            <a:ext uri="{FF2B5EF4-FFF2-40B4-BE49-F238E27FC236}">
              <a16:creationId xmlns:a16="http://schemas.microsoft.com/office/drawing/2014/main" id="{AA6C7396-DFDC-4907-8FBF-9C9DD7590A2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a:extLst>
            <a:ext uri="{FF2B5EF4-FFF2-40B4-BE49-F238E27FC236}">
              <a16:creationId xmlns:a16="http://schemas.microsoft.com/office/drawing/2014/main" id="{CAD1223B-6D1D-4BC2-84F0-F71CC83943A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a:extLst>
            <a:ext uri="{FF2B5EF4-FFF2-40B4-BE49-F238E27FC236}">
              <a16:creationId xmlns:a16="http://schemas.microsoft.com/office/drawing/2014/main" id="{EA299D59-EE91-4B45-9CFF-6AB28159D98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a:extLst>
            <a:ext uri="{FF2B5EF4-FFF2-40B4-BE49-F238E27FC236}">
              <a16:creationId xmlns:a16="http://schemas.microsoft.com/office/drawing/2014/main" id="{B4E979B7-A006-4386-BE0D-FEB3B6D6496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a:extLst>
            <a:ext uri="{FF2B5EF4-FFF2-40B4-BE49-F238E27FC236}">
              <a16:creationId xmlns:a16="http://schemas.microsoft.com/office/drawing/2014/main" id="{0BDCB1EC-1BD6-44EB-847B-8DE46A03D26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a:extLst>
            <a:ext uri="{FF2B5EF4-FFF2-40B4-BE49-F238E27FC236}">
              <a16:creationId xmlns:a16="http://schemas.microsoft.com/office/drawing/2014/main" id="{2222AC20-0565-4CFC-92E7-0672A8E7304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a:extLst>
            <a:ext uri="{FF2B5EF4-FFF2-40B4-BE49-F238E27FC236}">
              <a16:creationId xmlns:a16="http://schemas.microsoft.com/office/drawing/2014/main" id="{37F82AD7-0BA3-4F95-95B2-3CA4BC49DE8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a:extLst>
            <a:ext uri="{FF2B5EF4-FFF2-40B4-BE49-F238E27FC236}">
              <a16:creationId xmlns:a16="http://schemas.microsoft.com/office/drawing/2014/main" id="{134999D1-F88B-47D7-87F6-E9B3DD67FAE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a:extLst>
            <a:ext uri="{FF2B5EF4-FFF2-40B4-BE49-F238E27FC236}">
              <a16:creationId xmlns:a16="http://schemas.microsoft.com/office/drawing/2014/main" id="{8C9A5747-F41B-4E0B-AC85-78E4232EC94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a:extLst>
            <a:ext uri="{FF2B5EF4-FFF2-40B4-BE49-F238E27FC236}">
              <a16:creationId xmlns:a16="http://schemas.microsoft.com/office/drawing/2014/main" id="{137AE7BD-87DF-417D-B7DF-8487FCAB379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5" name="直線コネクタ 94">
          <a:extLst>
            <a:ext uri="{FF2B5EF4-FFF2-40B4-BE49-F238E27FC236}">
              <a16:creationId xmlns:a16="http://schemas.microsoft.com/office/drawing/2014/main" id="{3D3A85D9-26FD-4927-B632-1188C568EAC4}"/>
            </a:ext>
          </a:extLst>
        </xdr:cNvPr>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6" name="【図書館】&#10;一人当たり面積最小値テキスト">
          <a:extLst>
            <a:ext uri="{FF2B5EF4-FFF2-40B4-BE49-F238E27FC236}">
              <a16:creationId xmlns:a16="http://schemas.microsoft.com/office/drawing/2014/main" id="{A29860F5-F015-4929-B15A-68BAAF34A7D5}"/>
            </a:ext>
          </a:extLst>
        </xdr:cNvPr>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7" name="直線コネクタ 96">
          <a:extLst>
            <a:ext uri="{FF2B5EF4-FFF2-40B4-BE49-F238E27FC236}">
              <a16:creationId xmlns:a16="http://schemas.microsoft.com/office/drawing/2014/main" id="{71735236-7264-4FFD-984F-995B7A24E7EB}"/>
            </a:ext>
          </a:extLst>
        </xdr:cNvPr>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98" name="【図書館】&#10;一人当たり面積最大値テキスト">
          <a:extLst>
            <a:ext uri="{FF2B5EF4-FFF2-40B4-BE49-F238E27FC236}">
              <a16:creationId xmlns:a16="http://schemas.microsoft.com/office/drawing/2014/main" id="{CBA617D0-16AA-4E87-BBAB-A03C6108C3CD}"/>
            </a:ext>
          </a:extLst>
        </xdr:cNvPr>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99" name="直線コネクタ 98">
          <a:extLst>
            <a:ext uri="{FF2B5EF4-FFF2-40B4-BE49-F238E27FC236}">
              <a16:creationId xmlns:a16="http://schemas.microsoft.com/office/drawing/2014/main" id="{06A4FB53-49A3-4A44-A424-6E8643673ABC}"/>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0" name="【図書館】&#10;一人当たり面積平均値テキスト">
          <a:extLst>
            <a:ext uri="{FF2B5EF4-FFF2-40B4-BE49-F238E27FC236}">
              <a16:creationId xmlns:a16="http://schemas.microsoft.com/office/drawing/2014/main" id="{32ECF24A-EE32-4FB8-9B0F-8B92997DC52D}"/>
            </a:ext>
          </a:extLst>
        </xdr:cNvPr>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1" name="フローチャート : 判断 100">
          <a:extLst>
            <a:ext uri="{FF2B5EF4-FFF2-40B4-BE49-F238E27FC236}">
              <a16:creationId xmlns:a16="http://schemas.microsoft.com/office/drawing/2014/main" id="{C25026F6-1CC8-4891-AFBC-1586E669D727}"/>
            </a:ext>
          </a:extLst>
        </xdr:cNvPr>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2" name="フローチャート : 判断 101">
          <a:extLst>
            <a:ext uri="{FF2B5EF4-FFF2-40B4-BE49-F238E27FC236}">
              <a16:creationId xmlns:a16="http://schemas.microsoft.com/office/drawing/2014/main" id="{9447C7B6-3F56-46AB-B069-D1A42AFC3E28}"/>
            </a:ext>
          </a:extLst>
        </xdr:cNvPr>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3" name="n_1aveValue【図書館】&#10;一人当たり面積">
          <a:extLst>
            <a:ext uri="{FF2B5EF4-FFF2-40B4-BE49-F238E27FC236}">
              <a16:creationId xmlns:a16="http://schemas.microsoft.com/office/drawing/2014/main" id="{06B1A043-E193-4F0A-B800-D83F885B18C2}"/>
            </a:ext>
          </a:extLst>
        </xdr:cNvPr>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a:extLst>
            <a:ext uri="{FF2B5EF4-FFF2-40B4-BE49-F238E27FC236}">
              <a16:creationId xmlns:a16="http://schemas.microsoft.com/office/drawing/2014/main" id="{EC367696-E415-4393-98F8-AB26C74040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7D26699C-72C1-44E6-A897-C8E4287C729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5FD05092-47FF-4F95-AEB7-1A74C58F8A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50200E99-8A97-451E-B228-424AC28E60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130DBE6A-166F-4BAF-B441-E2643886637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101600</xdr:rowOff>
    </xdr:from>
    <xdr:to>
      <xdr:col>14</xdr:col>
      <xdr:colOff>79375</xdr:colOff>
      <xdr:row>38</xdr:row>
      <xdr:rowOff>31750</xdr:rowOff>
    </xdr:to>
    <xdr:sp macro="" textlink="">
      <xdr:nvSpPr>
        <xdr:cNvPr id="109" name="円/楕円 108">
          <a:extLst>
            <a:ext uri="{FF2B5EF4-FFF2-40B4-BE49-F238E27FC236}">
              <a16:creationId xmlns:a16="http://schemas.microsoft.com/office/drawing/2014/main" id="{C32CD0AF-D376-449B-872E-EBF258E8408E}"/>
            </a:ext>
          </a:extLst>
        </xdr:cNvPr>
        <xdr:cNvSpPr/>
      </xdr:nvSpPr>
      <xdr:spPr>
        <a:xfrm>
          <a:off x="9588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48277</xdr:rowOff>
    </xdr:from>
    <xdr:ext cx="469744" cy="259045"/>
    <xdr:sp macro="" textlink="">
      <xdr:nvSpPr>
        <xdr:cNvPr id="110" name="n_1mainValue【図書館】&#10;一人当たり面積">
          <a:extLst>
            <a:ext uri="{FF2B5EF4-FFF2-40B4-BE49-F238E27FC236}">
              <a16:creationId xmlns:a16="http://schemas.microsoft.com/office/drawing/2014/main" id="{B2D35704-95A3-4049-921E-E160D907BC18}"/>
            </a:ext>
          </a:extLst>
        </xdr:cNvPr>
        <xdr:cNvSpPr txBox="1"/>
      </xdr:nvSpPr>
      <xdr:spPr>
        <a:xfrm>
          <a:off x="93917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a:extLst>
            <a:ext uri="{FF2B5EF4-FFF2-40B4-BE49-F238E27FC236}">
              <a16:creationId xmlns:a16="http://schemas.microsoft.com/office/drawing/2014/main" id="{58E57803-717C-43CB-88B7-D4B73BC3EE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a:extLst>
            <a:ext uri="{FF2B5EF4-FFF2-40B4-BE49-F238E27FC236}">
              <a16:creationId xmlns:a16="http://schemas.microsoft.com/office/drawing/2014/main" id="{51AFA3F4-23DE-453D-86DB-E9126E25FD4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a:extLst>
            <a:ext uri="{FF2B5EF4-FFF2-40B4-BE49-F238E27FC236}">
              <a16:creationId xmlns:a16="http://schemas.microsoft.com/office/drawing/2014/main" id="{D0437148-0910-4C36-ADE4-6C75E48E8F1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a:extLst>
            <a:ext uri="{FF2B5EF4-FFF2-40B4-BE49-F238E27FC236}">
              <a16:creationId xmlns:a16="http://schemas.microsoft.com/office/drawing/2014/main" id="{F70836C9-FA04-4AFA-84DC-A1737EA4207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a:extLst>
            <a:ext uri="{FF2B5EF4-FFF2-40B4-BE49-F238E27FC236}">
              <a16:creationId xmlns:a16="http://schemas.microsoft.com/office/drawing/2014/main" id="{D19E6E0A-DF93-4CEA-A9FB-0D4351241C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a:extLst>
            <a:ext uri="{FF2B5EF4-FFF2-40B4-BE49-F238E27FC236}">
              <a16:creationId xmlns:a16="http://schemas.microsoft.com/office/drawing/2014/main" id="{AC60A84B-BB75-48AC-8FDF-E497FD0BF5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a:extLst>
            <a:ext uri="{FF2B5EF4-FFF2-40B4-BE49-F238E27FC236}">
              <a16:creationId xmlns:a16="http://schemas.microsoft.com/office/drawing/2014/main" id="{59D4F8CD-62A9-4D65-B890-1031C7F26AD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a:extLst>
            <a:ext uri="{FF2B5EF4-FFF2-40B4-BE49-F238E27FC236}">
              <a16:creationId xmlns:a16="http://schemas.microsoft.com/office/drawing/2014/main" id="{EEC7A5AE-3059-418C-9309-C0335F8E59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a:extLst>
            <a:ext uri="{FF2B5EF4-FFF2-40B4-BE49-F238E27FC236}">
              <a16:creationId xmlns:a16="http://schemas.microsoft.com/office/drawing/2014/main" id="{CB1D6017-0B93-4AED-B614-EDF943A0622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a:extLst>
            <a:ext uri="{FF2B5EF4-FFF2-40B4-BE49-F238E27FC236}">
              <a16:creationId xmlns:a16="http://schemas.microsoft.com/office/drawing/2014/main" id="{498373DC-5046-4E1A-ABD3-D8325D34416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a:extLst>
            <a:ext uri="{FF2B5EF4-FFF2-40B4-BE49-F238E27FC236}">
              <a16:creationId xmlns:a16="http://schemas.microsoft.com/office/drawing/2014/main" id="{46EEA313-1FE1-482B-97F8-9E71B11A20C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a:extLst>
            <a:ext uri="{FF2B5EF4-FFF2-40B4-BE49-F238E27FC236}">
              <a16:creationId xmlns:a16="http://schemas.microsoft.com/office/drawing/2014/main" id="{9A1816FD-9435-481C-BD5D-BA51EA918222}"/>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a:extLst>
            <a:ext uri="{FF2B5EF4-FFF2-40B4-BE49-F238E27FC236}">
              <a16:creationId xmlns:a16="http://schemas.microsoft.com/office/drawing/2014/main" id="{85BB50B8-B974-4AAF-910B-2E029DF5C59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a:extLst>
            <a:ext uri="{FF2B5EF4-FFF2-40B4-BE49-F238E27FC236}">
              <a16:creationId xmlns:a16="http://schemas.microsoft.com/office/drawing/2014/main" id="{899CD96C-D7C6-4F50-829A-E973D6FB9D8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a:extLst>
            <a:ext uri="{FF2B5EF4-FFF2-40B4-BE49-F238E27FC236}">
              <a16:creationId xmlns:a16="http://schemas.microsoft.com/office/drawing/2014/main" id="{F2BF7FCE-9D45-472F-8C1B-2D5B36A6D7A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a:extLst>
            <a:ext uri="{FF2B5EF4-FFF2-40B4-BE49-F238E27FC236}">
              <a16:creationId xmlns:a16="http://schemas.microsoft.com/office/drawing/2014/main" id="{0ABE6157-FB7F-477D-B30F-7C7224D6503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a:extLst>
            <a:ext uri="{FF2B5EF4-FFF2-40B4-BE49-F238E27FC236}">
              <a16:creationId xmlns:a16="http://schemas.microsoft.com/office/drawing/2014/main" id="{06F6B85F-CCBA-433E-894F-697DD38187D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a:extLst>
            <a:ext uri="{FF2B5EF4-FFF2-40B4-BE49-F238E27FC236}">
              <a16:creationId xmlns:a16="http://schemas.microsoft.com/office/drawing/2014/main" id="{044D9E8C-A2FF-4B64-A983-404D67EAB36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a:extLst>
            <a:ext uri="{FF2B5EF4-FFF2-40B4-BE49-F238E27FC236}">
              <a16:creationId xmlns:a16="http://schemas.microsoft.com/office/drawing/2014/main" id="{57CCC460-A7B1-44DC-A113-A9D8D4BACD8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a:extLst>
            <a:ext uri="{FF2B5EF4-FFF2-40B4-BE49-F238E27FC236}">
              <a16:creationId xmlns:a16="http://schemas.microsoft.com/office/drawing/2014/main" id="{19A45FAD-0B31-4355-8D99-96C2A4DDDCB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a:extLst>
            <a:ext uri="{FF2B5EF4-FFF2-40B4-BE49-F238E27FC236}">
              <a16:creationId xmlns:a16="http://schemas.microsoft.com/office/drawing/2014/main" id="{3F33C082-3077-4FB6-AB8A-0C85EF39C38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a:extLst>
            <a:ext uri="{FF2B5EF4-FFF2-40B4-BE49-F238E27FC236}">
              <a16:creationId xmlns:a16="http://schemas.microsoft.com/office/drawing/2014/main" id="{3D0184EE-99FF-4CE6-8D35-891E2052342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a:extLst>
            <a:ext uri="{FF2B5EF4-FFF2-40B4-BE49-F238E27FC236}">
              <a16:creationId xmlns:a16="http://schemas.microsoft.com/office/drawing/2014/main" id="{1A50FE48-565B-4725-AE5E-AEA35567CC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34" name="直線コネクタ 133">
          <a:extLst>
            <a:ext uri="{FF2B5EF4-FFF2-40B4-BE49-F238E27FC236}">
              <a16:creationId xmlns:a16="http://schemas.microsoft.com/office/drawing/2014/main" id="{37E2E575-F280-42FE-BE42-6D79567D7E26}"/>
            </a:ext>
          </a:extLst>
        </xdr:cNvPr>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35" name="【体育館・プール】&#10;有形固定資産減価償却率最小値テキスト">
          <a:extLst>
            <a:ext uri="{FF2B5EF4-FFF2-40B4-BE49-F238E27FC236}">
              <a16:creationId xmlns:a16="http://schemas.microsoft.com/office/drawing/2014/main" id="{ED516E86-7874-4973-9A65-35EB7EEDDCB1}"/>
            </a:ext>
          </a:extLst>
        </xdr:cNvPr>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36" name="直線コネクタ 135">
          <a:extLst>
            <a:ext uri="{FF2B5EF4-FFF2-40B4-BE49-F238E27FC236}">
              <a16:creationId xmlns:a16="http://schemas.microsoft.com/office/drawing/2014/main" id="{78179969-4C5B-4AF3-B8D2-8A362CEDDDD7}"/>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37" name="【体育館・プール】&#10;有形固定資産減価償却率最大値テキスト">
          <a:extLst>
            <a:ext uri="{FF2B5EF4-FFF2-40B4-BE49-F238E27FC236}">
              <a16:creationId xmlns:a16="http://schemas.microsoft.com/office/drawing/2014/main" id="{859B9763-FDD4-48DF-8792-B06AE376B898}"/>
            </a:ext>
          </a:extLst>
        </xdr:cNvPr>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38" name="直線コネクタ 137">
          <a:extLst>
            <a:ext uri="{FF2B5EF4-FFF2-40B4-BE49-F238E27FC236}">
              <a16:creationId xmlns:a16="http://schemas.microsoft.com/office/drawing/2014/main" id="{3B19AE16-3350-437E-99D5-CBACE247E328}"/>
            </a:ext>
          </a:extLst>
        </xdr:cNvPr>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9" name="【体育館・プール】&#10;有形固定資産減価償却率平均値テキスト">
          <a:extLst>
            <a:ext uri="{FF2B5EF4-FFF2-40B4-BE49-F238E27FC236}">
              <a16:creationId xmlns:a16="http://schemas.microsoft.com/office/drawing/2014/main" id="{B2E9340C-07AC-4C71-9563-AC4117A52CBA}"/>
            </a:ext>
          </a:extLst>
        </xdr:cNvPr>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0" name="フローチャート : 判断 139">
          <a:extLst>
            <a:ext uri="{FF2B5EF4-FFF2-40B4-BE49-F238E27FC236}">
              <a16:creationId xmlns:a16="http://schemas.microsoft.com/office/drawing/2014/main" id="{FD263B6A-7B0D-439A-8D8E-1AC47691B27C}"/>
            </a:ext>
          </a:extLst>
        </xdr:cNvPr>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1" name="フローチャート : 判断 140">
          <a:extLst>
            <a:ext uri="{FF2B5EF4-FFF2-40B4-BE49-F238E27FC236}">
              <a16:creationId xmlns:a16="http://schemas.microsoft.com/office/drawing/2014/main" id="{B4F5A667-1520-433F-AF3C-290C67B02FE4}"/>
            </a:ext>
          </a:extLst>
        </xdr:cNvPr>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72407</xdr:rowOff>
    </xdr:from>
    <xdr:ext cx="405111" cy="259045"/>
    <xdr:sp macro="" textlink="">
      <xdr:nvSpPr>
        <xdr:cNvPr id="142" name="n_1aveValue【体育館・プール】&#10;有形固定資産減価償却率">
          <a:extLst>
            <a:ext uri="{FF2B5EF4-FFF2-40B4-BE49-F238E27FC236}">
              <a16:creationId xmlns:a16="http://schemas.microsoft.com/office/drawing/2014/main" id="{93BC5DA2-5A9D-4661-BA82-1F5E7E88F2C1}"/>
            </a:ext>
          </a:extLst>
        </xdr:cNvPr>
        <xdr:cNvSpPr txBox="1"/>
      </xdr:nvSpPr>
      <xdr:spPr>
        <a:xfrm>
          <a:off x="3582043"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D94715E-99B1-497D-8828-A9A1B3AD525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53423DD2-B093-4D00-987E-5A22BF5639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C9CD167-8BEE-4543-BA75-8CD3B4E7000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6AB7282-1CC0-4A44-B4A9-91AF4B9A25B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9CE40B4-50A9-411E-8F94-F27B5F55433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44450</xdr:rowOff>
    </xdr:from>
    <xdr:to>
      <xdr:col>5</xdr:col>
      <xdr:colOff>409575</xdr:colOff>
      <xdr:row>57</xdr:row>
      <xdr:rowOff>146050</xdr:rowOff>
    </xdr:to>
    <xdr:sp macro="" textlink="">
      <xdr:nvSpPr>
        <xdr:cNvPr id="148" name="円/楕円 147">
          <a:extLst>
            <a:ext uri="{FF2B5EF4-FFF2-40B4-BE49-F238E27FC236}">
              <a16:creationId xmlns:a16="http://schemas.microsoft.com/office/drawing/2014/main" id="{CE7F85A3-5FC6-4787-ACEF-7271094C5142}"/>
            </a:ext>
          </a:extLst>
        </xdr:cNvPr>
        <xdr:cNvSpPr/>
      </xdr:nvSpPr>
      <xdr:spPr>
        <a:xfrm>
          <a:off x="3746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162577</xdr:rowOff>
    </xdr:from>
    <xdr:ext cx="405111" cy="259045"/>
    <xdr:sp macro="" textlink="">
      <xdr:nvSpPr>
        <xdr:cNvPr id="149" name="n_1mainValue【体育館・プール】&#10;有形固定資産減価償却率">
          <a:extLst>
            <a:ext uri="{FF2B5EF4-FFF2-40B4-BE49-F238E27FC236}">
              <a16:creationId xmlns:a16="http://schemas.microsoft.com/office/drawing/2014/main" id="{3A0AF7FE-2472-4635-9361-0BC411D3BB4B}"/>
            </a:ext>
          </a:extLst>
        </xdr:cNvPr>
        <xdr:cNvSpPr txBox="1"/>
      </xdr:nvSpPr>
      <xdr:spPr>
        <a:xfrm>
          <a:off x="3582043"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a:extLst>
            <a:ext uri="{FF2B5EF4-FFF2-40B4-BE49-F238E27FC236}">
              <a16:creationId xmlns:a16="http://schemas.microsoft.com/office/drawing/2014/main" id="{384B2063-4B82-41BF-9C08-A76F9138614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a:extLst>
            <a:ext uri="{FF2B5EF4-FFF2-40B4-BE49-F238E27FC236}">
              <a16:creationId xmlns:a16="http://schemas.microsoft.com/office/drawing/2014/main" id="{35C549DF-7C26-43A5-998A-808D45DD91F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a:extLst>
            <a:ext uri="{FF2B5EF4-FFF2-40B4-BE49-F238E27FC236}">
              <a16:creationId xmlns:a16="http://schemas.microsoft.com/office/drawing/2014/main" id="{B2AD2EF8-EC89-4F40-A080-3B74D3C8E8C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a:extLst>
            <a:ext uri="{FF2B5EF4-FFF2-40B4-BE49-F238E27FC236}">
              <a16:creationId xmlns:a16="http://schemas.microsoft.com/office/drawing/2014/main" id="{05F498BF-DF0C-41C2-A05A-5EB04FDFD9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a:extLst>
            <a:ext uri="{FF2B5EF4-FFF2-40B4-BE49-F238E27FC236}">
              <a16:creationId xmlns:a16="http://schemas.microsoft.com/office/drawing/2014/main" id="{57BC3D7E-C400-453D-AA99-085A0E1DD99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a:extLst>
            <a:ext uri="{FF2B5EF4-FFF2-40B4-BE49-F238E27FC236}">
              <a16:creationId xmlns:a16="http://schemas.microsoft.com/office/drawing/2014/main" id="{178B3EFE-13C1-4F2D-B6F5-4519A0EEAE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a:extLst>
            <a:ext uri="{FF2B5EF4-FFF2-40B4-BE49-F238E27FC236}">
              <a16:creationId xmlns:a16="http://schemas.microsoft.com/office/drawing/2014/main" id="{706CA16B-6C60-4E31-BFD7-DA77A6F04DE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a:extLst>
            <a:ext uri="{FF2B5EF4-FFF2-40B4-BE49-F238E27FC236}">
              <a16:creationId xmlns:a16="http://schemas.microsoft.com/office/drawing/2014/main" id="{29A2D250-40B4-425E-B10F-B62BE724D4B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a:extLst>
            <a:ext uri="{FF2B5EF4-FFF2-40B4-BE49-F238E27FC236}">
              <a16:creationId xmlns:a16="http://schemas.microsoft.com/office/drawing/2014/main" id="{8B80174C-C26E-4CD8-9CCB-456B72F586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a:extLst>
            <a:ext uri="{FF2B5EF4-FFF2-40B4-BE49-F238E27FC236}">
              <a16:creationId xmlns:a16="http://schemas.microsoft.com/office/drawing/2014/main" id="{57092924-583A-40F3-AC08-DF5A5BB210B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a:extLst>
            <a:ext uri="{FF2B5EF4-FFF2-40B4-BE49-F238E27FC236}">
              <a16:creationId xmlns:a16="http://schemas.microsoft.com/office/drawing/2014/main" id="{BA48CF8E-4B56-4CE6-9A7C-2344B189C3C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C99C646-00B1-49A5-80A5-1F885551444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a:extLst>
            <a:ext uri="{FF2B5EF4-FFF2-40B4-BE49-F238E27FC236}">
              <a16:creationId xmlns:a16="http://schemas.microsoft.com/office/drawing/2014/main" id="{AA9FC47D-BF2A-40D2-97C6-99ABA1EC086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a:extLst>
            <a:ext uri="{FF2B5EF4-FFF2-40B4-BE49-F238E27FC236}">
              <a16:creationId xmlns:a16="http://schemas.microsoft.com/office/drawing/2014/main" id="{0CEE2135-ACFA-4BC1-8D0D-7F73F40154E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a:extLst>
            <a:ext uri="{FF2B5EF4-FFF2-40B4-BE49-F238E27FC236}">
              <a16:creationId xmlns:a16="http://schemas.microsoft.com/office/drawing/2014/main" id="{074BAEF0-760B-4231-AA9C-384C1555DF8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a:extLst>
            <a:ext uri="{FF2B5EF4-FFF2-40B4-BE49-F238E27FC236}">
              <a16:creationId xmlns:a16="http://schemas.microsoft.com/office/drawing/2014/main" id="{6500AB28-02AC-4919-A7D4-DFDB9A52C02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a:extLst>
            <a:ext uri="{FF2B5EF4-FFF2-40B4-BE49-F238E27FC236}">
              <a16:creationId xmlns:a16="http://schemas.microsoft.com/office/drawing/2014/main" id="{F93EA187-D3EB-40D9-86E6-2E9FFDFAA30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a:extLst>
            <a:ext uri="{FF2B5EF4-FFF2-40B4-BE49-F238E27FC236}">
              <a16:creationId xmlns:a16="http://schemas.microsoft.com/office/drawing/2014/main" id="{9CDC1583-65B6-4B58-8701-193DC29EB5E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a:extLst>
            <a:ext uri="{FF2B5EF4-FFF2-40B4-BE49-F238E27FC236}">
              <a16:creationId xmlns:a16="http://schemas.microsoft.com/office/drawing/2014/main" id="{0E508FC1-92BB-4BFE-99C7-D4D8497B52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a:extLst>
            <a:ext uri="{FF2B5EF4-FFF2-40B4-BE49-F238E27FC236}">
              <a16:creationId xmlns:a16="http://schemas.microsoft.com/office/drawing/2014/main" id="{90371CB0-4FE1-431B-8058-770818C4BEF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a:extLst>
            <a:ext uri="{FF2B5EF4-FFF2-40B4-BE49-F238E27FC236}">
              <a16:creationId xmlns:a16="http://schemas.microsoft.com/office/drawing/2014/main" id="{AAD6DB54-AE39-4930-B7E8-264EA286651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a:extLst>
            <a:ext uri="{FF2B5EF4-FFF2-40B4-BE49-F238E27FC236}">
              <a16:creationId xmlns:a16="http://schemas.microsoft.com/office/drawing/2014/main" id="{D8FD8BF7-51FC-4A0E-8147-769107EBCD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a:extLst>
            <a:ext uri="{FF2B5EF4-FFF2-40B4-BE49-F238E27FC236}">
              <a16:creationId xmlns:a16="http://schemas.microsoft.com/office/drawing/2014/main" id="{0F1CF349-FE58-43CF-A8E0-4786212D512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3" name="直線コネクタ 172">
          <a:extLst>
            <a:ext uri="{FF2B5EF4-FFF2-40B4-BE49-F238E27FC236}">
              <a16:creationId xmlns:a16="http://schemas.microsoft.com/office/drawing/2014/main" id="{A023A54D-ADA5-4A65-B9C3-2934EFDA7FB8}"/>
            </a:ext>
          </a:extLst>
        </xdr:cNvPr>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4" name="【体育館・プール】&#10;一人当たり面積最小値テキスト">
          <a:extLst>
            <a:ext uri="{FF2B5EF4-FFF2-40B4-BE49-F238E27FC236}">
              <a16:creationId xmlns:a16="http://schemas.microsoft.com/office/drawing/2014/main" id="{0D06803C-B755-4898-8DD8-7CCF48705BBD}"/>
            </a:ext>
          </a:extLst>
        </xdr:cNvPr>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5" name="直線コネクタ 174">
          <a:extLst>
            <a:ext uri="{FF2B5EF4-FFF2-40B4-BE49-F238E27FC236}">
              <a16:creationId xmlns:a16="http://schemas.microsoft.com/office/drawing/2014/main" id="{56430599-729F-4974-B8CD-62EF897AAB08}"/>
            </a:ext>
          </a:extLst>
        </xdr:cNvPr>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6" name="【体育館・プール】&#10;一人当たり面積最大値テキスト">
          <a:extLst>
            <a:ext uri="{FF2B5EF4-FFF2-40B4-BE49-F238E27FC236}">
              <a16:creationId xmlns:a16="http://schemas.microsoft.com/office/drawing/2014/main" id="{2786D870-87D3-4064-B9EA-9C213BC9B58C}"/>
            </a:ext>
          </a:extLst>
        </xdr:cNvPr>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7" name="直線コネクタ 176">
          <a:extLst>
            <a:ext uri="{FF2B5EF4-FFF2-40B4-BE49-F238E27FC236}">
              <a16:creationId xmlns:a16="http://schemas.microsoft.com/office/drawing/2014/main" id="{F97FCF59-A732-473E-A5B6-4ED7E4EA26A6}"/>
            </a:ext>
          </a:extLst>
        </xdr:cNvPr>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78" name="【体育館・プール】&#10;一人当たり面積平均値テキスト">
          <a:extLst>
            <a:ext uri="{FF2B5EF4-FFF2-40B4-BE49-F238E27FC236}">
              <a16:creationId xmlns:a16="http://schemas.microsoft.com/office/drawing/2014/main" id="{351D9BDB-677C-4408-A445-769CB4199E81}"/>
            </a:ext>
          </a:extLst>
        </xdr:cNvPr>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9" name="フローチャート : 判断 178">
          <a:extLst>
            <a:ext uri="{FF2B5EF4-FFF2-40B4-BE49-F238E27FC236}">
              <a16:creationId xmlns:a16="http://schemas.microsoft.com/office/drawing/2014/main" id="{FAB450FA-4687-498F-9E0C-FDFFEC9E8AA8}"/>
            </a:ext>
          </a:extLst>
        </xdr:cNvPr>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0" name="フローチャート : 判断 179">
          <a:extLst>
            <a:ext uri="{FF2B5EF4-FFF2-40B4-BE49-F238E27FC236}">
              <a16:creationId xmlns:a16="http://schemas.microsoft.com/office/drawing/2014/main" id="{5B4E6FB1-EF95-438B-8BC4-D5EC8CD70500}"/>
            </a:ext>
          </a:extLst>
        </xdr:cNvPr>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110507</xdr:rowOff>
    </xdr:from>
    <xdr:ext cx="469744" cy="259045"/>
    <xdr:sp macro="" textlink="">
      <xdr:nvSpPr>
        <xdr:cNvPr id="181" name="n_1aveValue【体育館・プール】&#10;一人当たり面積">
          <a:extLst>
            <a:ext uri="{FF2B5EF4-FFF2-40B4-BE49-F238E27FC236}">
              <a16:creationId xmlns:a16="http://schemas.microsoft.com/office/drawing/2014/main" id="{FC83CAD7-A29C-4BBE-931C-E6B0034645F0}"/>
            </a:ext>
          </a:extLst>
        </xdr:cNvPr>
        <xdr:cNvSpPr txBox="1"/>
      </xdr:nvSpPr>
      <xdr:spPr>
        <a:xfrm>
          <a:off x="9391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C82E8F0-6CE3-4D1D-B445-472C3827AAB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5F7FDCA-1490-4C0E-B40D-25BCC2511B4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9154091-642E-4CCD-948F-8269F22D1A5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7D12B65-88FF-49D5-AF45-DEA09C39AA1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85DB308-80DB-4196-81FB-0B09274CB86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44450</xdr:rowOff>
    </xdr:from>
    <xdr:to>
      <xdr:col>14</xdr:col>
      <xdr:colOff>79375</xdr:colOff>
      <xdr:row>59</xdr:row>
      <xdr:rowOff>146050</xdr:rowOff>
    </xdr:to>
    <xdr:sp macro="" textlink="">
      <xdr:nvSpPr>
        <xdr:cNvPr id="187" name="円/楕円 186">
          <a:extLst>
            <a:ext uri="{FF2B5EF4-FFF2-40B4-BE49-F238E27FC236}">
              <a16:creationId xmlns:a16="http://schemas.microsoft.com/office/drawing/2014/main" id="{CEAE7701-B5CF-4869-96A2-EAAD55CA72F3}"/>
            </a:ext>
          </a:extLst>
        </xdr:cNvPr>
        <xdr:cNvSpPr/>
      </xdr:nvSpPr>
      <xdr:spPr>
        <a:xfrm>
          <a:off x="9588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162577</xdr:rowOff>
    </xdr:from>
    <xdr:ext cx="469744" cy="259045"/>
    <xdr:sp macro="" textlink="">
      <xdr:nvSpPr>
        <xdr:cNvPr id="188" name="n_1mainValue【体育館・プール】&#10;一人当たり面積">
          <a:extLst>
            <a:ext uri="{FF2B5EF4-FFF2-40B4-BE49-F238E27FC236}">
              <a16:creationId xmlns:a16="http://schemas.microsoft.com/office/drawing/2014/main" id="{8066ACFA-8ED2-4255-8D84-8F8CADCC5AB0}"/>
            </a:ext>
          </a:extLst>
        </xdr:cNvPr>
        <xdr:cNvSpPr txBox="1"/>
      </xdr:nvSpPr>
      <xdr:spPr>
        <a:xfrm>
          <a:off x="93917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a:extLst>
            <a:ext uri="{FF2B5EF4-FFF2-40B4-BE49-F238E27FC236}">
              <a16:creationId xmlns:a16="http://schemas.microsoft.com/office/drawing/2014/main" id="{13475277-6E14-4D45-A1AA-ED2D6DBC6D2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a:extLst>
            <a:ext uri="{FF2B5EF4-FFF2-40B4-BE49-F238E27FC236}">
              <a16:creationId xmlns:a16="http://schemas.microsoft.com/office/drawing/2014/main" id="{99BC9C84-C839-4E5D-A9FC-76D3C2B73A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a:extLst>
            <a:ext uri="{FF2B5EF4-FFF2-40B4-BE49-F238E27FC236}">
              <a16:creationId xmlns:a16="http://schemas.microsoft.com/office/drawing/2014/main" id="{79369AF9-7B2E-400D-8C4B-67D4694185C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a:extLst>
            <a:ext uri="{FF2B5EF4-FFF2-40B4-BE49-F238E27FC236}">
              <a16:creationId xmlns:a16="http://schemas.microsoft.com/office/drawing/2014/main" id="{C0FFC34F-C154-4459-9519-9B2CC523FEA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a:extLst>
            <a:ext uri="{FF2B5EF4-FFF2-40B4-BE49-F238E27FC236}">
              <a16:creationId xmlns:a16="http://schemas.microsoft.com/office/drawing/2014/main" id="{9A3D01A4-1C31-42C3-AFE7-B9AE6A9F751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a:extLst>
            <a:ext uri="{FF2B5EF4-FFF2-40B4-BE49-F238E27FC236}">
              <a16:creationId xmlns:a16="http://schemas.microsoft.com/office/drawing/2014/main" id="{7DECA801-8E3B-480D-BF35-751B846939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a:extLst>
            <a:ext uri="{FF2B5EF4-FFF2-40B4-BE49-F238E27FC236}">
              <a16:creationId xmlns:a16="http://schemas.microsoft.com/office/drawing/2014/main" id="{397FB973-8108-462E-92BF-0A9547C031A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a:extLst>
            <a:ext uri="{FF2B5EF4-FFF2-40B4-BE49-F238E27FC236}">
              <a16:creationId xmlns:a16="http://schemas.microsoft.com/office/drawing/2014/main" id="{6FB8EB58-12ED-4EBE-8968-7E763A276B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a:extLst>
            <a:ext uri="{FF2B5EF4-FFF2-40B4-BE49-F238E27FC236}">
              <a16:creationId xmlns:a16="http://schemas.microsoft.com/office/drawing/2014/main" id="{8C9F56A4-F09A-4FA8-89BE-7BA7C1AC97E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a:extLst>
            <a:ext uri="{FF2B5EF4-FFF2-40B4-BE49-F238E27FC236}">
              <a16:creationId xmlns:a16="http://schemas.microsoft.com/office/drawing/2014/main" id="{C7166F30-A48E-4BF3-9D36-BB2C4FD33C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a:extLst>
            <a:ext uri="{FF2B5EF4-FFF2-40B4-BE49-F238E27FC236}">
              <a16:creationId xmlns:a16="http://schemas.microsoft.com/office/drawing/2014/main" id="{408228F1-CC47-42B8-8604-49CA92AA9E7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a:extLst>
            <a:ext uri="{FF2B5EF4-FFF2-40B4-BE49-F238E27FC236}">
              <a16:creationId xmlns:a16="http://schemas.microsoft.com/office/drawing/2014/main" id="{643126CE-76E7-4B58-870A-79836D785D1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a:extLst>
            <a:ext uri="{FF2B5EF4-FFF2-40B4-BE49-F238E27FC236}">
              <a16:creationId xmlns:a16="http://schemas.microsoft.com/office/drawing/2014/main" id="{E1E8E90D-7ABF-42F5-BAF7-B87A227A2A1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a:extLst>
            <a:ext uri="{FF2B5EF4-FFF2-40B4-BE49-F238E27FC236}">
              <a16:creationId xmlns:a16="http://schemas.microsoft.com/office/drawing/2014/main" id="{83216862-B630-4DBB-BB7A-520530A583F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a:extLst>
            <a:ext uri="{FF2B5EF4-FFF2-40B4-BE49-F238E27FC236}">
              <a16:creationId xmlns:a16="http://schemas.microsoft.com/office/drawing/2014/main" id="{CDACEEC9-CB1C-42AB-81AB-9E882C5A08E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a:extLst>
            <a:ext uri="{FF2B5EF4-FFF2-40B4-BE49-F238E27FC236}">
              <a16:creationId xmlns:a16="http://schemas.microsoft.com/office/drawing/2014/main" id="{4E69B367-3846-4082-8BCE-5039E9566B2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a:extLst>
            <a:ext uri="{FF2B5EF4-FFF2-40B4-BE49-F238E27FC236}">
              <a16:creationId xmlns:a16="http://schemas.microsoft.com/office/drawing/2014/main" id="{56461F16-A962-433E-A53F-568B8D33D9C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a:extLst>
            <a:ext uri="{FF2B5EF4-FFF2-40B4-BE49-F238E27FC236}">
              <a16:creationId xmlns:a16="http://schemas.microsoft.com/office/drawing/2014/main" id="{EB33ADE2-07B6-4ACA-A0FF-87449BE09EF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a:extLst>
            <a:ext uri="{FF2B5EF4-FFF2-40B4-BE49-F238E27FC236}">
              <a16:creationId xmlns:a16="http://schemas.microsoft.com/office/drawing/2014/main" id="{D46AE39F-9480-4B0A-A721-50B843891D7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a:extLst>
            <a:ext uri="{FF2B5EF4-FFF2-40B4-BE49-F238E27FC236}">
              <a16:creationId xmlns:a16="http://schemas.microsoft.com/office/drawing/2014/main" id="{5BEF6781-267D-4FBF-A4C4-890B36F89D4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a:extLst>
            <a:ext uri="{FF2B5EF4-FFF2-40B4-BE49-F238E27FC236}">
              <a16:creationId xmlns:a16="http://schemas.microsoft.com/office/drawing/2014/main" id="{2F6E1B6D-45E7-48B9-A1F4-4D5CCD774BAB}"/>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a:extLst>
            <a:ext uri="{FF2B5EF4-FFF2-40B4-BE49-F238E27FC236}">
              <a16:creationId xmlns:a16="http://schemas.microsoft.com/office/drawing/2014/main" id="{30D82946-6682-4682-9233-705F2DBD535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a:extLst>
            <a:ext uri="{FF2B5EF4-FFF2-40B4-BE49-F238E27FC236}">
              <a16:creationId xmlns:a16="http://schemas.microsoft.com/office/drawing/2014/main" id="{C54697B1-04A5-48D4-B4BF-A2C7C308E69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a:extLst>
            <a:ext uri="{FF2B5EF4-FFF2-40B4-BE49-F238E27FC236}">
              <a16:creationId xmlns:a16="http://schemas.microsoft.com/office/drawing/2014/main" id="{52421DC5-7BF4-4B18-8DB8-9A04CE3912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13" name="直線コネクタ 212">
          <a:extLst>
            <a:ext uri="{FF2B5EF4-FFF2-40B4-BE49-F238E27FC236}">
              <a16:creationId xmlns:a16="http://schemas.microsoft.com/office/drawing/2014/main" id="{DA99C816-C913-43D6-AF98-A373899FD86A}"/>
            </a:ext>
          </a:extLst>
        </xdr:cNvPr>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14" name="【福祉施設】&#10;有形固定資産減価償却率最小値テキスト">
          <a:extLst>
            <a:ext uri="{FF2B5EF4-FFF2-40B4-BE49-F238E27FC236}">
              <a16:creationId xmlns:a16="http://schemas.microsoft.com/office/drawing/2014/main" id="{BABB6907-149C-497B-9D37-C3BF610B22E5}"/>
            </a:ext>
          </a:extLst>
        </xdr:cNvPr>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15" name="直線コネクタ 214">
          <a:extLst>
            <a:ext uri="{FF2B5EF4-FFF2-40B4-BE49-F238E27FC236}">
              <a16:creationId xmlns:a16="http://schemas.microsoft.com/office/drawing/2014/main" id="{BF571973-F13B-46A5-B950-70A591F4E060}"/>
            </a:ext>
          </a:extLst>
        </xdr:cNvPr>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a:extLst>
            <a:ext uri="{FF2B5EF4-FFF2-40B4-BE49-F238E27FC236}">
              <a16:creationId xmlns:a16="http://schemas.microsoft.com/office/drawing/2014/main" id="{2092E851-60CD-42A7-8700-F16DB96D2023}"/>
            </a:ext>
          </a:extLst>
        </xdr:cNvPr>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a:extLst>
            <a:ext uri="{FF2B5EF4-FFF2-40B4-BE49-F238E27FC236}">
              <a16:creationId xmlns:a16="http://schemas.microsoft.com/office/drawing/2014/main" id="{EC08E672-EB71-4280-9E71-22351E270545}"/>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18" name="【福祉施設】&#10;有形固定資産減価償却率平均値テキスト">
          <a:extLst>
            <a:ext uri="{FF2B5EF4-FFF2-40B4-BE49-F238E27FC236}">
              <a16:creationId xmlns:a16="http://schemas.microsoft.com/office/drawing/2014/main" id="{E71EBD3F-D5D6-4432-957F-1F24C65639A7}"/>
            </a:ext>
          </a:extLst>
        </xdr:cNvPr>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19" name="フローチャート : 判断 218">
          <a:extLst>
            <a:ext uri="{FF2B5EF4-FFF2-40B4-BE49-F238E27FC236}">
              <a16:creationId xmlns:a16="http://schemas.microsoft.com/office/drawing/2014/main" id="{79D0B177-D149-402D-848A-7EDAF7ED978A}"/>
            </a:ext>
          </a:extLst>
        </xdr:cNvPr>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20" name="フローチャート : 判断 219">
          <a:extLst>
            <a:ext uri="{FF2B5EF4-FFF2-40B4-BE49-F238E27FC236}">
              <a16:creationId xmlns:a16="http://schemas.microsoft.com/office/drawing/2014/main" id="{0473548E-BC64-4DF9-A81A-E682B9C3876B}"/>
            </a:ext>
          </a:extLst>
        </xdr:cNvPr>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89552</xdr:rowOff>
    </xdr:from>
    <xdr:ext cx="405111" cy="259045"/>
    <xdr:sp macro="" textlink="">
      <xdr:nvSpPr>
        <xdr:cNvPr id="221" name="n_1aveValue【福祉施設】&#10;有形固定資産減価償却率">
          <a:extLst>
            <a:ext uri="{FF2B5EF4-FFF2-40B4-BE49-F238E27FC236}">
              <a16:creationId xmlns:a16="http://schemas.microsoft.com/office/drawing/2014/main" id="{EDCC93CB-7E7E-4AB1-B96E-76F5AA8832BA}"/>
            </a:ext>
          </a:extLst>
        </xdr:cNvPr>
        <xdr:cNvSpPr txBox="1"/>
      </xdr:nvSpPr>
      <xdr:spPr>
        <a:xfrm>
          <a:off x="3582043"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DBFF7FF6-F8BB-438A-A4AA-6747205C60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D87DD48A-3D5B-4BF4-BDC9-1040EC83AA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649CA6F9-D6FA-4DF8-B51B-8F77C6F663A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1AAA4627-5DA0-4D13-9C28-88B4639D5B9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A2D7ACC5-5C25-4A6F-B80D-92A5E2A566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10161</xdr:rowOff>
    </xdr:from>
    <xdr:to>
      <xdr:col>5</xdr:col>
      <xdr:colOff>409575</xdr:colOff>
      <xdr:row>82</xdr:row>
      <xdr:rowOff>111761</xdr:rowOff>
    </xdr:to>
    <xdr:sp macro="" textlink="">
      <xdr:nvSpPr>
        <xdr:cNvPr id="227" name="円/楕円 226">
          <a:extLst>
            <a:ext uri="{FF2B5EF4-FFF2-40B4-BE49-F238E27FC236}">
              <a16:creationId xmlns:a16="http://schemas.microsoft.com/office/drawing/2014/main" id="{BE6761A9-AE4F-4212-B201-593B2DFC799F}"/>
            </a:ext>
          </a:extLst>
        </xdr:cNvPr>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128288</xdr:rowOff>
    </xdr:from>
    <xdr:ext cx="405111" cy="259045"/>
    <xdr:sp macro="" textlink="">
      <xdr:nvSpPr>
        <xdr:cNvPr id="228" name="n_1mainValue【福祉施設】&#10;有形固定資産減価償却率">
          <a:extLst>
            <a:ext uri="{FF2B5EF4-FFF2-40B4-BE49-F238E27FC236}">
              <a16:creationId xmlns:a16="http://schemas.microsoft.com/office/drawing/2014/main" id="{F8D67523-8AA4-42F8-8A19-16828AC4319E}"/>
            </a:ext>
          </a:extLst>
        </xdr:cNvPr>
        <xdr:cNvSpPr txBox="1"/>
      </xdr:nvSpPr>
      <xdr:spPr>
        <a:xfrm>
          <a:off x="3582043"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a:extLst>
            <a:ext uri="{FF2B5EF4-FFF2-40B4-BE49-F238E27FC236}">
              <a16:creationId xmlns:a16="http://schemas.microsoft.com/office/drawing/2014/main" id="{FFD777ED-A4F1-4408-A701-2C98C4754AC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a:extLst>
            <a:ext uri="{FF2B5EF4-FFF2-40B4-BE49-F238E27FC236}">
              <a16:creationId xmlns:a16="http://schemas.microsoft.com/office/drawing/2014/main" id="{81533DF5-E0DD-4FF7-B9BA-07793BE7903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a:extLst>
            <a:ext uri="{FF2B5EF4-FFF2-40B4-BE49-F238E27FC236}">
              <a16:creationId xmlns:a16="http://schemas.microsoft.com/office/drawing/2014/main" id="{8A895843-9F33-49A4-BD77-76931969C29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a:extLst>
            <a:ext uri="{FF2B5EF4-FFF2-40B4-BE49-F238E27FC236}">
              <a16:creationId xmlns:a16="http://schemas.microsoft.com/office/drawing/2014/main" id="{6104929B-1C76-491E-B74E-D0E2FC5BD43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a:extLst>
            <a:ext uri="{FF2B5EF4-FFF2-40B4-BE49-F238E27FC236}">
              <a16:creationId xmlns:a16="http://schemas.microsoft.com/office/drawing/2014/main" id="{80C7AAC9-C88E-4C3C-9B2A-F47C0F85587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a:extLst>
            <a:ext uri="{FF2B5EF4-FFF2-40B4-BE49-F238E27FC236}">
              <a16:creationId xmlns:a16="http://schemas.microsoft.com/office/drawing/2014/main" id="{C58AEC07-F0ED-4608-A194-B91D473B55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a:extLst>
            <a:ext uri="{FF2B5EF4-FFF2-40B4-BE49-F238E27FC236}">
              <a16:creationId xmlns:a16="http://schemas.microsoft.com/office/drawing/2014/main" id="{BA0C4737-0BB1-49C1-8BB8-D2051C1835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a:extLst>
            <a:ext uri="{FF2B5EF4-FFF2-40B4-BE49-F238E27FC236}">
              <a16:creationId xmlns:a16="http://schemas.microsoft.com/office/drawing/2014/main" id="{009426F6-1176-4893-88DA-6AD7D099E4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a:extLst>
            <a:ext uri="{FF2B5EF4-FFF2-40B4-BE49-F238E27FC236}">
              <a16:creationId xmlns:a16="http://schemas.microsoft.com/office/drawing/2014/main" id="{DC353F9B-C16B-47C1-B1C6-E41C51198B9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a:extLst>
            <a:ext uri="{FF2B5EF4-FFF2-40B4-BE49-F238E27FC236}">
              <a16:creationId xmlns:a16="http://schemas.microsoft.com/office/drawing/2014/main" id="{86C98851-F8B8-44F1-A930-23D5F73998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a:extLst>
            <a:ext uri="{FF2B5EF4-FFF2-40B4-BE49-F238E27FC236}">
              <a16:creationId xmlns:a16="http://schemas.microsoft.com/office/drawing/2014/main" id="{FFC6488F-A663-472E-B565-A68A426B32B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a:extLst>
            <a:ext uri="{FF2B5EF4-FFF2-40B4-BE49-F238E27FC236}">
              <a16:creationId xmlns:a16="http://schemas.microsoft.com/office/drawing/2014/main" id="{DA9C6ADE-2A0D-4309-B74A-E53B5C7CA9C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a:extLst>
            <a:ext uri="{FF2B5EF4-FFF2-40B4-BE49-F238E27FC236}">
              <a16:creationId xmlns:a16="http://schemas.microsoft.com/office/drawing/2014/main" id="{95C33E3B-40D8-4629-889E-E051C69788D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a:extLst>
            <a:ext uri="{FF2B5EF4-FFF2-40B4-BE49-F238E27FC236}">
              <a16:creationId xmlns:a16="http://schemas.microsoft.com/office/drawing/2014/main" id="{2C0D7A3F-815B-4ED9-9E5F-F621B7FE39A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a:extLst>
            <a:ext uri="{FF2B5EF4-FFF2-40B4-BE49-F238E27FC236}">
              <a16:creationId xmlns:a16="http://schemas.microsoft.com/office/drawing/2014/main" id="{8C542DBE-7A13-45D0-8097-7A958610BB4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a:extLst>
            <a:ext uri="{FF2B5EF4-FFF2-40B4-BE49-F238E27FC236}">
              <a16:creationId xmlns:a16="http://schemas.microsoft.com/office/drawing/2014/main" id="{FD712666-58C9-444A-B1C0-CBAFFD01A84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a:extLst>
            <a:ext uri="{FF2B5EF4-FFF2-40B4-BE49-F238E27FC236}">
              <a16:creationId xmlns:a16="http://schemas.microsoft.com/office/drawing/2014/main" id="{CC8CC47F-70AA-406B-9168-1A48081600A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a:extLst>
            <a:ext uri="{FF2B5EF4-FFF2-40B4-BE49-F238E27FC236}">
              <a16:creationId xmlns:a16="http://schemas.microsoft.com/office/drawing/2014/main" id="{E9A01679-1F20-42A6-BCC8-90513B00093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a:extLst>
            <a:ext uri="{FF2B5EF4-FFF2-40B4-BE49-F238E27FC236}">
              <a16:creationId xmlns:a16="http://schemas.microsoft.com/office/drawing/2014/main" id="{74E449B5-A485-4830-A0E9-99AF86105D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a:extLst>
            <a:ext uri="{FF2B5EF4-FFF2-40B4-BE49-F238E27FC236}">
              <a16:creationId xmlns:a16="http://schemas.microsoft.com/office/drawing/2014/main" id="{28AA1E8F-CB78-4B98-8A87-E086FBC5B7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a:extLst>
            <a:ext uri="{FF2B5EF4-FFF2-40B4-BE49-F238E27FC236}">
              <a16:creationId xmlns:a16="http://schemas.microsoft.com/office/drawing/2014/main" id="{2A18EDEC-9DB3-4807-AAC5-BECB81614B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50" name="直線コネクタ 249">
          <a:extLst>
            <a:ext uri="{FF2B5EF4-FFF2-40B4-BE49-F238E27FC236}">
              <a16:creationId xmlns:a16="http://schemas.microsoft.com/office/drawing/2014/main" id="{4265CF44-6C34-4527-BFA5-98248DA59A40}"/>
            </a:ext>
          </a:extLst>
        </xdr:cNvPr>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51" name="【福祉施設】&#10;一人当たり面積最小値テキスト">
          <a:extLst>
            <a:ext uri="{FF2B5EF4-FFF2-40B4-BE49-F238E27FC236}">
              <a16:creationId xmlns:a16="http://schemas.microsoft.com/office/drawing/2014/main" id="{ACFDEC7E-96B3-40B8-A16E-AEBF81FA1CFE}"/>
            </a:ext>
          </a:extLst>
        </xdr:cNvPr>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52" name="直線コネクタ 251">
          <a:extLst>
            <a:ext uri="{FF2B5EF4-FFF2-40B4-BE49-F238E27FC236}">
              <a16:creationId xmlns:a16="http://schemas.microsoft.com/office/drawing/2014/main" id="{F954ADC3-DA78-4591-85B2-A1677E5D0493}"/>
            </a:ext>
          </a:extLst>
        </xdr:cNvPr>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53" name="【福祉施設】&#10;一人当たり面積最大値テキスト">
          <a:extLst>
            <a:ext uri="{FF2B5EF4-FFF2-40B4-BE49-F238E27FC236}">
              <a16:creationId xmlns:a16="http://schemas.microsoft.com/office/drawing/2014/main" id="{55E6475D-0952-4E57-A50B-37DFCD3EBE4B}"/>
            </a:ext>
          </a:extLst>
        </xdr:cNvPr>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54" name="直線コネクタ 253">
          <a:extLst>
            <a:ext uri="{FF2B5EF4-FFF2-40B4-BE49-F238E27FC236}">
              <a16:creationId xmlns:a16="http://schemas.microsoft.com/office/drawing/2014/main" id="{FEF73E69-AC8F-46D2-B04E-AA0D2CEB3418}"/>
            </a:ext>
          </a:extLst>
        </xdr:cNvPr>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55" name="【福祉施設】&#10;一人当たり面積平均値テキスト">
          <a:extLst>
            <a:ext uri="{FF2B5EF4-FFF2-40B4-BE49-F238E27FC236}">
              <a16:creationId xmlns:a16="http://schemas.microsoft.com/office/drawing/2014/main" id="{420063A6-2188-4F83-B670-24C1D2C19A8B}"/>
            </a:ext>
          </a:extLst>
        </xdr:cNvPr>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6" name="フローチャート : 判断 255">
          <a:extLst>
            <a:ext uri="{FF2B5EF4-FFF2-40B4-BE49-F238E27FC236}">
              <a16:creationId xmlns:a16="http://schemas.microsoft.com/office/drawing/2014/main" id="{5110C456-E1FF-42A4-A3CD-462C63B9A0DD}"/>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57" name="フローチャート : 判断 256">
          <a:extLst>
            <a:ext uri="{FF2B5EF4-FFF2-40B4-BE49-F238E27FC236}">
              <a16:creationId xmlns:a16="http://schemas.microsoft.com/office/drawing/2014/main" id="{EB0557AE-B284-4EC3-8D38-544D62AA685A}"/>
            </a:ext>
          </a:extLst>
        </xdr:cNvPr>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82566</xdr:rowOff>
    </xdr:from>
    <xdr:ext cx="469744" cy="259045"/>
    <xdr:sp macro="" textlink="">
      <xdr:nvSpPr>
        <xdr:cNvPr id="258" name="n_1aveValue【福祉施設】&#10;一人当たり面積">
          <a:extLst>
            <a:ext uri="{FF2B5EF4-FFF2-40B4-BE49-F238E27FC236}">
              <a16:creationId xmlns:a16="http://schemas.microsoft.com/office/drawing/2014/main" id="{6E268680-CD03-43C4-AF18-FDAF73068BA4}"/>
            </a:ext>
          </a:extLst>
        </xdr:cNvPr>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A2CDFB4-9B51-4CE1-B046-AC16B171799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2CECB5D-65C7-4973-88A0-7C077E2DCC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F146C84-1E63-4D09-82E4-847E1E031C3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ED640C81-93E1-4261-8200-F9E5DCDE93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26F900C-F029-4B36-B4CE-D0BE6C259A2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71882</xdr:rowOff>
    </xdr:from>
    <xdr:to>
      <xdr:col>14</xdr:col>
      <xdr:colOff>79375</xdr:colOff>
      <xdr:row>86</xdr:row>
      <xdr:rowOff>2032</xdr:rowOff>
    </xdr:to>
    <xdr:sp macro="" textlink="">
      <xdr:nvSpPr>
        <xdr:cNvPr id="264" name="円/楕円 263">
          <a:extLst>
            <a:ext uri="{FF2B5EF4-FFF2-40B4-BE49-F238E27FC236}">
              <a16:creationId xmlns:a16="http://schemas.microsoft.com/office/drawing/2014/main" id="{61C78CBA-BC21-436D-88B9-4AA882EF059E}"/>
            </a:ext>
          </a:extLst>
        </xdr:cNvPr>
        <xdr:cNvSpPr/>
      </xdr:nvSpPr>
      <xdr:spPr>
        <a:xfrm>
          <a:off x="9588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164609</xdr:rowOff>
    </xdr:from>
    <xdr:ext cx="469744" cy="259045"/>
    <xdr:sp macro="" textlink="">
      <xdr:nvSpPr>
        <xdr:cNvPr id="265" name="n_1mainValue【福祉施設】&#10;一人当たり面積">
          <a:extLst>
            <a:ext uri="{FF2B5EF4-FFF2-40B4-BE49-F238E27FC236}">
              <a16:creationId xmlns:a16="http://schemas.microsoft.com/office/drawing/2014/main" id="{A69C6F15-FCDE-46B7-B6A3-785B1B69D7BD}"/>
            </a:ext>
          </a:extLst>
        </xdr:cNvPr>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a:extLst>
            <a:ext uri="{FF2B5EF4-FFF2-40B4-BE49-F238E27FC236}">
              <a16:creationId xmlns:a16="http://schemas.microsoft.com/office/drawing/2014/main" id="{5E62118A-B8CE-474A-AEE4-B763A49A956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a:extLst>
            <a:ext uri="{FF2B5EF4-FFF2-40B4-BE49-F238E27FC236}">
              <a16:creationId xmlns:a16="http://schemas.microsoft.com/office/drawing/2014/main" id="{4641AE38-BD37-418D-9152-F4F79CE9E80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a:extLst>
            <a:ext uri="{FF2B5EF4-FFF2-40B4-BE49-F238E27FC236}">
              <a16:creationId xmlns:a16="http://schemas.microsoft.com/office/drawing/2014/main" id="{11D1F2C1-40F3-41BC-89E9-1B620CECAEE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a:extLst>
            <a:ext uri="{FF2B5EF4-FFF2-40B4-BE49-F238E27FC236}">
              <a16:creationId xmlns:a16="http://schemas.microsoft.com/office/drawing/2014/main" id="{6883EC7F-AE9E-4428-A222-021F6B4E5FD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a:extLst>
            <a:ext uri="{FF2B5EF4-FFF2-40B4-BE49-F238E27FC236}">
              <a16:creationId xmlns:a16="http://schemas.microsoft.com/office/drawing/2014/main" id="{C8474755-60B7-4E9C-8A3A-206DAEF50AF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a:extLst>
            <a:ext uri="{FF2B5EF4-FFF2-40B4-BE49-F238E27FC236}">
              <a16:creationId xmlns:a16="http://schemas.microsoft.com/office/drawing/2014/main" id="{1C29DDD5-AB79-4D89-9654-1BD8BECEAA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a:extLst>
            <a:ext uri="{FF2B5EF4-FFF2-40B4-BE49-F238E27FC236}">
              <a16:creationId xmlns:a16="http://schemas.microsoft.com/office/drawing/2014/main" id="{EC88A150-019B-4748-A68E-783AAD8C25A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a:extLst>
            <a:ext uri="{FF2B5EF4-FFF2-40B4-BE49-F238E27FC236}">
              <a16:creationId xmlns:a16="http://schemas.microsoft.com/office/drawing/2014/main" id="{090F6CB9-28C7-4DE8-B7A1-DA235FB38CB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a:extLst>
            <a:ext uri="{FF2B5EF4-FFF2-40B4-BE49-F238E27FC236}">
              <a16:creationId xmlns:a16="http://schemas.microsoft.com/office/drawing/2014/main" id="{E63644F1-2479-4167-89ED-C6107D3F9CD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a:extLst>
            <a:ext uri="{FF2B5EF4-FFF2-40B4-BE49-F238E27FC236}">
              <a16:creationId xmlns:a16="http://schemas.microsoft.com/office/drawing/2014/main" id="{4AC7CB1B-6F1D-4011-8EE9-46D5E4DA521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a:extLst>
            <a:ext uri="{FF2B5EF4-FFF2-40B4-BE49-F238E27FC236}">
              <a16:creationId xmlns:a16="http://schemas.microsoft.com/office/drawing/2014/main" id="{A32BF18E-1A29-480B-B7D9-729BFF318B7C}"/>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a:extLst>
            <a:ext uri="{FF2B5EF4-FFF2-40B4-BE49-F238E27FC236}">
              <a16:creationId xmlns:a16="http://schemas.microsoft.com/office/drawing/2014/main" id="{8E5EC93E-E1D5-433F-A319-77B6939903C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a:extLst>
            <a:ext uri="{FF2B5EF4-FFF2-40B4-BE49-F238E27FC236}">
              <a16:creationId xmlns:a16="http://schemas.microsoft.com/office/drawing/2014/main" id="{EE270CF4-1309-49F7-ACAD-A0E9DDD18E48}"/>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a:extLst>
            <a:ext uri="{FF2B5EF4-FFF2-40B4-BE49-F238E27FC236}">
              <a16:creationId xmlns:a16="http://schemas.microsoft.com/office/drawing/2014/main" id="{BDF5FA81-42E6-43FB-B931-08D24943DCA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a:extLst>
            <a:ext uri="{FF2B5EF4-FFF2-40B4-BE49-F238E27FC236}">
              <a16:creationId xmlns:a16="http://schemas.microsoft.com/office/drawing/2014/main" id="{F8FA2E1F-1EC3-4F57-9659-CBA2DCCFFF9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a:extLst>
            <a:ext uri="{FF2B5EF4-FFF2-40B4-BE49-F238E27FC236}">
              <a16:creationId xmlns:a16="http://schemas.microsoft.com/office/drawing/2014/main" id="{1728CA3C-86D9-4324-A2D1-D6C6F721864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a:extLst>
            <a:ext uri="{FF2B5EF4-FFF2-40B4-BE49-F238E27FC236}">
              <a16:creationId xmlns:a16="http://schemas.microsoft.com/office/drawing/2014/main" id="{241172DA-2E2E-43F8-A133-E45C8872300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a:extLst>
            <a:ext uri="{FF2B5EF4-FFF2-40B4-BE49-F238E27FC236}">
              <a16:creationId xmlns:a16="http://schemas.microsoft.com/office/drawing/2014/main" id="{E948CA12-38AD-43C1-ADBB-6E2FD4A4055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a:extLst>
            <a:ext uri="{FF2B5EF4-FFF2-40B4-BE49-F238E27FC236}">
              <a16:creationId xmlns:a16="http://schemas.microsoft.com/office/drawing/2014/main" id="{D6767C4C-1C7E-469A-B44C-D16743E8512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a:extLst>
            <a:ext uri="{FF2B5EF4-FFF2-40B4-BE49-F238E27FC236}">
              <a16:creationId xmlns:a16="http://schemas.microsoft.com/office/drawing/2014/main" id="{E588E126-8360-4619-BD9F-75317BF67F7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6" name="テキスト ボックス 285">
          <a:extLst>
            <a:ext uri="{FF2B5EF4-FFF2-40B4-BE49-F238E27FC236}">
              <a16:creationId xmlns:a16="http://schemas.microsoft.com/office/drawing/2014/main" id="{3F6885A1-B100-44D0-B5B1-EBF17191CEF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a:extLst>
            <a:ext uri="{FF2B5EF4-FFF2-40B4-BE49-F238E27FC236}">
              <a16:creationId xmlns:a16="http://schemas.microsoft.com/office/drawing/2014/main" id="{A382F5B4-9508-4A8E-B7F3-6879DB49826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8" name="テキスト ボックス 287">
          <a:extLst>
            <a:ext uri="{FF2B5EF4-FFF2-40B4-BE49-F238E27FC236}">
              <a16:creationId xmlns:a16="http://schemas.microsoft.com/office/drawing/2014/main" id="{BA3BC2C4-4A9D-491F-9DB4-9E53D71FCC47}"/>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a:extLst>
            <a:ext uri="{FF2B5EF4-FFF2-40B4-BE49-F238E27FC236}">
              <a16:creationId xmlns:a16="http://schemas.microsoft.com/office/drawing/2014/main" id="{185522CC-806B-422D-BAE5-FCC43B0DD62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290" name="直線コネクタ 289">
          <a:extLst>
            <a:ext uri="{FF2B5EF4-FFF2-40B4-BE49-F238E27FC236}">
              <a16:creationId xmlns:a16="http://schemas.microsoft.com/office/drawing/2014/main" id="{92A610C3-F6CF-4D31-B880-27061F8A40B0}"/>
            </a:ext>
          </a:extLst>
        </xdr:cNvPr>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291" name="【市民会館】&#10;有形固定資産減価償却率最小値テキスト">
          <a:extLst>
            <a:ext uri="{FF2B5EF4-FFF2-40B4-BE49-F238E27FC236}">
              <a16:creationId xmlns:a16="http://schemas.microsoft.com/office/drawing/2014/main" id="{8D22DE19-4EDE-4799-A1F7-F446919AA540}"/>
            </a:ext>
          </a:extLst>
        </xdr:cNvPr>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292" name="直線コネクタ 291">
          <a:extLst>
            <a:ext uri="{FF2B5EF4-FFF2-40B4-BE49-F238E27FC236}">
              <a16:creationId xmlns:a16="http://schemas.microsoft.com/office/drawing/2014/main" id="{7571476D-D980-418E-8192-3BE5C418CDFD}"/>
            </a:ext>
          </a:extLst>
        </xdr:cNvPr>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293" name="【市民会館】&#10;有形固定資産減価償却率最大値テキスト">
          <a:extLst>
            <a:ext uri="{FF2B5EF4-FFF2-40B4-BE49-F238E27FC236}">
              <a16:creationId xmlns:a16="http://schemas.microsoft.com/office/drawing/2014/main" id="{1B19EC88-1238-43FC-AEFE-563E707D3355}"/>
            </a:ext>
          </a:extLst>
        </xdr:cNvPr>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294" name="直線コネクタ 293">
          <a:extLst>
            <a:ext uri="{FF2B5EF4-FFF2-40B4-BE49-F238E27FC236}">
              <a16:creationId xmlns:a16="http://schemas.microsoft.com/office/drawing/2014/main" id="{6882546F-8E2E-42F1-A2EC-EC3D8FF897F6}"/>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148607</xdr:rowOff>
    </xdr:from>
    <xdr:ext cx="405111" cy="259045"/>
    <xdr:sp macro="" textlink="">
      <xdr:nvSpPr>
        <xdr:cNvPr id="295" name="【市民会館】&#10;有形固定資産減価償却率平均値テキスト">
          <a:extLst>
            <a:ext uri="{FF2B5EF4-FFF2-40B4-BE49-F238E27FC236}">
              <a16:creationId xmlns:a16="http://schemas.microsoft.com/office/drawing/2014/main" id="{4B2B7683-6D67-45AF-972C-8EF0069C8CF1}"/>
            </a:ext>
          </a:extLst>
        </xdr:cNvPr>
        <xdr:cNvSpPr txBox="1"/>
      </xdr:nvSpPr>
      <xdr:spPr>
        <a:xfrm>
          <a:off x="47244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296" name="フローチャート : 判断 295">
          <a:extLst>
            <a:ext uri="{FF2B5EF4-FFF2-40B4-BE49-F238E27FC236}">
              <a16:creationId xmlns:a16="http://schemas.microsoft.com/office/drawing/2014/main" id="{4D461702-EB3C-4489-A4FC-3E936CAF8CFB}"/>
            </a:ext>
          </a:extLst>
        </xdr:cNvPr>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44450</xdr:rowOff>
    </xdr:from>
    <xdr:to>
      <xdr:col>5</xdr:col>
      <xdr:colOff>409575</xdr:colOff>
      <xdr:row>106</xdr:row>
      <xdr:rowOff>146050</xdr:rowOff>
    </xdr:to>
    <xdr:sp macro="" textlink="">
      <xdr:nvSpPr>
        <xdr:cNvPr id="297" name="フローチャート : 判断 296">
          <a:extLst>
            <a:ext uri="{FF2B5EF4-FFF2-40B4-BE49-F238E27FC236}">
              <a16:creationId xmlns:a16="http://schemas.microsoft.com/office/drawing/2014/main" id="{38D6543E-2BFE-412C-A917-699BBAE35CD0}"/>
            </a:ext>
          </a:extLst>
        </xdr:cNvPr>
        <xdr:cNvSpPr/>
      </xdr:nvSpPr>
      <xdr:spPr>
        <a:xfrm>
          <a:off x="3746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137177</xdr:rowOff>
    </xdr:from>
    <xdr:ext cx="405111" cy="259045"/>
    <xdr:sp macro="" textlink="">
      <xdr:nvSpPr>
        <xdr:cNvPr id="298" name="n_1aveValue【市民会館】&#10;有形固定資産減価償却率">
          <a:extLst>
            <a:ext uri="{FF2B5EF4-FFF2-40B4-BE49-F238E27FC236}">
              <a16:creationId xmlns:a16="http://schemas.microsoft.com/office/drawing/2014/main" id="{3FDB74DA-00E1-43CE-A0D9-F4F52007AA09}"/>
            </a:ext>
          </a:extLst>
        </xdr:cNvPr>
        <xdr:cNvSpPr txBox="1"/>
      </xdr:nvSpPr>
      <xdr:spPr>
        <a:xfrm>
          <a:off x="3582043"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15E14EB4-5575-48E6-B5BA-17FFF8D980C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6A6F2C22-35CD-4A45-B700-D315AF30E3B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18866930-5688-49DE-8750-3E016C25446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21ACB38B-4C23-4F95-AED9-D1D7C909575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8CF7F80F-89AB-4499-8A94-F0E6D7D6AF5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105411</xdr:rowOff>
    </xdr:from>
    <xdr:to>
      <xdr:col>5</xdr:col>
      <xdr:colOff>409575</xdr:colOff>
      <xdr:row>106</xdr:row>
      <xdr:rowOff>35561</xdr:rowOff>
    </xdr:to>
    <xdr:sp macro="" textlink="">
      <xdr:nvSpPr>
        <xdr:cNvPr id="304" name="円/楕円 303">
          <a:extLst>
            <a:ext uri="{FF2B5EF4-FFF2-40B4-BE49-F238E27FC236}">
              <a16:creationId xmlns:a16="http://schemas.microsoft.com/office/drawing/2014/main" id="{64127B10-CA8B-4E25-9A68-936F2A566B51}"/>
            </a:ext>
          </a:extLst>
        </xdr:cNvPr>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52088</xdr:rowOff>
    </xdr:from>
    <xdr:ext cx="405111" cy="259045"/>
    <xdr:sp macro="" textlink="">
      <xdr:nvSpPr>
        <xdr:cNvPr id="305" name="n_1mainValue【市民会館】&#10;有形固定資産減価償却率">
          <a:extLst>
            <a:ext uri="{FF2B5EF4-FFF2-40B4-BE49-F238E27FC236}">
              <a16:creationId xmlns:a16="http://schemas.microsoft.com/office/drawing/2014/main" id="{64672488-C3F9-4033-8B40-6958F245B996}"/>
            </a:ext>
          </a:extLst>
        </xdr:cNvPr>
        <xdr:cNvSpPr txBox="1"/>
      </xdr:nvSpPr>
      <xdr:spPr>
        <a:xfrm>
          <a:off x="3582043"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a:extLst>
            <a:ext uri="{FF2B5EF4-FFF2-40B4-BE49-F238E27FC236}">
              <a16:creationId xmlns:a16="http://schemas.microsoft.com/office/drawing/2014/main" id="{5ABE7464-AE50-49B1-8B5B-02BDA0D0DF5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a:extLst>
            <a:ext uri="{FF2B5EF4-FFF2-40B4-BE49-F238E27FC236}">
              <a16:creationId xmlns:a16="http://schemas.microsoft.com/office/drawing/2014/main" id="{496412FF-6765-4EFF-874F-C977A96449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a:extLst>
            <a:ext uri="{FF2B5EF4-FFF2-40B4-BE49-F238E27FC236}">
              <a16:creationId xmlns:a16="http://schemas.microsoft.com/office/drawing/2014/main" id="{A6FEE95D-5604-49A3-A563-095035ED9B4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a:extLst>
            <a:ext uri="{FF2B5EF4-FFF2-40B4-BE49-F238E27FC236}">
              <a16:creationId xmlns:a16="http://schemas.microsoft.com/office/drawing/2014/main" id="{1C481D6E-9289-4FED-B7D0-E1684BCABC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a:extLst>
            <a:ext uri="{FF2B5EF4-FFF2-40B4-BE49-F238E27FC236}">
              <a16:creationId xmlns:a16="http://schemas.microsoft.com/office/drawing/2014/main" id="{F569283D-3DC6-4C3D-B086-A4B8B197C82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a:extLst>
            <a:ext uri="{FF2B5EF4-FFF2-40B4-BE49-F238E27FC236}">
              <a16:creationId xmlns:a16="http://schemas.microsoft.com/office/drawing/2014/main" id="{B2103D10-ACE8-4017-9BED-4E85E488514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a:extLst>
            <a:ext uri="{FF2B5EF4-FFF2-40B4-BE49-F238E27FC236}">
              <a16:creationId xmlns:a16="http://schemas.microsoft.com/office/drawing/2014/main" id="{26C9DCB1-B8A8-4AE4-9798-51D73AE0DB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a:extLst>
            <a:ext uri="{FF2B5EF4-FFF2-40B4-BE49-F238E27FC236}">
              <a16:creationId xmlns:a16="http://schemas.microsoft.com/office/drawing/2014/main" id="{0890D0E8-6C8C-4947-BD22-86A8EB77928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a:extLst>
            <a:ext uri="{FF2B5EF4-FFF2-40B4-BE49-F238E27FC236}">
              <a16:creationId xmlns:a16="http://schemas.microsoft.com/office/drawing/2014/main" id="{FEC56570-7261-4375-8221-41ECA778B54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a:extLst>
            <a:ext uri="{FF2B5EF4-FFF2-40B4-BE49-F238E27FC236}">
              <a16:creationId xmlns:a16="http://schemas.microsoft.com/office/drawing/2014/main" id="{CAFFC536-2625-4887-A734-A6CB89A6CCB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6" name="直線コネクタ 315">
          <a:extLst>
            <a:ext uri="{FF2B5EF4-FFF2-40B4-BE49-F238E27FC236}">
              <a16:creationId xmlns:a16="http://schemas.microsoft.com/office/drawing/2014/main" id="{39802C05-32A6-4893-BDBF-69C8DEC2D30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7" name="テキスト ボックス 316">
          <a:extLst>
            <a:ext uri="{FF2B5EF4-FFF2-40B4-BE49-F238E27FC236}">
              <a16:creationId xmlns:a16="http://schemas.microsoft.com/office/drawing/2014/main" id="{F20C5ABD-6A30-47DD-9EEE-AD4CF1644F1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8" name="直線コネクタ 317">
          <a:extLst>
            <a:ext uri="{FF2B5EF4-FFF2-40B4-BE49-F238E27FC236}">
              <a16:creationId xmlns:a16="http://schemas.microsoft.com/office/drawing/2014/main" id="{F63FE3FE-7D6B-404D-A8C3-849B1F93E2B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9" name="テキスト ボックス 318">
          <a:extLst>
            <a:ext uri="{FF2B5EF4-FFF2-40B4-BE49-F238E27FC236}">
              <a16:creationId xmlns:a16="http://schemas.microsoft.com/office/drawing/2014/main" id="{73B99915-9FB9-4133-B9EC-FE9A033A785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0" name="直線コネクタ 319">
          <a:extLst>
            <a:ext uri="{FF2B5EF4-FFF2-40B4-BE49-F238E27FC236}">
              <a16:creationId xmlns:a16="http://schemas.microsoft.com/office/drawing/2014/main" id="{FF52FACE-389F-4A1D-B317-EB14B0A9769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1" name="テキスト ボックス 320">
          <a:extLst>
            <a:ext uri="{FF2B5EF4-FFF2-40B4-BE49-F238E27FC236}">
              <a16:creationId xmlns:a16="http://schemas.microsoft.com/office/drawing/2014/main" id="{AD3E7AF2-4559-4F56-B156-DEA4020579B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2" name="直線コネクタ 321">
          <a:extLst>
            <a:ext uri="{FF2B5EF4-FFF2-40B4-BE49-F238E27FC236}">
              <a16:creationId xmlns:a16="http://schemas.microsoft.com/office/drawing/2014/main" id="{461A6126-4E05-4E00-BA09-9425ADEAFDE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3" name="テキスト ボックス 322">
          <a:extLst>
            <a:ext uri="{FF2B5EF4-FFF2-40B4-BE49-F238E27FC236}">
              <a16:creationId xmlns:a16="http://schemas.microsoft.com/office/drawing/2014/main" id="{1D7E6D03-D306-4091-81D9-DBD5792BF56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4" name="直線コネクタ 323">
          <a:extLst>
            <a:ext uri="{FF2B5EF4-FFF2-40B4-BE49-F238E27FC236}">
              <a16:creationId xmlns:a16="http://schemas.microsoft.com/office/drawing/2014/main" id="{35D1BB17-33B9-4B03-B3DE-D67B2A6CF88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5" name="テキスト ボックス 324">
          <a:extLst>
            <a:ext uri="{FF2B5EF4-FFF2-40B4-BE49-F238E27FC236}">
              <a16:creationId xmlns:a16="http://schemas.microsoft.com/office/drawing/2014/main" id="{45FB1889-78E7-4AC9-BF6C-686033EA248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6" name="直線コネクタ 325">
          <a:extLst>
            <a:ext uri="{FF2B5EF4-FFF2-40B4-BE49-F238E27FC236}">
              <a16:creationId xmlns:a16="http://schemas.microsoft.com/office/drawing/2014/main" id="{28172E40-BFF6-42FB-9B86-8E3133392CC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7" name="テキスト ボックス 326">
          <a:extLst>
            <a:ext uri="{FF2B5EF4-FFF2-40B4-BE49-F238E27FC236}">
              <a16:creationId xmlns:a16="http://schemas.microsoft.com/office/drawing/2014/main" id="{78D5207B-7654-4C9E-9EF8-E016DDC08C8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8" name="【市民会館】&#10;一人当たり面積グラフ枠">
          <a:extLst>
            <a:ext uri="{FF2B5EF4-FFF2-40B4-BE49-F238E27FC236}">
              <a16:creationId xmlns:a16="http://schemas.microsoft.com/office/drawing/2014/main" id="{3BF04F9F-505D-4AB1-B94D-0CC1302B4B1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29" name="直線コネクタ 328">
          <a:extLst>
            <a:ext uri="{FF2B5EF4-FFF2-40B4-BE49-F238E27FC236}">
              <a16:creationId xmlns:a16="http://schemas.microsoft.com/office/drawing/2014/main" id="{51FA4C7C-0105-4335-8AA3-1DB104403D55}"/>
            </a:ext>
          </a:extLst>
        </xdr:cNvPr>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30" name="【市民会館】&#10;一人当たり面積最小値テキスト">
          <a:extLst>
            <a:ext uri="{FF2B5EF4-FFF2-40B4-BE49-F238E27FC236}">
              <a16:creationId xmlns:a16="http://schemas.microsoft.com/office/drawing/2014/main" id="{DBF9C000-92B3-4C64-B37B-17E8D605D7EA}"/>
            </a:ext>
          </a:extLst>
        </xdr:cNvPr>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31" name="直線コネクタ 330">
          <a:extLst>
            <a:ext uri="{FF2B5EF4-FFF2-40B4-BE49-F238E27FC236}">
              <a16:creationId xmlns:a16="http://schemas.microsoft.com/office/drawing/2014/main" id="{5A1CCAA1-6754-421C-A41E-122795D1BC7E}"/>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32" name="【市民会館】&#10;一人当たり面積最大値テキスト">
          <a:extLst>
            <a:ext uri="{FF2B5EF4-FFF2-40B4-BE49-F238E27FC236}">
              <a16:creationId xmlns:a16="http://schemas.microsoft.com/office/drawing/2014/main" id="{9BE2F106-C6A6-48FE-B648-A806055545D2}"/>
            </a:ext>
          </a:extLst>
        </xdr:cNvPr>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33" name="直線コネクタ 332">
          <a:extLst>
            <a:ext uri="{FF2B5EF4-FFF2-40B4-BE49-F238E27FC236}">
              <a16:creationId xmlns:a16="http://schemas.microsoft.com/office/drawing/2014/main" id="{873F173E-D4FD-4162-9910-1192A0AEF08A}"/>
            </a:ext>
          </a:extLst>
        </xdr:cNvPr>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110507</xdr:rowOff>
    </xdr:from>
    <xdr:ext cx="469744" cy="259045"/>
    <xdr:sp macro="" textlink="">
      <xdr:nvSpPr>
        <xdr:cNvPr id="334" name="【市民会館】&#10;一人当たり面積平均値テキスト">
          <a:extLst>
            <a:ext uri="{FF2B5EF4-FFF2-40B4-BE49-F238E27FC236}">
              <a16:creationId xmlns:a16="http://schemas.microsoft.com/office/drawing/2014/main" id="{A2FB50D6-6429-452F-9E22-2A770CCC6E9D}"/>
            </a:ext>
          </a:extLst>
        </xdr:cNvPr>
        <xdr:cNvSpPr txBox="1"/>
      </xdr:nvSpPr>
      <xdr:spPr>
        <a:xfrm>
          <a:off x="105664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35" name="フローチャート : 判断 334">
          <a:extLst>
            <a:ext uri="{FF2B5EF4-FFF2-40B4-BE49-F238E27FC236}">
              <a16:creationId xmlns:a16="http://schemas.microsoft.com/office/drawing/2014/main" id="{693189AD-1597-4671-8FA7-9169398853EB}"/>
            </a:ext>
          </a:extLst>
        </xdr:cNvPr>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36" name="フローチャート : 判断 335">
          <a:extLst>
            <a:ext uri="{FF2B5EF4-FFF2-40B4-BE49-F238E27FC236}">
              <a16:creationId xmlns:a16="http://schemas.microsoft.com/office/drawing/2014/main" id="{AC6112C6-4549-46C9-B3B6-6A3F0CBC5BF9}"/>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83838</xdr:rowOff>
    </xdr:from>
    <xdr:ext cx="469744" cy="259045"/>
    <xdr:sp macro="" textlink="">
      <xdr:nvSpPr>
        <xdr:cNvPr id="337" name="n_1aveValue【市民会館】&#10;一人当たり面積">
          <a:extLst>
            <a:ext uri="{FF2B5EF4-FFF2-40B4-BE49-F238E27FC236}">
              <a16:creationId xmlns:a16="http://schemas.microsoft.com/office/drawing/2014/main" id="{7B56063D-D202-4547-9EED-BBB99AD83B4E}"/>
            </a:ext>
          </a:extLst>
        </xdr:cNvPr>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BDD6967B-9C71-4279-8EE2-3706C4F1B3B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5BD35DA6-9EEA-4790-9DF3-5BC1C142F4B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B70C4930-580B-4BED-982E-317A28E9C0C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1E8E2D22-E425-4D33-BBBB-E30DF81E834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FDA8F618-7F30-4663-8C65-72CDC921F06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102</xdr:row>
      <xdr:rowOff>10161</xdr:rowOff>
    </xdr:from>
    <xdr:to>
      <xdr:col>14</xdr:col>
      <xdr:colOff>79375</xdr:colOff>
      <xdr:row>102</xdr:row>
      <xdr:rowOff>111761</xdr:rowOff>
    </xdr:to>
    <xdr:sp macro="" textlink="">
      <xdr:nvSpPr>
        <xdr:cNvPr id="343" name="円/楕円 342">
          <a:extLst>
            <a:ext uri="{FF2B5EF4-FFF2-40B4-BE49-F238E27FC236}">
              <a16:creationId xmlns:a16="http://schemas.microsoft.com/office/drawing/2014/main" id="{4FE42EA6-2D5D-4DAF-887F-758D848B2855}"/>
            </a:ext>
          </a:extLst>
        </xdr:cNvPr>
        <xdr:cNvSpPr/>
      </xdr:nvSpPr>
      <xdr:spPr>
        <a:xfrm>
          <a:off x="9588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128288</xdr:rowOff>
    </xdr:from>
    <xdr:ext cx="469744" cy="259045"/>
    <xdr:sp macro="" textlink="">
      <xdr:nvSpPr>
        <xdr:cNvPr id="344" name="n_1mainValue【市民会館】&#10;一人当たり面積">
          <a:extLst>
            <a:ext uri="{FF2B5EF4-FFF2-40B4-BE49-F238E27FC236}">
              <a16:creationId xmlns:a16="http://schemas.microsoft.com/office/drawing/2014/main" id="{82E5BDE7-D0EB-420F-BF94-2D4EB1B9DAD7}"/>
            </a:ext>
          </a:extLst>
        </xdr:cNvPr>
        <xdr:cNvSpPr txBox="1"/>
      </xdr:nvSpPr>
      <xdr:spPr>
        <a:xfrm>
          <a:off x="93917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5" name="正方形/長方形 344">
          <a:extLst>
            <a:ext uri="{FF2B5EF4-FFF2-40B4-BE49-F238E27FC236}">
              <a16:creationId xmlns:a16="http://schemas.microsoft.com/office/drawing/2014/main" id="{2F0EB741-2496-445F-A03A-7ED48091875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6" name="正方形/長方形 345">
          <a:extLst>
            <a:ext uri="{FF2B5EF4-FFF2-40B4-BE49-F238E27FC236}">
              <a16:creationId xmlns:a16="http://schemas.microsoft.com/office/drawing/2014/main" id="{9D675C7A-BF09-4E2A-9DFD-F9A42B0D96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7" name="正方形/長方形 346">
          <a:extLst>
            <a:ext uri="{FF2B5EF4-FFF2-40B4-BE49-F238E27FC236}">
              <a16:creationId xmlns:a16="http://schemas.microsoft.com/office/drawing/2014/main" id="{84B98610-72DD-412D-BDAF-0945325C405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8" name="正方形/長方形 347">
          <a:extLst>
            <a:ext uri="{FF2B5EF4-FFF2-40B4-BE49-F238E27FC236}">
              <a16:creationId xmlns:a16="http://schemas.microsoft.com/office/drawing/2014/main" id="{0F77AEEB-2676-4709-8632-FD83524C851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9" name="正方形/長方形 348">
          <a:extLst>
            <a:ext uri="{FF2B5EF4-FFF2-40B4-BE49-F238E27FC236}">
              <a16:creationId xmlns:a16="http://schemas.microsoft.com/office/drawing/2014/main" id="{459138C7-0A1C-460F-8361-2DC103D9EF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0" name="正方形/長方形 349">
          <a:extLst>
            <a:ext uri="{FF2B5EF4-FFF2-40B4-BE49-F238E27FC236}">
              <a16:creationId xmlns:a16="http://schemas.microsoft.com/office/drawing/2014/main" id="{BC78FA44-63D0-4D7E-A46C-5813A1B555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1" name="正方形/長方形 350">
          <a:extLst>
            <a:ext uri="{FF2B5EF4-FFF2-40B4-BE49-F238E27FC236}">
              <a16:creationId xmlns:a16="http://schemas.microsoft.com/office/drawing/2014/main" id="{610CF54F-AEC3-4F7A-B42C-9648D44CEBF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2" name="正方形/長方形 351">
          <a:extLst>
            <a:ext uri="{FF2B5EF4-FFF2-40B4-BE49-F238E27FC236}">
              <a16:creationId xmlns:a16="http://schemas.microsoft.com/office/drawing/2014/main" id="{F790A844-2F21-4A49-B960-C71EE41EB54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3" name="テキスト ボックス 352">
          <a:extLst>
            <a:ext uri="{FF2B5EF4-FFF2-40B4-BE49-F238E27FC236}">
              <a16:creationId xmlns:a16="http://schemas.microsoft.com/office/drawing/2014/main" id="{B1D45A90-C858-4A96-9A9F-B1F8EE648C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4" name="直線コネクタ 353">
          <a:extLst>
            <a:ext uri="{FF2B5EF4-FFF2-40B4-BE49-F238E27FC236}">
              <a16:creationId xmlns:a16="http://schemas.microsoft.com/office/drawing/2014/main" id="{D28E9B79-BA6C-4EDD-8C3B-5642039B7C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5" name="テキスト ボックス 354">
          <a:extLst>
            <a:ext uri="{FF2B5EF4-FFF2-40B4-BE49-F238E27FC236}">
              <a16:creationId xmlns:a16="http://schemas.microsoft.com/office/drawing/2014/main" id="{77FF8FB5-31C4-4D69-B872-9F26C54C1291}"/>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6" name="直線コネクタ 355">
          <a:extLst>
            <a:ext uri="{FF2B5EF4-FFF2-40B4-BE49-F238E27FC236}">
              <a16:creationId xmlns:a16="http://schemas.microsoft.com/office/drawing/2014/main" id="{1DA2010C-F6E1-4D84-9275-94955C942FFD}"/>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7" name="テキスト ボックス 356">
          <a:extLst>
            <a:ext uri="{FF2B5EF4-FFF2-40B4-BE49-F238E27FC236}">
              <a16:creationId xmlns:a16="http://schemas.microsoft.com/office/drawing/2014/main" id="{30790DB6-20FD-40E1-BA82-60110AC9FB01}"/>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8" name="直線コネクタ 357">
          <a:extLst>
            <a:ext uri="{FF2B5EF4-FFF2-40B4-BE49-F238E27FC236}">
              <a16:creationId xmlns:a16="http://schemas.microsoft.com/office/drawing/2014/main" id="{D0291E31-8EE0-4001-B7A7-ADB4C0014A1B}"/>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9" name="テキスト ボックス 358">
          <a:extLst>
            <a:ext uri="{FF2B5EF4-FFF2-40B4-BE49-F238E27FC236}">
              <a16:creationId xmlns:a16="http://schemas.microsoft.com/office/drawing/2014/main" id="{D73579F0-D849-4653-9488-6D9E67B2978E}"/>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0" name="直線コネクタ 359">
          <a:extLst>
            <a:ext uri="{FF2B5EF4-FFF2-40B4-BE49-F238E27FC236}">
              <a16:creationId xmlns:a16="http://schemas.microsoft.com/office/drawing/2014/main" id="{2264AA02-F6E5-4DAA-A67B-7613969D253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1" name="テキスト ボックス 360">
          <a:extLst>
            <a:ext uri="{FF2B5EF4-FFF2-40B4-BE49-F238E27FC236}">
              <a16:creationId xmlns:a16="http://schemas.microsoft.com/office/drawing/2014/main" id="{04ACBD6B-E041-42F5-AFC4-C8C303FC6DFE}"/>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2" name="直線コネクタ 361">
          <a:extLst>
            <a:ext uri="{FF2B5EF4-FFF2-40B4-BE49-F238E27FC236}">
              <a16:creationId xmlns:a16="http://schemas.microsoft.com/office/drawing/2014/main" id="{6F8E5B72-6122-48CA-BA20-E9345ECC88B6}"/>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63" name="テキスト ボックス 362">
          <a:extLst>
            <a:ext uri="{FF2B5EF4-FFF2-40B4-BE49-F238E27FC236}">
              <a16:creationId xmlns:a16="http://schemas.microsoft.com/office/drawing/2014/main" id="{8590FEAA-E738-494D-A3F2-14E6AC933872}"/>
            </a:ext>
          </a:extLst>
        </xdr:cNvPr>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4" name="直線コネクタ 363">
          <a:extLst>
            <a:ext uri="{FF2B5EF4-FFF2-40B4-BE49-F238E27FC236}">
              <a16:creationId xmlns:a16="http://schemas.microsoft.com/office/drawing/2014/main" id="{D12A5119-A9CD-4283-A513-198B9172410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5" name="テキスト ボックス 364">
          <a:extLst>
            <a:ext uri="{FF2B5EF4-FFF2-40B4-BE49-F238E27FC236}">
              <a16:creationId xmlns:a16="http://schemas.microsoft.com/office/drawing/2014/main" id="{D0A5AFB8-F379-478F-8D70-1280AFD732C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6" name="【一般廃棄物処理施設】&#10;有形固定資産減価償却率グラフ枠">
          <a:extLst>
            <a:ext uri="{FF2B5EF4-FFF2-40B4-BE49-F238E27FC236}">
              <a16:creationId xmlns:a16="http://schemas.microsoft.com/office/drawing/2014/main" id="{8F445A5C-50D1-4345-AC30-0941D13ABBA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55626</xdr:rowOff>
    </xdr:from>
    <xdr:to>
      <xdr:col>23</xdr:col>
      <xdr:colOff>516889</xdr:colOff>
      <xdr:row>42</xdr:row>
      <xdr:rowOff>3048</xdr:rowOff>
    </xdr:to>
    <xdr:cxnSp macro="">
      <xdr:nvCxnSpPr>
        <xdr:cNvPr id="367" name="直線コネクタ 366">
          <a:extLst>
            <a:ext uri="{FF2B5EF4-FFF2-40B4-BE49-F238E27FC236}">
              <a16:creationId xmlns:a16="http://schemas.microsoft.com/office/drawing/2014/main" id="{E6FB7A2B-C5A7-47C7-B196-3BF4CFD36190}"/>
            </a:ext>
          </a:extLst>
        </xdr:cNvPr>
        <xdr:cNvCxnSpPr/>
      </xdr:nvCxnSpPr>
      <xdr:spPr>
        <a:xfrm flipV="1">
          <a:off x="16318864" y="60563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6875</xdr:rowOff>
    </xdr:from>
    <xdr:ext cx="405111" cy="259045"/>
    <xdr:sp macro="" textlink="">
      <xdr:nvSpPr>
        <xdr:cNvPr id="368" name="【一般廃棄物処理施設】&#10;有形固定資産減価償却率最小値テキスト">
          <a:extLst>
            <a:ext uri="{FF2B5EF4-FFF2-40B4-BE49-F238E27FC236}">
              <a16:creationId xmlns:a16="http://schemas.microsoft.com/office/drawing/2014/main" id="{85C4DFA6-E696-444B-96BB-8893F0C196F8}"/>
            </a:ext>
          </a:extLst>
        </xdr:cNvPr>
        <xdr:cNvSpPr txBox="1"/>
      </xdr:nvSpPr>
      <xdr:spPr>
        <a:xfrm>
          <a:off x="16408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42</xdr:row>
      <xdr:rowOff>3048</xdr:rowOff>
    </xdr:from>
    <xdr:to>
      <xdr:col>23</xdr:col>
      <xdr:colOff>606425</xdr:colOff>
      <xdr:row>42</xdr:row>
      <xdr:rowOff>3048</xdr:rowOff>
    </xdr:to>
    <xdr:cxnSp macro="">
      <xdr:nvCxnSpPr>
        <xdr:cNvPr id="369" name="直線コネクタ 368">
          <a:extLst>
            <a:ext uri="{FF2B5EF4-FFF2-40B4-BE49-F238E27FC236}">
              <a16:creationId xmlns:a16="http://schemas.microsoft.com/office/drawing/2014/main" id="{1632D4C5-26A2-4637-89F6-DA5EA41FA0F2}"/>
            </a:ext>
          </a:extLst>
        </xdr:cNvPr>
        <xdr:cNvCxnSpPr/>
      </xdr:nvCxnSpPr>
      <xdr:spPr>
        <a:xfrm>
          <a:off x="16230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2303</xdr:rowOff>
    </xdr:from>
    <xdr:ext cx="405111" cy="259045"/>
    <xdr:sp macro="" textlink="">
      <xdr:nvSpPr>
        <xdr:cNvPr id="370" name="【一般廃棄物処理施設】&#10;有形固定資産減価償却率最大値テキスト">
          <a:extLst>
            <a:ext uri="{FF2B5EF4-FFF2-40B4-BE49-F238E27FC236}">
              <a16:creationId xmlns:a16="http://schemas.microsoft.com/office/drawing/2014/main" id="{8334270D-163A-40D0-950C-91D17AB6F985}"/>
            </a:ext>
          </a:extLst>
        </xdr:cNvPr>
        <xdr:cNvSpPr txBox="1"/>
      </xdr:nvSpPr>
      <xdr:spPr>
        <a:xfrm>
          <a:off x="16408400" y="58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35</xdr:row>
      <xdr:rowOff>55626</xdr:rowOff>
    </xdr:from>
    <xdr:to>
      <xdr:col>23</xdr:col>
      <xdr:colOff>606425</xdr:colOff>
      <xdr:row>35</xdr:row>
      <xdr:rowOff>55626</xdr:rowOff>
    </xdr:to>
    <xdr:cxnSp macro="">
      <xdr:nvCxnSpPr>
        <xdr:cNvPr id="371" name="直線コネクタ 370">
          <a:extLst>
            <a:ext uri="{FF2B5EF4-FFF2-40B4-BE49-F238E27FC236}">
              <a16:creationId xmlns:a16="http://schemas.microsoft.com/office/drawing/2014/main" id="{1E87791C-3BDA-481E-A87B-D14B005892EF}"/>
            </a:ext>
          </a:extLst>
        </xdr:cNvPr>
        <xdr:cNvCxnSpPr/>
      </xdr:nvCxnSpPr>
      <xdr:spPr>
        <a:xfrm>
          <a:off x="16230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72" name="【一般廃棄物処理施設】&#10;有形固定資産減価償却率平均値テキスト">
          <a:extLst>
            <a:ext uri="{FF2B5EF4-FFF2-40B4-BE49-F238E27FC236}">
              <a16:creationId xmlns:a16="http://schemas.microsoft.com/office/drawing/2014/main" id="{31510718-7E26-40A6-9EB4-F6868E848751}"/>
            </a:ext>
          </a:extLst>
        </xdr:cNvPr>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73" name="フローチャート : 判断 372">
          <a:extLst>
            <a:ext uri="{FF2B5EF4-FFF2-40B4-BE49-F238E27FC236}">
              <a16:creationId xmlns:a16="http://schemas.microsoft.com/office/drawing/2014/main" id="{FCA93074-51A1-4A8F-BF20-BC6D006990CB}"/>
            </a:ext>
          </a:extLst>
        </xdr:cNvPr>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64262</xdr:rowOff>
    </xdr:from>
    <xdr:to>
      <xdr:col>22</xdr:col>
      <xdr:colOff>415925</xdr:colOff>
      <xdr:row>38</xdr:row>
      <xdr:rowOff>165862</xdr:rowOff>
    </xdr:to>
    <xdr:sp macro="" textlink="">
      <xdr:nvSpPr>
        <xdr:cNvPr id="374" name="フローチャート : 判断 373">
          <a:extLst>
            <a:ext uri="{FF2B5EF4-FFF2-40B4-BE49-F238E27FC236}">
              <a16:creationId xmlns:a16="http://schemas.microsoft.com/office/drawing/2014/main" id="{ADFF50EA-DA8C-4D12-9C5A-2392B6E9620B}"/>
            </a:ext>
          </a:extLst>
        </xdr:cNvPr>
        <xdr:cNvSpPr/>
      </xdr:nvSpPr>
      <xdr:spPr>
        <a:xfrm>
          <a:off x="15430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10939</xdr:rowOff>
    </xdr:from>
    <xdr:ext cx="405111" cy="259045"/>
    <xdr:sp macro="" textlink="">
      <xdr:nvSpPr>
        <xdr:cNvPr id="375" name="n_1aveValue【一般廃棄物処理施設】&#10;有形固定資産減価償却率">
          <a:extLst>
            <a:ext uri="{FF2B5EF4-FFF2-40B4-BE49-F238E27FC236}">
              <a16:creationId xmlns:a16="http://schemas.microsoft.com/office/drawing/2014/main" id="{A662D78D-C90F-450D-88CC-CD363425F20E}"/>
            </a:ext>
          </a:extLst>
        </xdr:cNvPr>
        <xdr:cNvSpPr txBox="1"/>
      </xdr:nvSpPr>
      <xdr:spPr>
        <a:xfrm>
          <a:off x="15266043"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98C4EF39-7818-466A-93A5-6F39611C64A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62845CDE-F249-4E71-9BE3-6392057E398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AAB1179D-5CFD-42B6-BD0F-7243D8F0DF3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AC706DBA-BA96-431E-AD8C-A52F8935B3E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9DE3CBE4-A1A3-4AD8-AA37-CD0FF74D27A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96266</xdr:rowOff>
    </xdr:from>
    <xdr:to>
      <xdr:col>22</xdr:col>
      <xdr:colOff>415925</xdr:colOff>
      <xdr:row>41</xdr:row>
      <xdr:rowOff>26416</xdr:rowOff>
    </xdr:to>
    <xdr:sp macro="" textlink="">
      <xdr:nvSpPr>
        <xdr:cNvPr id="381" name="円/楕円 380">
          <a:extLst>
            <a:ext uri="{FF2B5EF4-FFF2-40B4-BE49-F238E27FC236}">
              <a16:creationId xmlns:a16="http://schemas.microsoft.com/office/drawing/2014/main" id="{4EB480DA-B3A6-4ADF-8C25-2AD3B7E13FE5}"/>
            </a:ext>
          </a:extLst>
        </xdr:cNvPr>
        <xdr:cNvSpPr/>
      </xdr:nvSpPr>
      <xdr:spPr>
        <a:xfrm>
          <a:off x="15430500" y="6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17543</xdr:rowOff>
    </xdr:from>
    <xdr:ext cx="405111" cy="259045"/>
    <xdr:sp macro="" textlink="">
      <xdr:nvSpPr>
        <xdr:cNvPr id="382" name="n_1mainValue【一般廃棄物処理施設】&#10;有形固定資産減価償却率">
          <a:extLst>
            <a:ext uri="{FF2B5EF4-FFF2-40B4-BE49-F238E27FC236}">
              <a16:creationId xmlns:a16="http://schemas.microsoft.com/office/drawing/2014/main" id="{B48AD87C-1698-491A-A417-A79CA2678474}"/>
            </a:ext>
          </a:extLst>
        </xdr:cNvPr>
        <xdr:cNvSpPr txBox="1"/>
      </xdr:nvSpPr>
      <xdr:spPr>
        <a:xfrm>
          <a:off x="15266043" y="704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3" name="正方形/長方形 382">
          <a:extLst>
            <a:ext uri="{FF2B5EF4-FFF2-40B4-BE49-F238E27FC236}">
              <a16:creationId xmlns:a16="http://schemas.microsoft.com/office/drawing/2014/main" id="{F41DF6EF-9091-4532-9946-E79694C42C6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4" name="正方形/長方形 383">
          <a:extLst>
            <a:ext uri="{FF2B5EF4-FFF2-40B4-BE49-F238E27FC236}">
              <a16:creationId xmlns:a16="http://schemas.microsoft.com/office/drawing/2014/main" id="{6A6CDD37-7EBB-456D-8D96-96E90216921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5" name="正方形/長方形 384">
          <a:extLst>
            <a:ext uri="{FF2B5EF4-FFF2-40B4-BE49-F238E27FC236}">
              <a16:creationId xmlns:a16="http://schemas.microsoft.com/office/drawing/2014/main" id="{E77CDFAB-5D64-4F85-8C69-17B8AFB0480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6" name="正方形/長方形 385">
          <a:extLst>
            <a:ext uri="{FF2B5EF4-FFF2-40B4-BE49-F238E27FC236}">
              <a16:creationId xmlns:a16="http://schemas.microsoft.com/office/drawing/2014/main" id="{2F1C5013-FFDE-4F9E-8A6C-4D841D942A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7" name="正方形/長方形 386">
          <a:extLst>
            <a:ext uri="{FF2B5EF4-FFF2-40B4-BE49-F238E27FC236}">
              <a16:creationId xmlns:a16="http://schemas.microsoft.com/office/drawing/2014/main" id="{BB8F9F2D-941F-4E03-83F2-A9B0E7004DF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8" name="正方形/長方形 387">
          <a:extLst>
            <a:ext uri="{FF2B5EF4-FFF2-40B4-BE49-F238E27FC236}">
              <a16:creationId xmlns:a16="http://schemas.microsoft.com/office/drawing/2014/main" id="{084E3182-45DD-4AE2-9608-5D7388D39E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9" name="正方形/長方形 388">
          <a:extLst>
            <a:ext uri="{FF2B5EF4-FFF2-40B4-BE49-F238E27FC236}">
              <a16:creationId xmlns:a16="http://schemas.microsoft.com/office/drawing/2014/main" id="{0D306996-9874-42CF-AD77-9C69D2D0C96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0" name="正方形/長方形 389">
          <a:extLst>
            <a:ext uri="{FF2B5EF4-FFF2-40B4-BE49-F238E27FC236}">
              <a16:creationId xmlns:a16="http://schemas.microsoft.com/office/drawing/2014/main" id="{52084CEF-6B0E-4909-9C59-CBD958CDD29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1" name="テキスト ボックス 390">
          <a:extLst>
            <a:ext uri="{FF2B5EF4-FFF2-40B4-BE49-F238E27FC236}">
              <a16:creationId xmlns:a16="http://schemas.microsoft.com/office/drawing/2014/main" id="{B7DBF729-EBAC-4637-AD07-27D9637FD2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2" name="直線コネクタ 391">
          <a:extLst>
            <a:ext uri="{FF2B5EF4-FFF2-40B4-BE49-F238E27FC236}">
              <a16:creationId xmlns:a16="http://schemas.microsoft.com/office/drawing/2014/main" id="{4BFE452F-83FF-4DB5-8A22-00A9BDF4794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3" name="直線コネクタ 392">
          <a:extLst>
            <a:ext uri="{FF2B5EF4-FFF2-40B4-BE49-F238E27FC236}">
              <a16:creationId xmlns:a16="http://schemas.microsoft.com/office/drawing/2014/main" id="{E6AD9B1F-2337-4332-B37E-907265A327E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4" name="テキスト ボックス 393">
          <a:extLst>
            <a:ext uri="{FF2B5EF4-FFF2-40B4-BE49-F238E27FC236}">
              <a16:creationId xmlns:a16="http://schemas.microsoft.com/office/drawing/2014/main" id="{96411253-D908-44BE-81C9-816C349C076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5" name="直線コネクタ 394">
          <a:extLst>
            <a:ext uri="{FF2B5EF4-FFF2-40B4-BE49-F238E27FC236}">
              <a16:creationId xmlns:a16="http://schemas.microsoft.com/office/drawing/2014/main" id="{71C203D1-EB90-4142-98C9-4D4D00E774C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6" name="テキスト ボックス 395">
          <a:extLst>
            <a:ext uri="{FF2B5EF4-FFF2-40B4-BE49-F238E27FC236}">
              <a16:creationId xmlns:a16="http://schemas.microsoft.com/office/drawing/2014/main" id="{21A60C1C-B638-456B-B898-B000499F9313}"/>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7" name="直線コネクタ 396">
          <a:extLst>
            <a:ext uri="{FF2B5EF4-FFF2-40B4-BE49-F238E27FC236}">
              <a16:creationId xmlns:a16="http://schemas.microsoft.com/office/drawing/2014/main" id="{05BC5375-DE7A-4FB0-92B6-33E83568BF6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98" name="テキスト ボックス 397">
          <a:extLst>
            <a:ext uri="{FF2B5EF4-FFF2-40B4-BE49-F238E27FC236}">
              <a16:creationId xmlns:a16="http://schemas.microsoft.com/office/drawing/2014/main" id="{9F35946B-622B-437D-843D-164CC5BDAB3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9" name="直線コネクタ 398">
          <a:extLst>
            <a:ext uri="{FF2B5EF4-FFF2-40B4-BE49-F238E27FC236}">
              <a16:creationId xmlns:a16="http://schemas.microsoft.com/office/drawing/2014/main" id="{F56135A4-F4BB-4000-8B6F-405EE5E0746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0" name="テキスト ボックス 399">
          <a:extLst>
            <a:ext uri="{FF2B5EF4-FFF2-40B4-BE49-F238E27FC236}">
              <a16:creationId xmlns:a16="http://schemas.microsoft.com/office/drawing/2014/main" id="{239E6B00-2A02-4194-87C3-841ABA83C05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1" name="直線コネクタ 400">
          <a:extLst>
            <a:ext uri="{FF2B5EF4-FFF2-40B4-BE49-F238E27FC236}">
              <a16:creationId xmlns:a16="http://schemas.microsoft.com/office/drawing/2014/main" id="{A5D416C6-7F13-4884-A902-55D8E9601B1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2" name="テキスト ボックス 401">
          <a:extLst>
            <a:ext uri="{FF2B5EF4-FFF2-40B4-BE49-F238E27FC236}">
              <a16:creationId xmlns:a16="http://schemas.microsoft.com/office/drawing/2014/main" id="{855715A5-7D81-4A67-92EF-EB03A711013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3" name="直線コネクタ 402">
          <a:extLst>
            <a:ext uri="{FF2B5EF4-FFF2-40B4-BE49-F238E27FC236}">
              <a16:creationId xmlns:a16="http://schemas.microsoft.com/office/drawing/2014/main" id="{5B3DFF23-0C75-4D24-AAD3-C429010FE16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4" name="テキスト ボックス 403">
          <a:extLst>
            <a:ext uri="{FF2B5EF4-FFF2-40B4-BE49-F238E27FC236}">
              <a16:creationId xmlns:a16="http://schemas.microsoft.com/office/drawing/2014/main" id="{2936048A-691B-4D27-9DEE-F08B386CAE8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5" name="【一般廃棄物処理施設】&#10;一人当たり有形固定資産（償却資産）額グラフ枠">
          <a:extLst>
            <a:ext uri="{FF2B5EF4-FFF2-40B4-BE49-F238E27FC236}">
              <a16:creationId xmlns:a16="http://schemas.microsoft.com/office/drawing/2014/main" id="{91822B68-DBAA-48A2-A44B-F5B608BACF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406" name="直線コネクタ 405">
          <a:extLst>
            <a:ext uri="{FF2B5EF4-FFF2-40B4-BE49-F238E27FC236}">
              <a16:creationId xmlns:a16="http://schemas.microsoft.com/office/drawing/2014/main" id="{E1F75730-7FA3-4FD4-B0CB-AFA8E6984B54}"/>
            </a:ext>
          </a:extLst>
        </xdr:cNvPr>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407" name="【一般廃棄物処理施設】&#10;一人当たり有形固定資産（償却資産）額最小値テキスト">
          <a:extLst>
            <a:ext uri="{FF2B5EF4-FFF2-40B4-BE49-F238E27FC236}">
              <a16:creationId xmlns:a16="http://schemas.microsoft.com/office/drawing/2014/main" id="{E7BF2A83-3682-47DB-AA72-05D41928CABC}"/>
            </a:ext>
          </a:extLst>
        </xdr:cNvPr>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408" name="直線コネクタ 407">
          <a:extLst>
            <a:ext uri="{FF2B5EF4-FFF2-40B4-BE49-F238E27FC236}">
              <a16:creationId xmlns:a16="http://schemas.microsoft.com/office/drawing/2014/main" id="{4E07DE72-7B0C-4FAB-8916-CCC7F913547C}"/>
            </a:ext>
          </a:extLst>
        </xdr:cNvPr>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409" name="【一般廃棄物処理施設】&#10;一人当たり有形固定資産（償却資産）額最大値テキスト">
          <a:extLst>
            <a:ext uri="{FF2B5EF4-FFF2-40B4-BE49-F238E27FC236}">
              <a16:creationId xmlns:a16="http://schemas.microsoft.com/office/drawing/2014/main" id="{C3B59065-D14C-4753-9B8E-986B2AF7720E}"/>
            </a:ext>
          </a:extLst>
        </xdr:cNvPr>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410" name="直線コネクタ 409">
          <a:extLst>
            <a:ext uri="{FF2B5EF4-FFF2-40B4-BE49-F238E27FC236}">
              <a16:creationId xmlns:a16="http://schemas.microsoft.com/office/drawing/2014/main" id="{6FB38F41-BAFD-4005-8E5B-9D46F5314280}"/>
            </a:ext>
          </a:extLst>
        </xdr:cNvPr>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168290</xdr:rowOff>
    </xdr:from>
    <xdr:ext cx="534377" cy="259045"/>
    <xdr:sp macro="" textlink="">
      <xdr:nvSpPr>
        <xdr:cNvPr id="411" name="【一般廃棄物処理施設】&#10;一人当たり有形固定資産（償却資産）額平均値テキスト">
          <a:extLst>
            <a:ext uri="{FF2B5EF4-FFF2-40B4-BE49-F238E27FC236}">
              <a16:creationId xmlns:a16="http://schemas.microsoft.com/office/drawing/2014/main" id="{27EB6F09-4E81-49CC-8398-FDD77F8C056F}"/>
            </a:ext>
          </a:extLst>
        </xdr:cNvPr>
        <xdr:cNvSpPr txBox="1"/>
      </xdr:nvSpPr>
      <xdr:spPr>
        <a:xfrm>
          <a:off x="22250400" y="6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412" name="フローチャート : 判断 411">
          <a:extLst>
            <a:ext uri="{FF2B5EF4-FFF2-40B4-BE49-F238E27FC236}">
              <a16:creationId xmlns:a16="http://schemas.microsoft.com/office/drawing/2014/main" id="{DC5607A6-198A-408A-91E3-905925D52CA6}"/>
            </a:ext>
          </a:extLst>
        </xdr:cNvPr>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47856</xdr:rowOff>
    </xdr:from>
    <xdr:to>
      <xdr:col>31</xdr:col>
      <xdr:colOff>85725</xdr:colOff>
      <xdr:row>39</xdr:row>
      <xdr:rowOff>149456</xdr:rowOff>
    </xdr:to>
    <xdr:sp macro="" textlink="">
      <xdr:nvSpPr>
        <xdr:cNvPr id="413" name="フローチャート : 判断 412">
          <a:extLst>
            <a:ext uri="{FF2B5EF4-FFF2-40B4-BE49-F238E27FC236}">
              <a16:creationId xmlns:a16="http://schemas.microsoft.com/office/drawing/2014/main" id="{3E4EA1FA-DA42-4305-AA7D-296E040252EA}"/>
            </a:ext>
          </a:extLst>
        </xdr:cNvPr>
        <xdr:cNvSpPr/>
      </xdr:nvSpPr>
      <xdr:spPr>
        <a:xfrm>
          <a:off x="21272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165983</xdr:rowOff>
    </xdr:from>
    <xdr:ext cx="534377" cy="259045"/>
    <xdr:sp macro="" textlink="">
      <xdr:nvSpPr>
        <xdr:cNvPr id="414" name="n_1aveValue【一般廃棄物処理施設】&#10;一人当たり有形固定資産（償却資産）額">
          <a:extLst>
            <a:ext uri="{FF2B5EF4-FFF2-40B4-BE49-F238E27FC236}">
              <a16:creationId xmlns:a16="http://schemas.microsoft.com/office/drawing/2014/main" id="{4D7F1357-E18B-4DF9-81C3-18BF6F16DC60}"/>
            </a:ext>
          </a:extLst>
        </xdr:cNvPr>
        <xdr:cNvSpPr txBox="1"/>
      </xdr:nvSpPr>
      <xdr:spPr>
        <a:xfrm>
          <a:off x="210434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59,553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4C89232C-1226-4200-8D0D-175A11FA5F0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1E52CBE3-62C5-45AA-AB16-371716DA570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4C413C63-D04F-4B9A-BB86-93113EE988F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93EED483-341A-4BCC-B2F1-24DFF6C560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E8840B12-C2FA-43E3-8DA2-4BEAE105B1A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93317</xdr:rowOff>
    </xdr:from>
    <xdr:to>
      <xdr:col>31</xdr:col>
      <xdr:colOff>85725</xdr:colOff>
      <xdr:row>40</xdr:row>
      <xdr:rowOff>23467</xdr:rowOff>
    </xdr:to>
    <xdr:sp macro="" textlink="">
      <xdr:nvSpPr>
        <xdr:cNvPr id="420" name="円/楕円 419">
          <a:extLst>
            <a:ext uri="{FF2B5EF4-FFF2-40B4-BE49-F238E27FC236}">
              <a16:creationId xmlns:a16="http://schemas.microsoft.com/office/drawing/2014/main" id="{33B47385-C366-4761-A730-6FC7CE2C549A}"/>
            </a:ext>
          </a:extLst>
        </xdr:cNvPr>
        <xdr:cNvSpPr/>
      </xdr:nvSpPr>
      <xdr:spPr>
        <a:xfrm>
          <a:off x="21272500" y="67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14594</xdr:rowOff>
    </xdr:from>
    <xdr:ext cx="534377" cy="259045"/>
    <xdr:sp macro="" textlink="">
      <xdr:nvSpPr>
        <xdr:cNvPr id="421" name="n_1mainValue【一般廃棄物処理施設】&#10;一人当たり有形固定資産（償却資産）額">
          <a:extLst>
            <a:ext uri="{FF2B5EF4-FFF2-40B4-BE49-F238E27FC236}">
              <a16:creationId xmlns:a16="http://schemas.microsoft.com/office/drawing/2014/main" id="{DEDF7A40-DE7B-4D3E-B2FA-7775A393E30C}"/>
            </a:ext>
          </a:extLst>
        </xdr:cNvPr>
        <xdr:cNvSpPr txBox="1"/>
      </xdr:nvSpPr>
      <xdr:spPr>
        <a:xfrm>
          <a:off x="21043411" y="687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53,587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2" name="正方形/長方形 421">
          <a:extLst>
            <a:ext uri="{FF2B5EF4-FFF2-40B4-BE49-F238E27FC236}">
              <a16:creationId xmlns:a16="http://schemas.microsoft.com/office/drawing/2014/main" id="{19877A49-0DE5-428B-93D7-3838F8C0CC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3" name="正方形/長方形 422">
          <a:extLst>
            <a:ext uri="{FF2B5EF4-FFF2-40B4-BE49-F238E27FC236}">
              <a16:creationId xmlns:a16="http://schemas.microsoft.com/office/drawing/2014/main" id="{C201BA75-3F14-4170-A4A0-B13DC6AD608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4" name="正方形/長方形 423">
          <a:extLst>
            <a:ext uri="{FF2B5EF4-FFF2-40B4-BE49-F238E27FC236}">
              <a16:creationId xmlns:a16="http://schemas.microsoft.com/office/drawing/2014/main" id="{DA86F533-981C-478F-B768-60EF1172F0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5" name="正方形/長方形 424">
          <a:extLst>
            <a:ext uri="{FF2B5EF4-FFF2-40B4-BE49-F238E27FC236}">
              <a16:creationId xmlns:a16="http://schemas.microsoft.com/office/drawing/2014/main" id="{AD243A41-353F-48F2-A6E5-BBE8E51C602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6" name="正方形/長方形 425">
          <a:extLst>
            <a:ext uri="{FF2B5EF4-FFF2-40B4-BE49-F238E27FC236}">
              <a16:creationId xmlns:a16="http://schemas.microsoft.com/office/drawing/2014/main" id="{58155382-D15B-40ED-B8DB-0CEBB38CCC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7" name="正方形/長方形 426">
          <a:extLst>
            <a:ext uri="{FF2B5EF4-FFF2-40B4-BE49-F238E27FC236}">
              <a16:creationId xmlns:a16="http://schemas.microsoft.com/office/drawing/2014/main" id="{717E7C4A-26B2-4EA7-B8EC-339D599821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8" name="正方形/長方形 427">
          <a:extLst>
            <a:ext uri="{FF2B5EF4-FFF2-40B4-BE49-F238E27FC236}">
              <a16:creationId xmlns:a16="http://schemas.microsoft.com/office/drawing/2014/main" id="{9ED2D573-1DF3-415E-819B-CDF473C50C7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9" name="正方形/長方形 428">
          <a:extLst>
            <a:ext uri="{FF2B5EF4-FFF2-40B4-BE49-F238E27FC236}">
              <a16:creationId xmlns:a16="http://schemas.microsoft.com/office/drawing/2014/main" id="{EED8C516-D2C1-4B78-997E-EB76B866BF1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0" name="テキスト ボックス 429">
          <a:extLst>
            <a:ext uri="{FF2B5EF4-FFF2-40B4-BE49-F238E27FC236}">
              <a16:creationId xmlns:a16="http://schemas.microsoft.com/office/drawing/2014/main" id="{3028BFE5-5063-4077-939E-734CD353E3D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1" name="直線コネクタ 430">
          <a:extLst>
            <a:ext uri="{FF2B5EF4-FFF2-40B4-BE49-F238E27FC236}">
              <a16:creationId xmlns:a16="http://schemas.microsoft.com/office/drawing/2014/main" id="{CF188F0D-138C-4A2C-9B75-A5E4E65649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32" name="直線コネクタ 431">
          <a:extLst>
            <a:ext uri="{FF2B5EF4-FFF2-40B4-BE49-F238E27FC236}">
              <a16:creationId xmlns:a16="http://schemas.microsoft.com/office/drawing/2014/main" id="{986F715E-C37C-498A-854B-ECB9CF377B6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33" name="テキスト ボックス 432">
          <a:extLst>
            <a:ext uri="{FF2B5EF4-FFF2-40B4-BE49-F238E27FC236}">
              <a16:creationId xmlns:a16="http://schemas.microsoft.com/office/drawing/2014/main" id="{637BA94C-9A4D-4497-89C7-848D6B8E3708}"/>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4" name="直線コネクタ 433">
          <a:extLst>
            <a:ext uri="{FF2B5EF4-FFF2-40B4-BE49-F238E27FC236}">
              <a16:creationId xmlns:a16="http://schemas.microsoft.com/office/drawing/2014/main" id="{5EBB7F44-7139-48AA-AF9B-D2BB699204D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5" name="テキスト ボックス 434">
          <a:extLst>
            <a:ext uri="{FF2B5EF4-FFF2-40B4-BE49-F238E27FC236}">
              <a16:creationId xmlns:a16="http://schemas.microsoft.com/office/drawing/2014/main" id="{DE03BC0B-F02A-4EA6-8726-455C69E2361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6" name="直線コネクタ 435">
          <a:extLst>
            <a:ext uri="{FF2B5EF4-FFF2-40B4-BE49-F238E27FC236}">
              <a16:creationId xmlns:a16="http://schemas.microsoft.com/office/drawing/2014/main" id="{5EDED564-13AB-4953-A25C-8A8B7828CB6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7" name="テキスト ボックス 436">
          <a:extLst>
            <a:ext uri="{FF2B5EF4-FFF2-40B4-BE49-F238E27FC236}">
              <a16:creationId xmlns:a16="http://schemas.microsoft.com/office/drawing/2014/main" id="{0DA0A63A-4BA9-425F-8D9B-BD0D9679E41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8" name="直線コネクタ 437">
          <a:extLst>
            <a:ext uri="{FF2B5EF4-FFF2-40B4-BE49-F238E27FC236}">
              <a16:creationId xmlns:a16="http://schemas.microsoft.com/office/drawing/2014/main" id="{2871EE9B-A0A8-4D64-99A2-EE7F86CEF33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9" name="テキスト ボックス 438">
          <a:extLst>
            <a:ext uri="{FF2B5EF4-FFF2-40B4-BE49-F238E27FC236}">
              <a16:creationId xmlns:a16="http://schemas.microsoft.com/office/drawing/2014/main" id="{8A183265-081A-4A3D-951C-F2CEB8D7146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0" name="直線コネクタ 439">
          <a:extLst>
            <a:ext uri="{FF2B5EF4-FFF2-40B4-BE49-F238E27FC236}">
              <a16:creationId xmlns:a16="http://schemas.microsoft.com/office/drawing/2014/main" id="{90837A36-E6FF-466B-B00F-6B90F4784D2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1" name="テキスト ボックス 440">
          <a:extLst>
            <a:ext uri="{FF2B5EF4-FFF2-40B4-BE49-F238E27FC236}">
              <a16:creationId xmlns:a16="http://schemas.microsoft.com/office/drawing/2014/main" id="{B060A96B-CE39-4DB8-A6B7-8B796C8068F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2" name="直線コネクタ 441">
          <a:extLst>
            <a:ext uri="{FF2B5EF4-FFF2-40B4-BE49-F238E27FC236}">
              <a16:creationId xmlns:a16="http://schemas.microsoft.com/office/drawing/2014/main" id="{42F28BE5-37DD-4348-A429-28F1FE1DB38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3" name="テキスト ボックス 442">
          <a:extLst>
            <a:ext uri="{FF2B5EF4-FFF2-40B4-BE49-F238E27FC236}">
              <a16:creationId xmlns:a16="http://schemas.microsoft.com/office/drawing/2014/main" id="{77E3E117-95E5-44C5-B1E7-117B160718F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4" name="【保健センター・保健所】&#10;有形固定資産減価償却率グラフ枠">
          <a:extLst>
            <a:ext uri="{FF2B5EF4-FFF2-40B4-BE49-F238E27FC236}">
              <a16:creationId xmlns:a16="http://schemas.microsoft.com/office/drawing/2014/main" id="{4310857A-A15B-4397-9CCC-6FBCF6AF4BF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445" name="直線コネクタ 444">
          <a:extLst>
            <a:ext uri="{FF2B5EF4-FFF2-40B4-BE49-F238E27FC236}">
              <a16:creationId xmlns:a16="http://schemas.microsoft.com/office/drawing/2014/main" id="{75B60CFC-33C4-4D7D-AFAE-9B60FB4EB55A}"/>
            </a:ext>
          </a:extLst>
        </xdr:cNvPr>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446" name="【保健センター・保健所】&#10;有形固定資産減価償却率最小値テキスト">
          <a:extLst>
            <a:ext uri="{FF2B5EF4-FFF2-40B4-BE49-F238E27FC236}">
              <a16:creationId xmlns:a16="http://schemas.microsoft.com/office/drawing/2014/main" id="{A3E3AC76-1531-47DF-97C4-76630EFC3D28}"/>
            </a:ext>
          </a:extLst>
        </xdr:cNvPr>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447" name="直線コネクタ 446">
          <a:extLst>
            <a:ext uri="{FF2B5EF4-FFF2-40B4-BE49-F238E27FC236}">
              <a16:creationId xmlns:a16="http://schemas.microsoft.com/office/drawing/2014/main" id="{B07A3916-E3B4-416B-B422-85A397D0AE59}"/>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448" name="【保健センター・保健所】&#10;有形固定資産減価償却率最大値テキスト">
          <a:extLst>
            <a:ext uri="{FF2B5EF4-FFF2-40B4-BE49-F238E27FC236}">
              <a16:creationId xmlns:a16="http://schemas.microsoft.com/office/drawing/2014/main" id="{B8E7803B-4B94-4425-8227-3D4F722C0A0A}"/>
            </a:ext>
          </a:extLst>
        </xdr:cNvPr>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449" name="直線コネクタ 448">
          <a:extLst>
            <a:ext uri="{FF2B5EF4-FFF2-40B4-BE49-F238E27FC236}">
              <a16:creationId xmlns:a16="http://schemas.microsoft.com/office/drawing/2014/main" id="{AA8BD460-EE45-448A-88B6-2784A58E5D1A}"/>
            </a:ext>
          </a:extLst>
        </xdr:cNvPr>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450" name="【保健センター・保健所】&#10;有形固定資産減価償却率平均値テキスト">
          <a:extLst>
            <a:ext uri="{FF2B5EF4-FFF2-40B4-BE49-F238E27FC236}">
              <a16:creationId xmlns:a16="http://schemas.microsoft.com/office/drawing/2014/main" id="{401B9B0B-134A-46F1-AAA2-37C2910F763A}"/>
            </a:ext>
          </a:extLst>
        </xdr:cNvPr>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451" name="フローチャート : 判断 450">
          <a:extLst>
            <a:ext uri="{FF2B5EF4-FFF2-40B4-BE49-F238E27FC236}">
              <a16:creationId xmlns:a16="http://schemas.microsoft.com/office/drawing/2014/main" id="{65DBDAF0-6BDF-4927-96F2-83AD375E04A6}"/>
            </a:ext>
          </a:extLst>
        </xdr:cNvPr>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452" name="フローチャート : 判断 451">
          <a:extLst>
            <a:ext uri="{FF2B5EF4-FFF2-40B4-BE49-F238E27FC236}">
              <a16:creationId xmlns:a16="http://schemas.microsoft.com/office/drawing/2014/main" id="{157EF2F3-F594-4CCA-97D8-394837AFF06E}"/>
            </a:ext>
          </a:extLst>
        </xdr:cNvPr>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10177</xdr:rowOff>
    </xdr:from>
    <xdr:ext cx="405111" cy="259045"/>
    <xdr:sp macro="" textlink="">
      <xdr:nvSpPr>
        <xdr:cNvPr id="453" name="n_1aveValue【保健センター・保健所】&#10;有形固定資産減価償却率">
          <a:extLst>
            <a:ext uri="{FF2B5EF4-FFF2-40B4-BE49-F238E27FC236}">
              <a16:creationId xmlns:a16="http://schemas.microsoft.com/office/drawing/2014/main" id="{4CF750DA-FDB4-4022-8577-38241A67BA70}"/>
            </a:ext>
          </a:extLst>
        </xdr:cNvPr>
        <xdr:cNvSpPr txBox="1"/>
      </xdr:nvSpPr>
      <xdr:spPr>
        <a:xfrm>
          <a:off x="15266043"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AFE4565-05B6-46FD-A010-45C09FF7454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6203BB4A-F16A-439E-A00C-DF008D8B0B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7299A729-53C6-4697-84C7-3D92AC81889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BD89415A-4FB1-4AD7-B3A2-BBFE185FB2C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3AD95C5F-1CBB-41F7-9A1A-B47424085A4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42545</xdr:rowOff>
    </xdr:from>
    <xdr:to>
      <xdr:col>22</xdr:col>
      <xdr:colOff>415925</xdr:colOff>
      <xdr:row>60</xdr:row>
      <xdr:rowOff>144145</xdr:rowOff>
    </xdr:to>
    <xdr:sp macro="" textlink="">
      <xdr:nvSpPr>
        <xdr:cNvPr id="459" name="円/楕円 458">
          <a:extLst>
            <a:ext uri="{FF2B5EF4-FFF2-40B4-BE49-F238E27FC236}">
              <a16:creationId xmlns:a16="http://schemas.microsoft.com/office/drawing/2014/main" id="{2CE972BA-364A-456C-9B3E-68E48A470E86}"/>
            </a:ext>
          </a:extLst>
        </xdr:cNvPr>
        <xdr:cNvSpPr/>
      </xdr:nvSpPr>
      <xdr:spPr>
        <a:xfrm>
          <a:off x="15430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135272</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297A35F2-6F18-44A8-AA4B-0B1136326D63}"/>
            </a:ext>
          </a:extLst>
        </xdr:cNvPr>
        <xdr:cNvSpPr txBox="1"/>
      </xdr:nvSpPr>
      <xdr:spPr>
        <a:xfrm>
          <a:off x="15266043"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1" name="正方形/長方形 460">
          <a:extLst>
            <a:ext uri="{FF2B5EF4-FFF2-40B4-BE49-F238E27FC236}">
              <a16:creationId xmlns:a16="http://schemas.microsoft.com/office/drawing/2014/main" id="{37235F19-CE04-4D94-BDCB-34E47EB2C2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2" name="正方形/長方形 461">
          <a:extLst>
            <a:ext uri="{FF2B5EF4-FFF2-40B4-BE49-F238E27FC236}">
              <a16:creationId xmlns:a16="http://schemas.microsoft.com/office/drawing/2014/main" id="{0C746BA7-DE8E-4B0A-980B-5868310948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3" name="正方形/長方形 462">
          <a:extLst>
            <a:ext uri="{FF2B5EF4-FFF2-40B4-BE49-F238E27FC236}">
              <a16:creationId xmlns:a16="http://schemas.microsoft.com/office/drawing/2014/main" id="{25EBB737-FD72-47A6-89AA-B366495B490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4" name="正方形/長方形 463">
          <a:extLst>
            <a:ext uri="{FF2B5EF4-FFF2-40B4-BE49-F238E27FC236}">
              <a16:creationId xmlns:a16="http://schemas.microsoft.com/office/drawing/2014/main" id="{4044FEF1-C642-48BD-9B7B-5FFDECA2291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5" name="正方形/長方形 464">
          <a:extLst>
            <a:ext uri="{FF2B5EF4-FFF2-40B4-BE49-F238E27FC236}">
              <a16:creationId xmlns:a16="http://schemas.microsoft.com/office/drawing/2014/main" id="{DE4FE0EE-C227-449D-B4A2-E4592A6C45F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6" name="正方形/長方形 465">
          <a:extLst>
            <a:ext uri="{FF2B5EF4-FFF2-40B4-BE49-F238E27FC236}">
              <a16:creationId xmlns:a16="http://schemas.microsoft.com/office/drawing/2014/main" id="{FD439C80-9EE2-4B11-BA1A-A899A79077B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7" name="正方形/長方形 466">
          <a:extLst>
            <a:ext uri="{FF2B5EF4-FFF2-40B4-BE49-F238E27FC236}">
              <a16:creationId xmlns:a16="http://schemas.microsoft.com/office/drawing/2014/main" id="{D53FB206-BCB5-4079-8F67-511E76DF3AF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8" name="正方形/長方形 467">
          <a:extLst>
            <a:ext uri="{FF2B5EF4-FFF2-40B4-BE49-F238E27FC236}">
              <a16:creationId xmlns:a16="http://schemas.microsoft.com/office/drawing/2014/main" id="{15CED998-DD0E-42A1-BBFD-9AEDC46766A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F8DE1096-F67E-44E8-B8E4-815D4EA8EE4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0" name="直線コネクタ 469">
          <a:extLst>
            <a:ext uri="{FF2B5EF4-FFF2-40B4-BE49-F238E27FC236}">
              <a16:creationId xmlns:a16="http://schemas.microsoft.com/office/drawing/2014/main" id="{23B61479-D2D2-49CE-854E-CAC0F2CEBD8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1" name="直線コネクタ 470">
          <a:extLst>
            <a:ext uri="{FF2B5EF4-FFF2-40B4-BE49-F238E27FC236}">
              <a16:creationId xmlns:a16="http://schemas.microsoft.com/office/drawing/2014/main" id="{0612EC2A-CF16-48C9-A272-5C3E012FFE8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2" name="テキスト ボックス 471">
          <a:extLst>
            <a:ext uri="{FF2B5EF4-FFF2-40B4-BE49-F238E27FC236}">
              <a16:creationId xmlns:a16="http://schemas.microsoft.com/office/drawing/2014/main" id="{B66E9A96-8A3A-4AE4-AFB5-D295B00186C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3" name="直線コネクタ 472">
          <a:extLst>
            <a:ext uri="{FF2B5EF4-FFF2-40B4-BE49-F238E27FC236}">
              <a16:creationId xmlns:a16="http://schemas.microsoft.com/office/drawing/2014/main" id="{7FDD6D3F-BA5E-4102-A8BB-7958E0842FC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4" name="テキスト ボックス 473">
          <a:extLst>
            <a:ext uri="{FF2B5EF4-FFF2-40B4-BE49-F238E27FC236}">
              <a16:creationId xmlns:a16="http://schemas.microsoft.com/office/drawing/2014/main" id="{CD64E85C-0DC7-4F11-AE7D-3FDF7323C39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5" name="直線コネクタ 474">
          <a:extLst>
            <a:ext uri="{FF2B5EF4-FFF2-40B4-BE49-F238E27FC236}">
              <a16:creationId xmlns:a16="http://schemas.microsoft.com/office/drawing/2014/main" id="{4577C723-55FA-47A2-B80A-1F384DBDAC6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6" name="テキスト ボックス 475">
          <a:extLst>
            <a:ext uri="{FF2B5EF4-FFF2-40B4-BE49-F238E27FC236}">
              <a16:creationId xmlns:a16="http://schemas.microsoft.com/office/drawing/2014/main" id="{C39703DD-7C87-4FB2-A1F1-884C7307088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7" name="直線コネクタ 476">
          <a:extLst>
            <a:ext uri="{FF2B5EF4-FFF2-40B4-BE49-F238E27FC236}">
              <a16:creationId xmlns:a16="http://schemas.microsoft.com/office/drawing/2014/main" id="{F06150C9-1654-4574-BA3C-F5D0F526709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8" name="テキスト ボックス 477">
          <a:extLst>
            <a:ext uri="{FF2B5EF4-FFF2-40B4-BE49-F238E27FC236}">
              <a16:creationId xmlns:a16="http://schemas.microsoft.com/office/drawing/2014/main" id="{FA0C1DAC-49A7-463C-A6B3-CF057C8CFC8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9" name="直線コネクタ 478">
          <a:extLst>
            <a:ext uri="{FF2B5EF4-FFF2-40B4-BE49-F238E27FC236}">
              <a16:creationId xmlns:a16="http://schemas.microsoft.com/office/drawing/2014/main" id="{00ABE4FE-AA79-493C-B5A1-2D5734E71B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0" name="テキスト ボックス 479">
          <a:extLst>
            <a:ext uri="{FF2B5EF4-FFF2-40B4-BE49-F238E27FC236}">
              <a16:creationId xmlns:a16="http://schemas.microsoft.com/office/drawing/2014/main" id="{0835265B-CAE6-41E6-9D0B-4C1397F2E5D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1" name="【保健センター・保健所】&#10;一人当たり面積グラフ枠">
          <a:extLst>
            <a:ext uri="{FF2B5EF4-FFF2-40B4-BE49-F238E27FC236}">
              <a16:creationId xmlns:a16="http://schemas.microsoft.com/office/drawing/2014/main" id="{A66C509D-CCB0-4AE8-A043-62DB1FD50C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482" name="直線コネクタ 481">
          <a:extLst>
            <a:ext uri="{FF2B5EF4-FFF2-40B4-BE49-F238E27FC236}">
              <a16:creationId xmlns:a16="http://schemas.microsoft.com/office/drawing/2014/main" id="{E9FEE49B-85BB-48C4-BCEC-4D3FA9604F4B}"/>
            </a:ext>
          </a:extLst>
        </xdr:cNvPr>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83" name="【保健センター・保健所】&#10;一人当たり面積最小値テキスト">
          <a:extLst>
            <a:ext uri="{FF2B5EF4-FFF2-40B4-BE49-F238E27FC236}">
              <a16:creationId xmlns:a16="http://schemas.microsoft.com/office/drawing/2014/main" id="{10309786-E3D3-4450-B8F5-2A59BE45EAC7}"/>
            </a:ext>
          </a:extLst>
        </xdr:cNvPr>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84" name="直線コネクタ 483">
          <a:extLst>
            <a:ext uri="{FF2B5EF4-FFF2-40B4-BE49-F238E27FC236}">
              <a16:creationId xmlns:a16="http://schemas.microsoft.com/office/drawing/2014/main" id="{925E60AD-33A9-4925-953E-C7D4BF5CA5C9}"/>
            </a:ext>
          </a:extLst>
        </xdr:cNvPr>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485" name="【保健センター・保健所】&#10;一人当たり面積最大値テキスト">
          <a:extLst>
            <a:ext uri="{FF2B5EF4-FFF2-40B4-BE49-F238E27FC236}">
              <a16:creationId xmlns:a16="http://schemas.microsoft.com/office/drawing/2014/main" id="{C3237659-DDB7-48EF-8183-5B2186075F23}"/>
            </a:ext>
          </a:extLst>
        </xdr:cNvPr>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486" name="直線コネクタ 485">
          <a:extLst>
            <a:ext uri="{FF2B5EF4-FFF2-40B4-BE49-F238E27FC236}">
              <a16:creationId xmlns:a16="http://schemas.microsoft.com/office/drawing/2014/main" id="{5BCA47D7-C29F-4250-8C12-A93C6A47F466}"/>
            </a:ext>
          </a:extLst>
        </xdr:cNvPr>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487" name="【保健センター・保健所】&#10;一人当たり面積平均値テキスト">
          <a:extLst>
            <a:ext uri="{FF2B5EF4-FFF2-40B4-BE49-F238E27FC236}">
              <a16:creationId xmlns:a16="http://schemas.microsoft.com/office/drawing/2014/main" id="{257140DB-6E65-43F5-A577-95DC19B85F50}"/>
            </a:ext>
          </a:extLst>
        </xdr:cNvPr>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488" name="フローチャート : 判断 487">
          <a:extLst>
            <a:ext uri="{FF2B5EF4-FFF2-40B4-BE49-F238E27FC236}">
              <a16:creationId xmlns:a16="http://schemas.microsoft.com/office/drawing/2014/main" id="{2F0FCB3E-548D-45DB-9D41-A4792C45E810}"/>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489" name="フローチャート : 判断 488">
          <a:extLst>
            <a:ext uri="{FF2B5EF4-FFF2-40B4-BE49-F238E27FC236}">
              <a16:creationId xmlns:a16="http://schemas.microsoft.com/office/drawing/2014/main" id="{AEDD2664-0089-42F2-BA20-BC8E813045C6}"/>
            </a:ext>
          </a:extLst>
        </xdr:cNvPr>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121937</xdr:rowOff>
    </xdr:from>
    <xdr:ext cx="469744" cy="259045"/>
    <xdr:sp macro="" textlink="">
      <xdr:nvSpPr>
        <xdr:cNvPr id="490" name="n_1aveValue【保健センター・保健所】&#10;一人当たり面積">
          <a:extLst>
            <a:ext uri="{FF2B5EF4-FFF2-40B4-BE49-F238E27FC236}">
              <a16:creationId xmlns:a16="http://schemas.microsoft.com/office/drawing/2014/main" id="{574A148E-8DF6-488E-8DD7-0EDA42245B1C}"/>
            </a:ext>
          </a:extLst>
        </xdr:cNvPr>
        <xdr:cNvSpPr txBox="1"/>
      </xdr:nvSpPr>
      <xdr:spPr>
        <a:xfrm>
          <a:off x="21075727" y="102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E129FE98-C692-4E4E-AD43-D6BD56CA68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CF3A0D71-595F-4B64-9734-7893BFD37E6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61DB9FC5-C730-4323-B16A-5F38A437CC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B38B037D-6097-4C99-95D1-28399A02B78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7F7069D7-1A5F-4033-8FEB-0A7559E2D3A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109220</xdr:rowOff>
    </xdr:from>
    <xdr:to>
      <xdr:col>31</xdr:col>
      <xdr:colOff>85725</xdr:colOff>
      <xdr:row>57</xdr:row>
      <xdr:rowOff>39370</xdr:rowOff>
    </xdr:to>
    <xdr:sp macro="" textlink="">
      <xdr:nvSpPr>
        <xdr:cNvPr id="496" name="円/楕円 495">
          <a:extLst>
            <a:ext uri="{FF2B5EF4-FFF2-40B4-BE49-F238E27FC236}">
              <a16:creationId xmlns:a16="http://schemas.microsoft.com/office/drawing/2014/main" id="{A4D9E3AC-4B46-41CC-B279-310228EE21DD}"/>
            </a:ext>
          </a:extLst>
        </xdr:cNvPr>
        <xdr:cNvSpPr/>
      </xdr:nvSpPr>
      <xdr:spPr>
        <a:xfrm>
          <a:off x="21272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55897</xdr:rowOff>
    </xdr:from>
    <xdr:ext cx="469744" cy="259045"/>
    <xdr:sp macro="" textlink="">
      <xdr:nvSpPr>
        <xdr:cNvPr id="497" name="n_1mainValue【保健センター・保健所】&#10;一人当たり面積">
          <a:extLst>
            <a:ext uri="{FF2B5EF4-FFF2-40B4-BE49-F238E27FC236}">
              <a16:creationId xmlns:a16="http://schemas.microsoft.com/office/drawing/2014/main" id="{7F524707-A3FB-449D-90CB-19BF1C58012A}"/>
            </a:ext>
          </a:extLst>
        </xdr:cNvPr>
        <xdr:cNvSpPr txBox="1"/>
      </xdr:nvSpPr>
      <xdr:spPr>
        <a:xfrm>
          <a:off x="210757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8" name="正方形/長方形 497">
          <a:extLst>
            <a:ext uri="{FF2B5EF4-FFF2-40B4-BE49-F238E27FC236}">
              <a16:creationId xmlns:a16="http://schemas.microsoft.com/office/drawing/2014/main" id="{6A35E82B-7D8C-47DD-A8C4-6E516E75983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9" name="正方形/長方形 498">
          <a:extLst>
            <a:ext uri="{FF2B5EF4-FFF2-40B4-BE49-F238E27FC236}">
              <a16:creationId xmlns:a16="http://schemas.microsoft.com/office/drawing/2014/main" id="{65E8ECC6-F795-4BB8-ADD7-C6AE2D494D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0" name="正方形/長方形 499">
          <a:extLst>
            <a:ext uri="{FF2B5EF4-FFF2-40B4-BE49-F238E27FC236}">
              <a16:creationId xmlns:a16="http://schemas.microsoft.com/office/drawing/2014/main" id="{65356EC2-9DB7-478E-A762-B7C9A2CA57F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1" name="正方形/長方形 500">
          <a:extLst>
            <a:ext uri="{FF2B5EF4-FFF2-40B4-BE49-F238E27FC236}">
              <a16:creationId xmlns:a16="http://schemas.microsoft.com/office/drawing/2014/main" id="{1981435F-D5FC-4552-8B78-43ED0440D3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2" name="正方形/長方形 501">
          <a:extLst>
            <a:ext uri="{FF2B5EF4-FFF2-40B4-BE49-F238E27FC236}">
              <a16:creationId xmlns:a16="http://schemas.microsoft.com/office/drawing/2014/main" id="{15990389-C0CD-4ACA-96A4-DB5CAC8DA8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3" name="正方形/長方形 502">
          <a:extLst>
            <a:ext uri="{FF2B5EF4-FFF2-40B4-BE49-F238E27FC236}">
              <a16:creationId xmlns:a16="http://schemas.microsoft.com/office/drawing/2014/main" id="{4A4A5036-7AC6-4BF7-AC4E-B67471EA4D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4" name="正方形/長方形 503">
          <a:extLst>
            <a:ext uri="{FF2B5EF4-FFF2-40B4-BE49-F238E27FC236}">
              <a16:creationId xmlns:a16="http://schemas.microsoft.com/office/drawing/2014/main" id="{61322A29-B957-46F0-81A9-85F7FC3260E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5" name="正方形/長方形 504">
          <a:extLst>
            <a:ext uri="{FF2B5EF4-FFF2-40B4-BE49-F238E27FC236}">
              <a16:creationId xmlns:a16="http://schemas.microsoft.com/office/drawing/2014/main" id="{BA60AE29-CBC5-4BD6-95C4-E02678E866F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6" name="テキスト ボックス 505">
          <a:extLst>
            <a:ext uri="{FF2B5EF4-FFF2-40B4-BE49-F238E27FC236}">
              <a16:creationId xmlns:a16="http://schemas.microsoft.com/office/drawing/2014/main" id="{8C1BCE31-D7FF-4169-949D-4A734420722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7" name="直線コネクタ 506">
          <a:extLst>
            <a:ext uri="{FF2B5EF4-FFF2-40B4-BE49-F238E27FC236}">
              <a16:creationId xmlns:a16="http://schemas.microsoft.com/office/drawing/2014/main" id="{0403625C-DF98-4089-A6D8-8DBCF5A94F8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08" name="直線コネクタ 507">
          <a:extLst>
            <a:ext uri="{FF2B5EF4-FFF2-40B4-BE49-F238E27FC236}">
              <a16:creationId xmlns:a16="http://schemas.microsoft.com/office/drawing/2014/main" id="{A556FE2E-D46A-4398-A007-AD9A88AFCB5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09" name="テキスト ボックス 508">
          <a:extLst>
            <a:ext uri="{FF2B5EF4-FFF2-40B4-BE49-F238E27FC236}">
              <a16:creationId xmlns:a16="http://schemas.microsoft.com/office/drawing/2014/main" id="{431264DA-5389-4961-A6A1-499CCF92CED4}"/>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0" name="直線コネクタ 509">
          <a:extLst>
            <a:ext uri="{FF2B5EF4-FFF2-40B4-BE49-F238E27FC236}">
              <a16:creationId xmlns:a16="http://schemas.microsoft.com/office/drawing/2014/main" id="{A0024D44-8D01-497C-B4DC-0E75A10B7DB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11" name="テキスト ボックス 510">
          <a:extLst>
            <a:ext uri="{FF2B5EF4-FFF2-40B4-BE49-F238E27FC236}">
              <a16:creationId xmlns:a16="http://schemas.microsoft.com/office/drawing/2014/main" id="{AA100770-C4C1-4190-B704-1BB270D87EB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12" name="直線コネクタ 511">
          <a:extLst>
            <a:ext uri="{FF2B5EF4-FFF2-40B4-BE49-F238E27FC236}">
              <a16:creationId xmlns:a16="http://schemas.microsoft.com/office/drawing/2014/main" id="{D17FE6E8-7C4F-4940-B021-B16D445524A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13" name="テキスト ボックス 512">
          <a:extLst>
            <a:ext uri="{FF2B5EF4-FFF2-40B4-BE49-F238E27FC236}">
              <a16:creationId xmlns:a16="http://schemas.microsoft.com/office/drawing/2014/main" id="{53A475EE-1B29-4B5E-A957-35C6663B450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14" name="直線コネクタ 513">
          <a:extLst>
            <a:ext uri="{FF2B5EF4-FFF2-40B4-BE49-F238E27FC236}">
              <a16:creationId xmlns:a16="http://schemas.microsoft.com/office/drawing/2014/main" id="{8B510555-E86F-4D12-8C61-B9F0D5DC1C4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15" name="テキスト ボックス 514">
          <a:extLst>
            <a:ext uri="{FF2B5EF4-FFF2-40B4-BE49-F238E27FC236}">
              <a16:creationId xmlns:a16="http://schemas.microsoft.com/office/drawing/2014/main" id="{51CA7B0A-A819-453E-A096-6CB8FD4BC93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16" name="直線コネクタ 515">
          <a:extLst>
            <a:ext uri="{FF2B5EF4-FFF2-40B4-BE49-F238E27FC236}">
              <a16:creationId xmlns:a16="http://schemas.microsoft.com/office/drawing/2014/main" id="{5AAF6BE8-3091-4A24-9EAE-B0597FEA70E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17" name="テキスト ボックス 516">
          <a:extLst>
            <a:ext uri="{FF2B5EF4-FFF2-40B4-BE49-F238E27FC236}">
              <a16:creationId xmlns:a16="http://schemas.microsoft.com/office/drawing/2014/main" id="{ECD5335E-894A-48D4-AA6D-0B6D233B797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18" name="直線コネクタ 517">
          <a:extLst>
            <a:ext uri="{FF2B5EF4-FFF2-40B4-BE49-F238E27FC236}">
              <a16:creationId xmlns:a16="http://schemas.microsoft.com/office/drawing/2014/main" id="{4E593201-5F3B-45B8-ACC2-E978EF1613D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19" name="テキスト ボックス 518">
          <a:extLst>
            <a:ext uri="{FF2B5EF4-FFF2-40B4-BE49-F238E27FC236}">
              <a16:creationId xmlns:a16="http://schemas.microsoft.com/office/drawing/2014/main" id="{1D42558E-B958-4007-87FE-2A32DBCCF28E}"/>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0" name="直線コネクタ 519">
          <a:extLst>
            <a:ext uri="{FF2B5EF4-FFF2-40B4-BE49-F238E27FC236}">
              <a16:creationId xmlns:a16="http://schemas.microsoft.com/office/drawing/2014/main" id="{6702879A-93FF-47EC-90F8-E68A12EBFAB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1" name="テキスト ボックス 520">
          <a:extLst>
            <a:ext uri="{FF2B5EF4-FFF2-40B4-BE49-F238E27FC236}">
              <a16:creationId xmlns:a16="http://schemas.microsoft.com/office/drawing/2014/main" id="{871B6407-F2A2-44F7-AE9C-BF011D712452}"/>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2" name="【消防施設】&#10;有形固定資産減価償却率グラフ枠">
          <a:extLst>
            <a:ext uri="{FF2B5EF4-FFF2-40B4-BE49-F238E27FC236}">
              <a16:creationId xmlns:a16="http://schemas.microsoft.com/office/drawing/2014/main" id="{7E3D5974-8CC4-4B2A-9CDC-C573597E8CA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523" name="直線コネクタ 522">
          <a:extLst>
            <a:ext uri="{FF2B5EF4-FFF2-40B4-BE49-F238E27FC236}">
              <a16:creationId xmlns:a16="http://schemas.microsoft.com/office/drawing/2014/main" id="{9371D64E-718F-47D6-9169-FCCC15B8A2F3}"/>
            </a:ext>
          </a:extLst>
        </xdr:cNvPr>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524" name="【消防施設】&#10;有形固定資産減価償却率最小値テキスト">
          <a:extLst>
            <a:ext uri="{FF2B5EF4-FFF2-40B4-BE49-F238E27FC236}">
              <a16:creationId xmlns:a16="http://schemas.microsoft.com/office/drawing/2014/main" id="{A0D4AE97-236F-41DC-A547-F8F0211E4485}"/>
            </a:ext>
          </a:extLst>
        </xdr:cNvPr>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525" name="直線コネクタ 524">
          <a:extLst>
            <a:ext uri="{FF2B5EF4-FFF2-40B4-BE49-F238E27FC236}">
              <a16:creationId xmlns:a16="http://schemas.microsoft.com/office/drawing/2014/main" id="{3E7D8326-71F5-44CA-B185-A781093F2424}"/>
            </a:ext>
          </a:extLst>
        </xdr:cNvPr>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526" name="【消防施設】&#10;有形固定資産減価償却率最大値テキスト">
          <a:extLst>
            <a:ext uri="{FF2B5EF4-FFF2-40B4-BE49-F238E27FC236}">
              <a16:creationId xmlns:a16="http://schemas.microsoft.com/office/drawing/2014/main" id="{43A8643A-4202-4166-AE1C-90CB4F66E69D}"/>
            </a:ext>
          </a:extLst>
        </xdr:cNvPr>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527" name="直線コネクタ 526">
          <a:extLst>
            <a:ext uri="{FF2B5EF4-FFF2-40B4-BE49-F238E27FC236}">
              <a16:creationId xmlns:a16="http://schemas.microsoft.com/office/drawing/2014/main" id="{D3E16718-29D4-47D9-90FD-0583D53B7A58}"/>
            </a:ext>
          </a:extLst>
        </xdr:cNvPr>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528" name="【消防施設】&#10;有形固定資産減価償却率平均値テキスト">
          <a:extLst>
            <a:ext uri="{FF2B5EF4-FFF2-40B4-BE49-F238E27FC236}">
              <a16:creationId xmlns:a16="http://schemas.microsoft.com/office/drawing/2014/main" id="{88813440-9DE2-4B43-9D73-AABFDE09F249}"/>
            </a:ext>
          </a:extLst>
        </xdr:cNvPr>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529" name="フローチャート : 判断 528">
          <a:extLst>
            <a:ext uri="{FF2B5EF4-FFF2-40B4-BE49-F238E27FC236}">
              <a16:creationId xmlns:a16="http://schemas.microsoft.com/office/drawing/2014/main" id="{416F2053-9BA3-4B3D-BB7E-21DC745C0FBE}"/>
            </a:ext>
          </a:extLst>
        </xdr:cNvPr>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530" name="フローチャート : 判断 529">
          <a:extLst>
            <a:ext uri="{FF2B5EF4-FFF2-40B4-BE49-F238E27FC236}">
              <a16:creationId xmlns:a16="http://schemas.microsoft.com/office/drawing/2014/main" id="{37BE8490-D26B-435C-A3B8-4B08D9B1573D}"/>
            </a:ext>
          </a:extLst>
        </xdr:cNvPr>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30315</xdr:rowOff>
    </xdr:from>
    <xdr:ext cx="405111" cy="259045"/>
    <xdr:sp macro="" textlink="">
      <xdr:nvSpPr>
        <xdr:cNvPr id="531" name="n_1aveValue【消防施設】&#10;有形固定資産減価償却率">
          <a:extLst>
            <a:ext uri="{FF2B5EF4-FFF2-40B4-BE49-F238E27FC236}">
              <a16:creationId xmlns:a16="http://schemas.microsoft.com/office/drawing/2014/main" id="{93E67F22-BAAB-4D9F-A8DC-1F738AAE6E22}"/>
            </a:ext>
          </a:extLst>
        </xdr:cNvPr>
        <xdr:cNvSpPr txBox="1"/>
      </xdr:nvSpPr>
      <xdr:spPr>
        <a:xfrm>
          <a:off x="15266043"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E2C72503-0B4C-4EA4-8649-6DE99845CF5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97D265FF-8F39-4E8F-8B5A-E9AF850ED68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720174C4-2F2A-4370-8907-4A66C357C0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DD724944-6E20-458F-BBA9-4B14090432C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A3CE5B7B-8544-44F5-93C5-86FCA65250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52614</xdr:rowOff>
    </xdr:from>
    <xdr:to>
      <xdr:col>22</xdr:col>
      <xdr:colOff>415925</xdr:colOff>
      <xdr:row>82</xdr:row>
      <xdr:rowOff>154214</xdr:rowOff>
    </xdr:to>
    <xdr:sp macro="" textlink="">
      <xdr:nvSpPr>
        <xdr:cNvPr id="537" name="円/楕円 536">
          <a:extLst>
            <a:ext uri="{FF2B5EF4-FFF2-40B4-BE49-F238E27FC236}">
              <a16:creationId xmlns:a16="http://schemas.microsoft.com/office/drawing/2014/main" id="{32EF4F8D-C024-4838-B244-07CFD2AE261A}"/>
            </a:ext>
          </a:extLst>
        </xdr:cNvPr>
        <xdr:cNvSpPr/>
      </xdr:nvSpPr>
      <xdr:spPr>
        <a:xfrm>
          <a:off x="15430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145341</xdr:rowOff>
    </xdr:from>
    <xdr:ext cx="405111" cy="259045"/>
    <xdr:sp macro="" textlink="">
      <xdr:nvSpPr>
        <xdr:cNvPr id="538" name="n_1mainValue【消防施設】&#10;有形固定資産減価償却率">
          <a:extLst>
            <a:ext uri="{FF2B5EF4-FFF2-40B4-BE49-F238E27FC236}">
              <a16:creationId xmlns:a16="http://schemas.microsoft.com/office/drawing/2014/main" id="{EE5A44A9-4443-4456-BFED-CC463A7CF003}"/>
            </a:ext>
          </a:extLst>
        </xdr:cNvPr>
        <xdr:cNvSpPr txBox="1"/>
      </xdr:nvSpPr>
      <xdr:spPr>
        <a:xfrm>
          <a:off x="15266043"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9" name="正方形/長方形 538">
          <a:extLst>
            <a:ext uri="{FF2B5EF4-FFF2-40B4-BE49-F238E27FC236}">
              <a16:creationId xmlns:a16="http://schemas.microsoft.com/office/drawing/2014/main" id="{3F1D820A-BD7E-44D1-83B2-C392C3BD883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0" name="正方形/長方形 539">
          <a:extLst>
            <a:ext uri="{FF2B5EF4-FFF2-40B4-BE49-F238E27FC236}">
              <a16:creationId xmlns:a16="http://schemas.microsoft.com/office/drawing/2014/main" id="{2DB29804-D366-4CE7-898B-75F19F5C02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1" name="正方形/長方形 540">
          <a:extLst>
            <a:ext uri="{FF2B5EF4-FFF2-40B4-BE49-F238E27FC236}">
              <a16:creationId xmlns:a16="http://schemas.microsoft.com/office/drawing/2014/main" id="{8FC1AE4B-5128-4B4C-AD27-312A3E27E1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2" name="正方形/長方形 541">
          <a:extLst>
            <a:ext uri="{FF2B5EF4-FFF2-40B4-BE49-F238E27FC236}">
              <a16:creationId xmlns:a16="http://schemas.microsoft.com/office/drawing/2014/main" id="{4C2972EE-F02A-49A8-9CA5-9F584B8FA53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3" name="正方形/長方形 542">
          <a:extLst>
            <a:ext uri="{FF2B5EF4-FFF2-40B4-BE49-F238E27FC236}">
              <a16:creationId xmlns:a16="http://schemas.microsoft.com/office/drawing/2014/main" id="{3AFB6CF8-7E4A-431E-90B0-BEC4E9AD707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4" name="正方形/長方形 543">
          <a:extLst>
            <a:ext uri="{FF2B5EF4-FFF2-40B4-BE49-F238E27FC236}">
              <a16:creationId xmlns:a16="http://schemas.microsoft.com/office/drawing/2014/main" id="{AE082436-1D20-4B34-9223-4AF984FB5A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5" name="正方形/長方形 544">
          <a:extLst>
            <a:ext uri="{FF2B5EF4-FFF2-40B4-BE49-F238E27FC236}">
              <a16:creationId xmlns:a16="http://schemas.microsoft.com/office/drawing/2014/main" id="{E2BC3A0A-75CF-454C-AF84-19B662BCE66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6" name="正方形/長方形 545">
          <a:extLst>
            <a:ext uri="{FF2B5EF4-FFF2-40B4-BE49-F238E27FC236}">
              <a16:creationId xmlns:a16="http://schemas.microsoft.com/office/drawing/2014/main" id="{7D908BE5-BBA3-4786-ABD4-0BB7AEC548C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7" name="テキスト ボックス 546">
          <a:extLst>
            <a:ext uri="{FF2B5EF4-FFF2-40B4-BE49-F238E27FC236}">
              <a16:creationId xmlns:a16="http://schemas.microsoft.com/office/drawing/2014/main" id="{592D898C-6DC7-4B5A-BBBE-E0BCC13EB8B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8" name="直線コネクタ 547">
          <a:extLst>
            <a:ext uri="{FF2B5EF4-FFF2-40B4-BE49-F238E27FC236}">
              <a16:creationId xmlns:a16="http://schemas.microsoft.com/office/drawing/2014/main" id="{FD5AC024-9A3C-461B-ABB4-D6A155D36F4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49" name="直線コネクタ 548">
          <a:extLst>
            <a:ext uri="{FF2B5EF4-FFF2-40B4-BE49-F238E27FC236}">
              <a16:creationId xmlns:a16="http://schemas.microsoft.com/office/drawing/2014/main" id="{2C686A7E-615C-434A-B64C-8434F11E436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0" name="テキスト ボックス 549">
          <a:extLst>
            <a:ext uri="{FF2B5EF4-FFF2-40B4-BE49-F238E27FC236}">
              <a16:creationId xmlns:a16="http://schemas.microsoft.com/office/drawing/2014/main" id="{61023806-3E54-45A0-A19B-49599289272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1" name="直線コネクタ 550">
          <a:extLst>
            <a:ext uri="{FF2B5EF4-FFF2-40B4-BE49-F238E27FC236}">
              <a16:creationId xmlns:a16="http://schemas.microsoft.com/office/drawing/2014/main" id="{B700329E-3EBC-465F-9A54-FB5628D998B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2" name="テキスト ボックス 551">
          <a:extLst>
            <a:ext uri="{FF2B5EF4-FFF2-40B4-BE49-F238E27FC236}">
              <a16:creationId xmlns:a16="http://schemas.microsoft.com/office/drawing/2014/main" id="{AE94CA9D-6ECB-47DB-ADC0-6CE8694C375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3" name="直線コネクタ 552">
          <a:extLst>
            <a:ext uri="{FF2B5EF4-FFF2-40B4-BE49-F238E27FC236}">
              <a16:creationId xmlns:a16="http://schemas.microsoft.com/office/drawing/2014/main" id="{FB787310-BDF2-412C-BBE4-5139F5D35EA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4" name="テキスト ボックス 553">
          <a:extLst>
            <a:ext uri="{FF2B5EF4-FFF2-40B4-BE49-F238E27FC236}">
              <a16:creationId xmlns:a16="http://schemas.microsoft.com/office/drawing/2014/main" id="{9D210E37-685F-4EC7-865A-5DB93F3116D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55" name="直線コネクタ 554">
          <a:extLst>
            <a:ext uri="{FF2B5EF4-FFF2-40B4-BE49-F238E27FC236}">
              <a16:creationId xmlns:a16="http://schemas.microsoft.com/office/drawing/2014/main" id="{447ED204-50BB-421D-8BA0-CEF420C9828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56" name="テキスト ボックス 555">
          <a:extLst>
            <a:ext uri="{FF2B5EF4-FFF2-40B4-BE49-F238E27FC236}">
              <a16:creationId xmlns:a16="http://schemas.microsoft.com/office/drawing/2014/main" id="{9D453053-99DE-49A3-9419-D2E1BC1A657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57" name="直線コネクタ 556">
          <a:extLst>
            <a:ext uri="{FF2B5EF4-FFF2-40B4-BE49-F238E27FC236}">
              <a16:creationId xmlns:a16="http://schemas.microsoft.com/office/drawing/2014/main" id="{D80FC379-D610-48B3-88F5-9A57B997A94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58" name="テキスト ボックス 557">
          <a:extLst>
            <a:ext uri="{FF2B5EF4-FFF2-40B4-BE49-F238E27FC236}">
              <a16:creationId xmlns:a16="http://schemas.microsoft.com/office/drawing/2014/main" id="{FBFEB620-0E6B-4CBB-AD9E-9773B777076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9" name="直線コネクタ 558">
          <a:extLst>
            <a:ext uri="{FF2B5EF4-FFF2-40B4-BE49-F238E27FC236}">
              <a16:creationId xmlns:a16="http://schemas.microsoft.com/office/drawing/2014/main" id="{598EBCC4-7730-4AD9-B079-1CDFB5A16E6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0" name="テキスト ボックス 559">
          <a:extLst>
            <a:ext uri="{FF2B5EF4-FFF2-40B4-BE49-F238E27FC236}">
              <a16:creationId xmlns:a16="http://schemas.microsoft.com/office/drawing/2014/main" id="{99B0A34A-EE55-45BB-AFA6-6FD36C8D59B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1" name="【消防施設】&#10;一人当たり面積グラフ枠">
          <a:extLst>
            <a:ext uri="{FF2B5EF4-FFF2-40B4-BE49-F238E27FC236}">
              <a16:creationId xmlns:a16="http://schemas.microsoft.com/office/drawing/2014/main" id="{3F74D68D-A0D0-4473-97D2-8FBEDED84E3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62" name="直線コネクタ 561">
          <a:extLst>
            <a:ext uri="{FF2B5EF4-FFF2-40B4-BE49-F238E27FC236}">
              <a16:creationId xmlns:a16="http://schemas.microsoft.com/office/drawing/2014/main" id="{AD5CB560-4E2F-4403-AD74-86AF1F4C490D}"/>
            </a:ext>
          </a:extLst>
        </xdr:cNvPr>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63" name="【消防施設】&#10;一人当たり面積最小値テキスト">
          <a:extLst>
            <a:ext uri="{FF2B5EF4-FFF2-40B4-BE49-F238E27FC236}">
              <a16:creationId xmlns:a16="http://schemas.microsoft.com/office/drawing/2014/main" id="{B81BDE6B-12C2-4D05-8FBB-2691326D034F}"/>
            </a:ext>
          </a:extLst>
        </xdr:cNvPr>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64" name="直線コネクタ 563">
          <a:extLst>
            <a:ext uri="{FF2B5EF4-FFF2-40B4-BE49-F238E27FC236}">
              <a16:creationId xmlns:a16="http://schemas.microsoft.com/office/drawing/2014/main" id="{8069FA16-3B6C-4185-8E16-865698F6506B}"/>
            </a:ext>
          </a:extLst>
        </xdr:cNvPr>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65" name="【消防施設】&#10;一人当たり面積最大値テキスト">
          <a:extLst>
            <a:ext uri="{FF2B5EF4-FFF2-40B4-BE49-F238E27FC236}">
              <a16:creationId xmlns:a16="http://schemas.microsoft.com/office/drawing/2014/main" id="{9A6FE4A2-D295-4ED1-B7F8-91F530A3910E}"/>
            </a:ext>
          </a:extLst>
        </xdr:cNvPr>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66" name="直線コネクタ 565">
          <a:extLst>
            <a:ext uri="{FF2B5EF4-FFF2-40B4-BE49-F238E27FC236}">
              <a16:creationId xmlns:a16="http://schemas.microsoft.com/office/drawing/2014/main" id="{05144A05-CF19-44A6-8170-FBE7A2BE4F5B}"/>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67" name="【消防施設】&#10;一人当たり面積平均値テキスト">
          <a:extLst>
            <a:ext uri="{FF2B5EF4-FFF2-40B4-BE49-F238E27FC236}">
              <a16:creationId xmlns:a16="http://schemas.microsoft.com/office/drawing/2014/main" id="{DFE1C296-3382-4321-8FE8-A2EA35520847}"/>
            </a:ext>
          </a:extLst>
        </xdr:cNvPr>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68" name="フローチャート : 判断 567">
          <a:extLst>
            <a:ext uri="{FF2B5EF4-FFF2-40B4-BE49-F238E27FC236}">
              <a16:creationId xmlns:a16="http://schemas.microsoft.com/office/drawing/2014/main" id="{584BAD08-9F69-4F63-BCD7-2C939206B362}"/>
            </a:ext>
          </a:extLst>
        </xdr:cNvPr>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569" name="フローチャート : 判断 568">
          <a:extLst>
            <a:ext uri="{FF2B5EF4-FFF2-40B4-BE49-F238E27FC236}">
              <a16:creationId xmlns:a16="http://schemas.microsoft.com/office/drawing/2014/main" id="{C65FD396-576B-4DC6-A6C3-B297C3403349}"/>
            </a:ext>
          </a:extLst>
        </xdr:cNvPr>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137177</xdr:rowOff>
    </xdr:from>
    <xdr:ext cx="469744" cy="259045"/>
    <xdr:sp macro="" textlink="">
      <xdr:nvSpPr>
        <xdr:cNvPr id="570" name="n_1aveValue【消防施設】&#10;一人当たり面積">
          <a:extLst>
            <a:ext uri="{FF2B5EF4-FFF2-40B4-BE49-F238E27FC236}">
              <a16:creationId xmlns:a16="http://schemas.microsoft.com/office/drawing/2014/main" id="{31AB7867-AB07-479C-854D-8F77008E5FA5}"/>
            </a:ext>
          </a:extLst>
        </xdr:cNvPr>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BEEA91BA-680A-4890-9EDD-C3D1338501B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98A63958-CB04-49A9-A253-9F3A1AD56E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DA201387-9DE1-4581-8EAF-4863BEB5C79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A66CF4BF-39C4-4A26-A69D-396CD3362A0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EF954FA7-C4B8-48A0-8BB7-68567147C30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76200</xdr:rowOff>
    </xdr:from>
    <xdr:to>
      <xdr:col>31</xdr:col>
      <xdr:colOff>85725</xdr:colOff>
      <xdr:row>85</xdr:row>
      <xdr:rowOff>6350</xdr:rowOff>
    </xdr:to>
    <xdr:sp macro="" textlink="">
      <xdr:nvSpPr>
        <xdr:cNvPr id="576" name="円/楕円 575">
          <a:extLst>
            <a:ext uri="{FF2B5EF4-FFF2-40B4-BE49-F238E27FC236}">
              <a16:creationId xmlns:a16="http://schemas.microsoft.com/office/drawing/2014/main" id="{8DA2A82A-1F19-48F3-9238-B9F2071A18FD}"/>
            </a:ext>
          </a:extLst>
        </xdr:cNvPr>
        <xdr:cNvSpPr/>
      </xdr:nvSpPr>
      <xdr:spPr>
        <a:xfrm>
          <a:off x="21272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168927</xdr:rowOff>
    </xdr:from>
    <xdr:ext cx="469744" cy="259045"/>
    <xdr:sp macro="" textlink="">
      <xdr:nvSpPr>
        <xdr:cNvPr id="577" name="n_1mainValue【消防施設】&#10;一人当たり面積">
          <a:extLst>
            <a:ext uri="{FF2B5EF4-FFF2-40B4-BE49-F238E27FC236}">
              <a16:creationId xmlns:a16="http://schemas.microsoft.com/office/drawing/2014/main" id="{57EEAD85-5E8C-40B7-B86E-6B6F04C7BD4D}"/>
            </a:ext>
          </a:extLst>
        </xdr:cNvPr>
        <xdr:cNvSpPr txBox="1"/>
      </xdr:nvSpPr>
      <xdr:spPr>
        <a:xfrm>
          <a:off x="210757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8" name="正方形/長方形 577">
          <a:extLst>
            <a:ext uri="{FF2B5EF4-FFF2-40B4-BE49-F238E27FC236}">
              <a16:creationId xmlns:a16="http://schemas.microsoft.com/office/drawing/2014/main" id="{799C3191-18C0-4A3C-9121-82B86AD491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9" name="正方形/長方形 578">
          <a:extLst>
            <a:ext uri="{FF2B5EF4-FFF2-40B4-BE49-F238E27FC236}">
              <a16:creationId xmlns:a16="http://schemas.microsoft.com/office/drawing/2014/main" id="{BE866A45-F307-4DD2-8727-6506ABF5FB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0" name="正方形/長方形 579">
          <a:extLst>
            <a:ext uri="{FF2B5EF4-FFF2-40B4-BE49-F238E27FC236}">
              <a16:creationId xmlns:a16="http://schemas.microsoft.com/office/drawing/2014/main" id="{D26C7E17-C9C3-4A0E-921F-A23CC011CFE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1" name="正方形/長方形 580">
          <a:extLst>
            <a:ext uri="{FF2B5EF4-FFF2-40B4-BE49-F238E27FC236}">
              <a16:creationId xmlns:a16="http://schemas.microsoft.com/office/drawing/2014/main" id="{D60EB716-B563-4585-9C8A-D9518E38BF7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2" name="正方形/長方形 581">
          <a:extLst>
            <a:ext uri="{FF2B5EF4-FFF2-40B4-BE49-F238E27FC236}">
              <a16:creationId xmlns:a16="http://schemas.microsoft.com/office/drawing/2014/main" id="{BA4DE554-1393-4326-9D7C-32E585B725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3" name="正方形/長方形 582">
          <a:extLst>
            <a:ext uri="{FF2B5EF4-FFF2-40B4-BE49-F238E27FC236}">
              <a16:creationId xmlns:a16="http://schemas.microsoft.com/office/drawing/2014/main" id="{C512D065-8827-4693-BBCF-B55348FD32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4" name="正方形/長方形 583">
          <a:extLst>
            <a:ext uri="{FF2B5EF4-FFF2-40B4-BE49-F238E27FC236}">
              <a16:creationId xmlns:a16="http://schemas.microsoft.com/office/drawing/2014/main" id="{CF0C2D37-AB64-4EB1-80E1-36B95CAAFD3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5" name="正方形/長方形 584">
          <a:extLst>
            <a:ext uri="{FF2B5EF4-FFF2-40B4-BE49-F238E27FC236}">
              <a16:creationId xmlns:a16="http://schemas.microsoft.com/office/drawing/2014/main" id="{35138739-3893-48E7-A6E3-98CC883E91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6" name="テキスト ボックス 585">
          <a:extLst>
            <a:ext uri="{FF2B5EF4-FFF2-40B4-BE49-F238E27FC236}">
              <a16:creationId xmlns:a16="http://schemas.microsoft.com/office/drawing/2014/main" id="{8225A928-74DF-4C07-A681-6FBBABC22C7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7" name="直線コネクタ 586">
          <a:extLst>
            <a:ext uri="{FF2B5EF4-FFF2-40B4-BE49-F238E27FC236}">
              <a16:creationId xmlns:a16="http://schemas.microsoft.com/office/drawing/2014/main" id="{CC7F2302-6751-4766-B393-42CD5DEFA26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88" name="直線コネクタ 587">
          <a:extLst>
            <a:ext uri="{FF2B5EF4-FFF2-40B4-BE49-F238E27FC236}">
              <a16:creationId xmlns:a16="http://schemas.microsoft.com/office/drawing/2014/main" id="{B1C1B196-8AE1-4ED4-AF39-91AA4D5DEFC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89" name="テキスト ボックス 588">
          <a:extLst>
            <a:ext uri="{FF2B5EF4-FFF2-40B4-BE49-F238E27FC236}">
              <a16:creationId xmlns:a16="http://schemas.microsoft.com/office/drawing/2014/main" id="{6B89AA32-3AAC-4C29-B4C2-1455BD342275}"/>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90" name="直線コネクタ 589">
          <a:extLst>
            <a:ext uri="{FF2B5EF4-FFF2-40B4-BE49-F238E27FC236}">
              <a16:creationId xmlns:a16="http://schemas.microsoft.com/office/drawing/2014/main" id="{7437C00C-B4F9-4019-AA44-09673B2727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91" name="テキスト ボックス 590">
          <a:extLst>
            <a:ext uri="{FF2B5EF4-FFF2-40B4-BE49-F238E27FC236}">
              <a16:creationId xmlns:a16="http://schemas.microsoft.com/office/drawing/2014/main" id="{DF0217CA-C6F6-491C-B6D8-76C9533F33E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92" name="直線コネクタ 591">
          <a:extLst>
            <a:ext uri="{FF2B5EF4-FFF2-40B4-BE49-F238E27FC236}">
              <a16:creationId xmlns:a16="http://schemas.microsoft.com/office/drawing/2014/main" id="{48A74B75-017F-4657-8D67-B0E19F2E5F2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93" name="テキスト ボックス 592">
          <a:extLst>
            <a:ext uri="{FF2B5EF4-FFF2-40B4-BE49-F238E27FC236}">
              <a16:creationId xmlns:a16="http://schemas.microsoft.com/office/drawing/2014/main" id="{96543433-D45F-431E-A383-A522A7CBF88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94" name="直線コネクタ 593">
          <a:extLst>
            <a:ext uri="{FF2B5EF4-FFF2-40B4-BE49-F238E27FC236}">
              <a16:creationId xmlns:a16="http://schemas.microsoft.com/office/drawing/2014/main" id="{70ACEDDB-C95B-4D45-BF09-CB2FAF05B93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95" name="テキスト ボックス 594">
          <a:extLst>
            <a:ext uri="{FF2B5EF4-FFF2-40B4-BE49-F238E27FC236}">
              <a16:creationId xmlns:a16="http://schemas.microsoft.com/office/drawing/2014/main" id="{B42D2B85-5FE8-4A22-94CD-F2314547B72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96" name="直線コネクタ 595">
          <a:extLst>
            <a:ext uri="{FF2B5EF4-FFF2-40B4-BE49-F238E27FC236}">
              <a16:creationId xmlns:a16="http://schemas.microsoft.com/office/drawing/2014/main" id="{A70EDB36-03CE-47CD-A576-A02856A3E9D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97" name="テキスト ボックス 596">
          <a:extLst>
            <a:ext uri="{FF2B5EF4-FFF2-40B4-BE49-F238E27FC236}">
              <a16:creationId xmlns:a16="http://schemas.microsoft.com/office/drawing/2014/main" id="{976914BE-7CA4-4B38-A81F-9FDA702E6FB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98" name="直線コネクタ 597">
          <a:extLst>
            <a:ext uri="{FF2B5EF4-FFF2-40B4-BE49-F238E27FC236}">
              <a16:creationId xmlns:a16="http://schemas.microsoft.com/office/drawing/2014/main" id="{7A542DE5-C5B7-4CFC-956B-49AD33A37F9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99" name="テキスト ボックス 598">
          <a:extLst>
            <a:ext uri="{FF2B5EF4-FFF2-40B4-BE49-F238E27FC236}">
              <a16:creationId xmlns:a16="http://schemas.microsoft.com/office/drawing/2014/main" id="{D4B8EE97-CF07-4EA4-A3E4-1C20B05E5A2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0" name="直線コネクタ 599">
          <a:extLst>
            <a:ext uri="{FF2B5EF4-FFF2-40B4-BE49-F238E27FC236}">
              <a16:creationId xmlns:a16="http://schemas.microsoft.com/office/drawing/2014/main" id="{8D9C2694-C508-4F35-9A1D-DA8683B3EEE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1" name="テキスト ボックス 600">
          <a:extLst>
            <a:ext uri="{FF2B5EF4-FFF2-40B4-BE49-F238E27FC236}">
              <a16:creationId xmlns:a16="http://schemas.microsoft.com/office/drawing/2014/main" id="{38DBEDFB-A1B0-46E8-B50F-C584D2F4D66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2" name="【庁舎】&#10;有形固定資産減価償却率グラフ枠">
          <a:extLst>
            <a:ext uri="{FF2B5EF4-FFF2-40B4-BE49-F238E27FC236}">
              <a16:creationId xmlns:a16="http://schemas.microsoft.com/office/drawing/2014/main" id="{59BA30B3-8192-499C-8F3D-F731469158E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603" name="直線コネクタ 602">
          <a:extLst>
            <a:ext uri="{FF2B5EF4-FFF2-40B4-BE49-F238E27FC236}">
              <a16:creationId xmlns:a16="http://schemas.microsoft.com/office/drawing/2014/main" id="{3F5A9553-2604-4B8D-9B7B-270D5B49E2C4}"/>
            </a:ext>
          </a:extLst>
        </xdr:cNvPr>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604" name="【庁舎】&#10;有形固定資産減価償却率最小値テキスト">
          <a:extLst>
            <a:ext uri="{FF2B5EF4-FFF2-40B4-BE49-F238E27FC236}">
              <a16:creationId xmlns:a16="http://schemas.microsoft.com/office/drawing/2014/main" id="{0A894939-D783-4B8B-9E66-61AD856B8FBF}"/>
            </a:ext>
          </a:extLst>
        </xdr:cNvPr>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605" name="直線コネクタ 604">
          <a:extLst>
            <a:ext uri="{FF2B5EF4-FFF2-40B4-BE49-F238E27FC236}">
              <a16:creationId xmlns:a16="http://schemas.microsoft.com/office/drawing/2014/main" id="{5A0C4606-7156-4390-89FE-EC1D92441EA1}"/>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606" name="【庁舎】&#10;有形固定資産減価償却率最大値テキスト">
          <a:extLst>
            <a:ext uri="{FF2B5EF4-FFF2-40B4-BE49-F238E27FC236}">
              <a16:creationId xmlns:a16="http://schemas.microsoft.com/office/drawing/2014/main" id="{A7302BD6-E15C-4CBC-91B7-DB7868547E04}"/>
            </a:ext>
          </a:extLst>
        </xdr:cNvPr>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607" name="直線コネクタ 606">
          <a:extLst>
            <a:ext uri="{FF2B5EF4-FFF2-40B4-BE49-F238E27FC236}">
              <a16:creationId xmlns:a16="http://schemas.microsoft.com/office/drawing/2014/main" id="{5E286905-4A7E-45B9-A20F-4BF4B38D5EC2}"/>
            </a:ext>
          </a:extLst>
        </xdr:cNvPr>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608" name="【庁舎】&#10;有形固定資産減価償却率平均値テキスト">
          <a:extLst>
            <a:ext uri="{FF2B5EF4-FFF2-40B4-BE49-F238E27FC236}">
              <a16:creationId xmlns:a16="http://schemas.microsoft.com/office/drawing/2014/main" id="{52B5452A-1D03-4192-B28F-C411AB5C9F23}"/>
            </a:ext>
          </a:extLst>
        </xdr:cNvPr>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609" name="フローチャート : 判断 608">
          <a:extLst>
            <a:ext uri="{FF2B5EF4-FFF2-40B4-BE49-F238E27FC236}">
              <a16:creationId xmlns:a16="http://schemas.microsoft.com/office/drawing/2014/main" id="{625C87FC-7F4B-47CA-A0B2-45B907813D5B}"/>
            </a:ext>
          </a:extLst>
        </xdr:cNvPr>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610" name="フローチャート : 判断 609">
          <a:extLst>
            <a:ext uri="{FF2B5EF4-FFF2-40B4-BE49-F238E27FC236}">
              <a16:creationId xmlns:a16="http://schemas.microsoft.com/office/drawing/2014/main" id="{F7B3B0E9-3A6C-41BA-AB56-10E6CEE138B5}"/>
            </a:ext>
          </a:extLst>
        </xdr:cNvPr>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136996</xdr:rowOff>
    </xdr:from>
    <xdr:ext cx="405111" cy="259045"/>
    <xdr:sp macro="" textlink="">
      <xdr:nvSpPr>
        <xdr:cNvPr id="611" name="n_1aveValue【庁舎】&#10;有形固定資産減価償却率">
          <a:extLst>
            <a:ext uri="{FF2B5EF4-FFF2-40B4-BE49-F238E27FC236}">
              <a16:creationId xmlns:a16="http://schemas.microsoft.com/office/drawing/2014/main" id="{31C663A3-0946-45A7-B0BB-C7C540B5397F}"/>
            </a:ext>
          </a:extLst>
        </xdr:cNvPr>
        <xdr:cNvSpPr txBox="1"/>
      </xdr:nvSpPr>
      <xdr:spPr>
        <a:xfrm>
          <a:off x="15266043"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F38A93FA-2226-4DCB-AC44-2E4E403292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B12EAE8D-F769-4097-BA1D-A30F2920584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8A415A88-E403-45E6-B067-5FB95F8C830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C9FA947D-8A60-4382-A9A8-EF0BFA86468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83F5432D-E6BD-4C18-AD9F-436715576BA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85816</xdr:rowOff>
    </xdr:from>
    <xdr:to>
      <xdr:col>22</xdr:col>
      <xdr:colOff>415925</xdr:colOff>
      <xdr:row>104</xdr:row>
      <xdr:rowOff>15966</xdr:rowOff>
    </xdr:to>
    <xdr:sp macro="" textlink="">
      <xdr:nvSpPr>
        <xdr:cNvPr id="617" name="円/楕円 616">
          <a:extLst>
            <a:ext uri="{FF2B5EF4-FFF2-40B4-BE49-F238E27FC236}">
              <a16:creationId xmlns:a16="http://schemas.microsoft.com/office/drawing/2014/main" id="{53BFB97B-F5B9-4211-B297-F2650481FD11}"/>
            </a:ext>
          </a:extLst>
        </xdr:cNvPr>
        <xdr:cNvSpPr/>
      </xdr:nvSpPr>
      <xdr:spPr>
        <a:xfrm>
          <a:off x="15430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7093</xdr:rowOff>
    </xdr:from>
    <xdr:ext cx="405111" cy="259045"/>
    <xdr:sp macro="" textlink="">
      <xdr:nvSpPr>
        <xdr:cNvPr id="618" name="n_1mainValue【庁舎】&#10;有形固定資産減価償却率">
          <a:extLst>
            <a:ext uri="{FF2B5EF4-FFF2-40B4-BE49-F238E27FC236}">
              <a16:creationId xmlns:a16="http://schemas.microsoft.com/office/drawing/2014/main" id="{B19733D4-D794-4745-80C6-4EA8E5F45078}"/>
            </a:ext>
          </a:extLst>
        </xdr:cNvPr>
        <xdr:cNvSpPr txBox="1"/>
      </xdr:nvSpPr>
      <xdr:spPr>
        <a:xfrm>
          <a:off x="15266043"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9" name="正方形/長方形 618">
          <a:extLst>
            <a:ext uri="{FF2B5EF4-FFF2-40B4-BE49-F238E27FC236}">
              <a16:creationId xmlns:a16="http://schemas.microsoft.com/office/drawing/2014/main" id="{48A882D5-B5AA-4B5C-999E-A79B0FFDEE8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0" name="正方形/長方形 619">
          <a:extLst>
            <a:ext uri="{FF2B5EF4-FFF2-40B4-BE49-F238E27FC236}">
              <a16:creationId xmlns:a16="http://schemas.microsoft.com/office/drawing/2014/main" id="{4B2D8A88-51B4-4709-97F5-34ABB0E9A0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1" name="正方形/長方形 620">
          <a:extLst>
            <a:ext uri="{FF2B5EF4-FFF2-40B4-BE49-F238E27FC236}">
              <a16:creationId xmlns:a16="http://schemas.microsoft.com/office/drawing/2014/main" id="{5CE88D01-298D-49FD-9BE2-D1E7E62DFA4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2" name="正方形/長方形 621">
          <a:extLst>
            <a:ext uri="{FF2B5EF4-FFF2-40B4-BE49-F238E27FC236}">
              <a16:creationId xmlns:a16="http://schemas.microsoft.com/office/drawing/2014/main" id="{A5DCD4B5-B1F4-4EB4-91F1-6903072A749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3" name="正方形/長方形 622">
          <a:extLst>
            <a:ext uri="{FF2B5EF4-FFF2-40B4-BE49-F238E27FC236}">
              <a16:creationId xmlns:a16="http://schemas.microsoft.com/office/drawing/2014/main" id="{CC448696-4908-492E-A5C8-1E28213829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4" name="正方形/長方形 623">
          <a:extLst>
            <a:ext uri="{FF2B5EF4-FFF2-40B4-BE49-F238E27FC236}">
              <a16:creationId xmlns:a16="http://schemas.microsoft.com/office/drawing/2014/main" id="{22BC8A7D-4018-4F06-B889-0966030325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5" name="正方形/長方形 624">
          <a:extLst>
            <a:ext uri="{FF2B5EF4-FFF2-40B4-BE49-F238E27FC236}">
              <a16:creationId xmlns:a16="http://schemas.microsoft.com/office/drawing/2014/main" id="{624B5B39-3391-4164-BE9A-9B09A913ADB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6" name="正方形/長方形 625">
          <a:extLst>
            <a:ext uri="{FF2B5EF4-FFF2-40B4-BE49-F238E27FC236}">
              <a16:creationId xmlns:a16="http://schemas.microsoft.com/office/drawing/2014/main" id="{A0667F3D-D4BE-452E-B221-A96B7C5AA9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7" name="テキスト ボックス 626">
          <a:extLst>
            <a:ext uri="{FF2B5EF4-FFF2-40B4-BE49-F238E27FC236}">
              <a16:creationId xmlns:a16="http://schemas.microsoft.com/office/drawing/2014/main" id="{FC05722E-53E6-4B13-9517-AB9418D6FFE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8" name="直線コネクタ 627">
          <a:extLst>
            <a:ext uri="{FF2B5EF4-FFF2-40B4-BE49-F238E27FC236}">
              <a16:creationId xmlns:a16="http://schemas.microsoft.com/office/drawing/2014/main" id="{B22BBD20-D3B8-4B97-994E-6D4CDEAC49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29" name="直線コネクタ 628">
          <a:extLst>
            <a:ext uri="{FF2B5EF4-FFF2-40B4-BE49-F238E27FC236}">
              <a16:creationId xmlns:a16="http://schemas.microsoft.com/office/drawing/2014/main" id="{2E245C92-157E-4991-8470-AACB455C22B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0" name="テキスト ボックス 629">
          <a:extLst>
            <a:ext uri="{FF2B5EF4-FFF2-40B4-BE49-F238E27FC236}">
              <a16:creationId xmlns:a16="http://schemas.microsoft.com/office/drawing/2014/main" id="{C0B1AEA9-511C-4F4E-B690-77902DE129F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1" name="直線コネクタ 630">
          <a:extLst>
            <a:ext uri="{FF2B5EF4-FFF2-40B4-BE49-F238E27FC236}">
              <a16:creationId xmlns:a16="http://schemas.microsoft.com/office/drawing/2014/main" id="{F2450F90-D869-4674-B876-37CA5B0E90D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2" name="テキスト ボックス 631">
          <a:extLst>
            <a:ext uri="{FF2B5EF4-FFF2-40B4-BE49-F238E27FC236}">
              <a16:creationId xmlns:a16="http://schemas.microsoft.com/office/drawing/2014/main" id="{1BF869E3-ACCB-4C6D-AFE8-C3FF16D6192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3" name="直線コネクタ 632">
          <a:extLst>
            <a:ext uri="{FF2B5EF4-FFF2-40B4-BE49-F238E27FC236}">
              <a16:creationId xmlns:a16="http://schemas.microsoft.com/office/drawing/2014/main" id="{53872860-A56B-4AC6-9732-A7A661463F4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4" name="テキスト ボックス 633">
          <a:extLst>
            <a:ext uri="{FF2B5EF4-FFF2-40B4-BE49-F238E27FC236}">
              <a16:creationId xmlns:a16="http://schemas.microsoft.com/office/drawing/2014/main" id="{F1C2AC83-19D5-4DF3-AED4-14EBD09EDFA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35" name="直線コネクタ 634">
          <a:extLst>
            <a:ext uri="{FF2B5EF4-FFF2-40B4-BE49-F238E27FC236}">
              <a16:creationId xmlns:a16="http://schemas.microsoft.com/office/drawing/2014/main" id="{5332E305-A374-458A-A03A-1C62E3A6912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6" name="テキスト ボックス 635">
          <a:extLst>
            <a:ext uri="{FF2B5EF4-FFF2-40B4-BE49-F238E27FC236}">
              <a16:creationId xmlns:a16="http://schemas.microsoft.com/office/drawing/2014/main" id="{37161EC7-616A-4091-8147-606DD618245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7" name="直線コネクタ 636">
          <a:extLst>
            <a:ext uri="{FF2B5EF4-FFF2-40B4-BE49-F238E27FC236}">
              <a16:creationId xmlns:a16="http://schemas.microsoft.com/office/drawing/2014/main" id="{FA72E5DF-4268-40D9-BD6B-3B8BB172673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38" name="テキスト ボックス 637">
          <a:extLst>
            <a:ext uri="{FF2B5EF4-FFF2-40B4-BE49-F238E27FC236}">
              <a16:creationId xmlns:a16="http://schemas.microsoft.com/office/drawing/2014/main" id="{B1D0FBA7-20F1-4860-A88B-BBC6591AA36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9" name="直線コネクタ 638">
          <a:extLst>
            <a:ext uri="{FF2B5EF4-FFF2-40B4-BE49-F238E27FC236}">
              <a16:creationId xmlns:a16="http://schemas.microsoft.com/office/drawing/2014/main" id="{91C18D45-B70A-4293-8E2A-625EC75D4D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0" name="テキスト ボックス 639">
          <a:extLst>
            <a:ext uri="{FF2B5EF4-FFF2-40B4-BE49-F238E27FC236}">
              <a16:creationId xmlns:a16="http://schemas.microsoft.com/office/drawing/2014/main" id="{E59EADCB-772B-4AF0-827B-927FA922054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1" name="【庁舎】&#10;一人当たり面積グラフ枠">
          <a:extLst>
            <a:ext uri="{FF2B5EF4-FFF2-40B4-BE49-F238E27FC236}">
              <a16:creationId xmlns:a16="http://schemas.microsoft.com/office/drawing/2014/main" id="{77007A3B-C25C-473D-9B58-D66ACAD7BEE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642" name="直線コネクタ 641">
          <a:extLst>
            <a:ext uri="{FF2B5EF4-FFF2-40B4-BE49-F238E27FC236}">
              <a16:creationId xmlns:a16="http://schemas.microsoft.com/office/drawing/2014/main" id="{D7F2E23D-1024-4F88-A42A-49654532AE32}"/>
            </a:ext>
          </a:extLst>
        </xdr:cNvPr>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643" name="【庁舎】&#10;一人当たり面積最小値テキスト">
          <a:extLst>
            <a:ext uri="{FF2B5EF4-FFF2-40B4-BE49-F238E27FC236}">
              <a16:creationId xmlns:a16="http://schemas.microsoft.com/office/drawing/2014/main" id="{3F98A227-E808-43BB-98D1-6CA81057EF29}"/>
            </a:ext>
          </a:extLst>
        </xdr:cNvPr>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644" name="直線コネクタ 643">
          <a:extLst>
            <a:ext uri="{FF2B5EF4-FFF2-40B4-BE49-F238E27FC236}">
              <a16:creationId xmlns:a16="http://schemas.microsoft.com/office/drawing/2014/main" id="{6E9959F6-5363-4449-BF20-A654A173E533}"/>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645" name="【庁舎】&#10;一人当たり面積最大値テキスト">
          <a:extLst>
            <a:ext uri="{FF2B5EF4-FFF2-40B4-BE49-F238E27FC236}">
              <a16:creationId xmlns:a16="http://schemas.microsoft.com/office/drawing/2014/main" id="{452E9D29-0FC1-4EA3-9AF1-14494923D4AB}"/>
            </a:ext>
          </a:extLst>
        </xdr:cNvPr>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646" name="直線コネクタ 645">
          <a:extLst>
            <a:ext uri="{FF2B5EF4-FFF2-40B4-BE49-F238E27FC236}">
              <a16:creationId xmlns:a16="http://schemas.microsoft.com/office/drawing/2014/main" id="{307D70CE-492D-4923-A62C-DF2E2E936F1E}"/>
            </a:ext>
          </a:extLst>
        </xdr:cNvPr>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647" name="【庁舎】&#10;一人当たり面積平均値テキスト">
          <a:extLst>
            <a:ext uri="{FF2B5EF4-FFF2-40B4-BE49-F238E27FC236}">
              <a16:creationId xmlns:a16="http://schemas.microsoft.com/office/drawing/2014/main" id="{BBA6DA3F-0ED5-4BF3-89C3-EFFA7417CAC3}"/>
            </a:ext>
          </a:extLst>
        </xdr:cNvPr>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648" name="フローチャート : 判断 647">
          <a:extLst>
            <a:ext uri="{FF2B5EF4-FFF2-40B4-BE49-F238E27FC236}">
              <a16:creationId xmlns:a16="http://schemas.microsoft.com/office/drawing/2014/main" id="{480C6079-E8EF-48B3-AE73-D24C00D6583E}"/>
            </a:ext>
          </a:extLst>
        </xdr:cNvPr>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649" name="フローチャート : 判断 648">
          <a:extLst>
            <a:ext uri="{FF2B5EF4-FFF2-40B4-BE49-F238E27FC236}">
              <a16:creationId xmlns:a16="http://schemas.microsoft.com/office/drawing/2014/main" id="{FE63D47C-C01A-444B-B456-92BD2A1F34F0}"/>
            </a:ext>
          </a:extLst>
        </xdr:cNvPr>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76216</xdr:rowOff>
    </xdr:from>
    <xdr:ext cx="469744" cy="259045"/>
    <xdr:sp macro="" textlink="">
      <xdr:nvSpPr>
        <xdr:cNvPr id="650" name="n_1aveValue【庁舎】&#10;一人当たり面積">
          <a:extLst>
            <a:ext uri="{FF2B5EF4-FFF2-40B4-BE49-F238E27FC236}">
              <a16:creationId xmlns:a16="http://schemas.microsoft.com/office/drawing/2014/main" id="{B67BC715-693D-457A-A38A-3AC95D0EA250}"/>
            </a:ext>
          </a:extLst>
        </xdr:cNvPr>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8AC61DE2-C11D-451D-9B89-34EAE37292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14DBB18-0D79-4771-8295-54BE6CE105E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12250E15-E22C-482E-A434-D438B5324A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8C4BAF98-FC5A-4A55-B6CF-8FCC14D482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17238290-5CD6-486A-946F-64B5CA1ADA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135889</xdr:rowOff>
    </xdr:from>
    <xdr:to>
      <xdr:col>31</xdr:col>
      <xdr:colOff>85725</xdr:colOff>
      <xdr:row>105</xdr:row>
      <xdr:rowOff>66039</xdr:rowOff>
    </xdr:to>
    <xdr:sp macro="" textlink="">
      <xdr:nvSpPr>
        <xdr:cNvPr id="656" name="円/楕円 655">
          <a:extLst>
            <a:ext uri="{FF2B5EF4-FFF2-40B4-BE49-F238E27FC236}">
              <a16:creationId xmlns:a16="http://schemas.microsoft.com/office/drawing/2014/main" id="{49CB43BA-5270-480E-9BBA-E632CAE42B32}"/>
            </a:ext>
          </a:extLst>
        </xdr:cNvPr>
        <xdr:cNvSpPr/>
      </xdr:nvSpPr>
      <xdr:spPr>
        <a:xfrm>
          <a:off x="21272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82566</xdr:rowOff>
    </xdr:from>
    <xdr:ext cx="469744" cy="259045"/>
    <xdr:sp macro="" textlink="">
      <xdr:nvSpPr>
        <xdr:cNvPr id="657" name="n_1mainValue【庁舎】&#10;一人当たり面積">
          <a:extLst>
            <a:ext uri="{FF2B5EF4-FFF2-40B4-BE49-F238E27FC236}">
              <a16:creationId xmlns:a16="http://schemas.microsoft.com/office/drawing/2014/main" id="{B3F4FB35-8321-4315-B5B9-4758F7A2F45D}"/>
            </a:ext>
          </a:extLst>
        </xdr:cNvPr>
        <xdr:cNvSpPr txBox="1"/>
      </xdr:nvSpPr>
      <xdr:spPr>
        <a:xfrm>
          <a:off x="21075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8" name="正方形/長方形 657">
          <a:extLst>
            <a:ext uri="{FF2B5EF4-FFF2-40B4-BE49-F238E27FC236}">
              <a16:creationId xmlns:a16="http://schemas.microsoft.com/office/drawing/2014/main" id="{BCEF01E2-054B-48E3-863F-F2D8CBBFB0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9" name="正方形/長方形 658">
          <a:extLst>
            <a:ext uri="{FF2B5EF4-FFF2-40B4-BE49-F238E27FC236}">
              <a16:creationId xmlns:a16="http://schemas.microsoft.com/office/drawing/2014/main" id="{1B2AC3EC-6ED0-4058-8DE0-62352EA7E2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0" name="テキスト ボックス 659">
          <a:extLst>
            <a:ext uri="{FF2B5EF4-FFF2-40B4-BE49-F238E27FC236}">
              <a16:creationId xmlns:a16="http://schemas.microsoft.com/office/drawing/2014/main" id="{1F32FA6C-D64F-42BC-A39E-AA7A1D4575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図書館及び体育館・プールの老朽化度は、全国平均や類似団体及び熊本県平均より高く、</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広い。これは、当市の今後の維持管理コストが全国平均や類似団体及び熊本県平均より高コストとなってくることを示している。福祉施設の老朽化度は全国平均や類似団体及び熊本県平均より高い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全国平均や類似団体より大幅に少ない。老朽化は進むが、面積が少ないため維持管理コストはそこまで高くならないと推測される。市民会館の老朽化度は全国平均や類似団体より若干高いが、熊本県平均より低い。ただ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が全国平均や類似団体及び熊本県平均より大幅に広いため、将来に向けた維持管理コストが高くなってくることが懸念される。一般廃棄物処理施設の老朽化度は全国平均や類似団体及び熊本県平均より低く、</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人当たりの面積も全国平均や類似団体及び熊本県平均より低いため、維持管理コストは今後も安く済むと推測される。保健センター・保険所の老朽化度は全国平均や類似団体及び熊本県平均より低いが、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が全国平均や類似団体及び熊本県平均より大幅に広いため、将来に向けた維持管理コストが高くなってくることが懸念される。消防施設の老朽化度は全国平均や類似団体より低いが、熊本県平均よりは高い。ただ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人当たりの面積は全国平均や類似団体及び熊本県平均より少ないため、維持管理コストはそこまで負担にならないと推測される。最後に、庁舎の老朽化度は全国平均</a:t>
          </a:r>
          <a:r>
            <a:rPr kumimoji="1" lang="ja-JP" altLang="en-US" sz="1100">
              <a:solidFill>
                <a:schemeClr val="dk1"/>
              </a:solidFill>
              <a:effectLst/>
              <a:latin typeface="+mn-lt"/>
              <a:ea typeface="+mn-ea"/>
              <a:cs typeface="+mn-cs"/>
            </a:rPr>
            <a:t>や熊本県平均</a:t>
          </a:r>
          <a:r>
            <a:rPr kumimoji="1" lang="ja-JP" altLang="ja-JP" sz="1100">
              <a:solidFill>
                <a:schemeClr val="dk1"/>
              </a:solidFill>
              <a:effectLst/>
              <a:latin typeface="+mn-lt"/>
              <a:ea typeface="+mn-ea"/>
              <a:cs typeface="+mn-cs"/>
            </a:rPr>
            <a:t>よりは高いが、類似団体</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は若干低い。ただし、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人当たりの面積が全国平均や類似団体及び熊本県平均より広くなっている。老朽化は中位であるが、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人当たりの面積が広い分、維持管理コストが若干高くなることが推測される。今後は個別施設計画</a:t>
          </a:r>
          <a:r>
            <a:rPr kumimoji="1" lang="ja-JP" altLang="ja-JP" sz="1100" baseline="0">
              <a:solidFill>
                <a:schemeClr val="dk1"/>
              </a:solidFill>
              <a:effectLst/>
              <a:latin typeface="+mn-lt"/>
              <a:ea typeface="+mn-ea"/>
              <a:cs typeface="+mn-cs"/>
            </a:rPr>
            <a:t>を策定し運用を図る。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熊本県合志市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60,701
60,485
53.19
22,812,313
21,562,293
911,808
11,961,845
16,899,565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年度の財政力指数は、</a:t>
          </a:r>
          <a:r>
            <a:rPr kumimoji="1" lang="ja-JP" altLang="ja-JP" sz="1100">
              <a:solidFill>
                <a:sysClr val="windowText" lastClr="000000"/>
              </a:solidFill>
              <a:effectLst/>
              <a:latin typeface="+mn-lt"/>
              <a:ea typeface="+mn-ea"/>
              <a:cs typeface="+mn-cs"/>
            </a:rPr>
            <a:t>基準財政収入額においては地方税の増となったが、基準財政需要額における保健衛生費、社会福祉費の伸びも大きく、</a:t>
          </a:r>
          <a:r>
            <a:rPr kumimoji="1" lang="ja-JP" altLang="en-US" sz="1100">
              <a:solidFill>
                <a:sysClr val="windowText" lastClr="000000"/>
              </a:solidFill>
              <a:effectLst/>
              <a:latin typeface="+mn-lt"/>
              <a:ea typeface="+mn-ea"/>
              <a:cs typeface="+mn-cs"/>
            </a:rPr>
            <a:t>前年度から横ばいの</a:t>
          </a:r>
          <a:r>
            <a:rPr kumimoji="1" lang="en-US" altLang="ja-JP" sz="1100">
              <a:solidFill>
                <a:sysClr val="windowText" lastClr="000000"/>
              </a:solidFill>
              <a:effectLst/>
              <a:latin typeface="+mn-lt"/>
              <a:ea typeface="+mn-ea"/>
              <a:cs typeface="+mn-cs"/>
            </a:rPr>
            <a:t>0.64</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なった。</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平成２４年度以降は上昇傾向にあるものの、依然として</a:t>
          </a:r>
          <a:r>
            <a:rPr kumimoji="1" lang="ja-JP" altLang="ja-JP" sz="1100">
              <a:solidFill>
                <a:sysClr val="windowText" lastClr="000000"/>
              </a:solidFill>
              <a:effectLst/>
              <a:latin typeface="+mn-lt"/>
              <a:ea typeface="+mn-ea"/>
              <a:cs typeface="+mn-cs"/>
            </a:rPr>
            <a:t>類似団体平均を下回</a:t>
          </a:r>
          <a:r>
            <a:rPr kumimoji="1" lang="ja-JP" altLang="en-US" sz="1100">
              <a:solidFill>
                <a:sysClr val="windowText" lastClr="000000"/>
              </a:solidFill>
              <a:effectLst/>
              <a:latin typeface="+mn-lt"/>
              <a:ea typeface="+mn-ea"/>
              <a:cs typeface="+mn-cs"/>
            </a:rPr>
            <a:t>っており、引き続き、</a:t>
          </a:r>
          <a:r>
            <a:rPr kumimoji="1" lang="ja-JP" altLang="ja-JP" sz="1100">
              <a:solidFill>
                <a:sysClr val="windowText" lastClr="000000"/>
              </a:solidFill>
              <a:effectLst/>
              <a:latin typeface="+mn-lt"/>
              <a:ea typeface="+mn-ea"/>
              <a:cs typeface="+mn-cs"/>
            </a:rPr>
            <a:t>税の徴収強化</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人件費の削減、緊急に必要な事業の峻別による投資的経費の抑制等による財政の健全化を図る。　</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100330</xdr:rowOff>
    </xdr:from>
    <xdr:to>
      <xdr:col>7</xdr:col>
      <xdr:colOff>152400</xdr:colOff>
      <xdr:row>41</xdr:row>
      <xdr:rowOff>100330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a:extLst>
            <a:ext uri="{FF2B5EF4-FFF2-40B4-BE49-F238E27FC236}">
              <a16:creationId xmlns:a16="http://schemas.microsoft.com/office/drawing/2014/main" id="{00000000-0008-0000-0300-000044000000}"/>
            </a:ext>
          </a:extLst>
        </xdr:cNvPr>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100330</xdr:rowOff>
    </xdr:from>
    <xdr:to>
      <xdr:col>6</xdr:col>
      <xdr:colOff>0</xdr:colOff>
      <xdr:row>42</xdr:row>
      <xdr:rowOff>1270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12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1270</xdr:rowOff>
    </xdr:from>
    <xdr:to>
      <xdr:col>4</xdr:col>
      <xdr:colOff>482600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97790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226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a:extLst>
            <a:ext uri="{FF2B5EF4-FFF2-40B4-BE49-F238E27FC236}">
              <a16:creationId xmlns:a16="http://schemas.microsoft.com/office/drawing/2014/main" id="{00000000-0008-0000-0300-00004C000000}"/>
            </a:ext>
          </a:extLst>
        </xdr:cNvPr>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49530</xdr:rowOff>
    </xdr:from>
    <xdr:to>
      <xdr:col>7</xdr:col>
      <xdr:colOff>203200</xdr:colOff>
      <xdr:row>41</xdr:row>
      <xdr:rowOff>151130</xdr:rowOff>
    </xdr:to>
    <xdr:sp macro="" textlink="">
      <xdr:nvSpPr>
        <xdr:cNvPr id="85" name="円/楕円 84">
          <a:extLst>
            <a:ext uri="{FF2B5EF4-FFF2-40B4-BE49-F238E27FC236}">
              <a16:creationId xmlns:a16="http://schemas.microsoft.com/office/drawing/2014/main" id="{00000000-0008-0000-0300-000055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21607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49530</xdr:rowOff>
    </xdr:from>
    <xdr:to>
      <xdr:col>6</xdr:col>
      <xdr:colOff>50800</xdr:colOff>
      <xdr:row>41</xdr:row>
      <xdr:rowOff>151130</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135907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121920</xdr:rowOff>
    </xdr:from>
    <xdr:to>
      <xdr:col>4</xdr:col>
      <xdr:colOff>533400</xdr:colOff>
      <xdr:row>42</xdr:row>
      <xdr:rowOff>52070</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36847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46990</xdr:rowOff>
    </xdr:from>
    <xdr:to>
      <xdr:col>2</xdr:col>
      <xdr:colOff>127000</xdr:colOff>
      <xdr:row>42</xdr:row>
      <xdr:rowOff>148590</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133367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前年度より</a:t>
          </a:r>
          <a:r>
            <a:rPr kumimoji="1" lang="ja-JP" altLang="en-US" sz="1100">
              <a:solidFill>
                <a:sysClr val="windowText" lastClr="000000"/>
              </a:solidFill>
              <a:effectLst/>
              <a:latin typeface="+mn-lt"/>
              <a:ea typeface="+mn-ea"/>
              <a:cs typeface="+mn-cs"/>
            </a:rPr>
            <a:t>大幅に上昇し、</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悪化の</a:t>
          </a:r>
          <a:r>
            <a:rPr kumimoji="1" lang="en-US" altLang="ja-JP" sz="1100">
              <a:solidFill>
                <a:sysClr val="windowText" lastClr="000000"/>
              </a:solidFill>
              <a:effectLst/>
              <a:latin typeface="+mn-lt"/>
              <a:ea typeface="+mn-ea"/>
              <a:cs typeface="+mn-cs"/>
            </a:rPr>
            <a:t>96.1</a:t>
          </a:r>
          <a:r>
            <a:rPr kumimoji="1" lang="ja-JP" altLang="en-US" sz="1100">
              <a:solidFill>
                <a:sysClr val="windowText" lastClr="000000"/>
              </a:solidFill>
              <a:effectLst/>
              <a:latin typeface="+mn-lt"/>
              <a:ea typeface="+mn-ea"/>
              <a:cs typeface="+mn-cs"/>
            </a:rPr>
            <a:t>％となり、類似団体平均を</a:t>
          </a:r>
          <a:r>
            <a:rPr kumimoji="1" lang="en-US" altLang="ja-JP" sz="1100">
              <a:solidFill>
                <a:sysClr val="windowText" lastClr="000000"/>
              </a:solidFill>
              <a:effectLst/>
              <a:latin typeface="+mn-lt"/>
              <a:ea typeface="+mn-ea"/>
              <a:cs typeface="+mn-cs"/>
            </a:rPr>
            <a:t>2.3</a:t>
          </a:r>
          <a:r>
            <a:rPr kumimoji="1" lang="ja-JP" altLang="en-US" sz="1100">
              <a:solidFill>
                <a:sysClr val="windowText" lastClr="000000"/>
              </a:solidFill>
              <a:effectLst/>
              <a:latin typeface="+mn-lt"/>
              <a:ea typeface="+mn-ea"/>
              <a:cs typeface="+mn-cs"/>
            </a:rPr>
            <a:t>ポイント上回った。この主な要因としては、扶助費、物件費、補助費等の増加が挙げられる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具体には、扶助費については学校や子育てに関する経費、高齢化による介護・医療費等、物件費については、業務の外部・民間委託、補助費等については、下水道事業会計に対する補助等が大きく増加してい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現状では財政構造の硬直化が懸念されるため、今後は、</a:t>
          </a:r>
          <a:r>
            <a:rPr kumimoji="1" lang="ja-JP" altLang="ja-JP" sz="1100">
              <a:solidFill>
                <a:sysClr val="windowText" lastClr="000000"/>
              </a:solidFill>
              <a:effectLst/>
              <a:latin typeface="+mn-lt"/>
              <a:ea typeface="+mn-ea"/>
              <a:cs typeface="+mn-cs"/>
            </a:rPr>
            <a:t>自己負担割合の見直しやサービスの廃止統合等</a:t>
          </a:r>
          <a:r>
            <a:rPr kumimoji="1" lang="ja-JP" altLang="en-US" sz="1100">
              <a:solidFill>
                <a:sysClr val="windowText" lastClr="000000"/>
              </a:solidFill>
              <a:effectLst/>
              <a:latin typeface="+mn-lt"/>
              <a:ea typeface="+mn-ea"/>
              <a:cs typeface="+mn-cs"/>
            </a:rPr>
            <a:t>を推進し扶助費の削減を図るとともに、物件費や補助費等についても必要な事業を精査し、事務事業の見直し等を進めることにより、経常経費の削減を図る。</a:t>
          </a:r>
          <a:endParaRPr kumimoji="1" lang="en-US" altLang="ja-JP" sz="1100">
            <a:solidFill>
              <a:sysClr val="windowText" lastClr="000000"/>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148336</xdr:rowOff>
    </xdr:from>
    <xdr:to>
      <xdr:col>7</xdr:col>
      <xdr:colOff>152400</xdr:colOff>
      <xdr:row>63</xdr:row>
      <xdr:rowOff>46736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114800" y="1060678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a:extLst>
            <a:ext uri="{FF2B5EF4-FFF2-40B4-BE49-F238E27FC236}">
              <a16:creationId xmlns:a16="http://schemas.microsoft.com/office/drawing/2014/main" id="{00000000-0008-0000-0300-000081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114808</xdr:rowOff>
    </xdr:from>
    <xdr:to>
      <xdr:col>6</xdr:col>
      <xdr:colOff>0</xdr:colOff>
      <xdr:row>61</xdr:row>
      <xdr:rowOff>148336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023035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a:extLst>
            <a:ext uri="{FF2B5EF4-FFF2-40B4-BE49-F238E27FC236}">
              <a16:creationId xmlns:a16="http://schemas.microsoft.com/office/drawing/2014/main" id="{00000000-0008-0000-0300-000083000000}"/>
            </a:ext>
          </a:extLst>
        </xdr:cNvPr>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114808</xdr:rowOff>
    </xdr:from>
    <xdr:to>
      <xdr:col>4</xdr:col>
      <xdr:colOff>482600</xdr:colOff>
      <xdr:row>62</xdr:row>
      <xdr:rowOff>34798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336800" y="1023035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2811</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95504</xdr:rowOff>
    </xdr:from>
    <xdr:to>
      <xdr:col>3</xdr:col>
      <xdr:colOff>279400</xdr:colOff>
      <xdr:row>62</xdr:row>
      <xdr:rowOff>34798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0211054"/>
          <a:ext cx="889000" cy="4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a:extLst>
            <a:ext uri="{FF2B5EF4-FFF2-40B4-BE49-F238E27FC236}">
              <a16:creationId xmlns:a16="http://schemas.microsoft.com/office/drawing/2014/main" id="{00000000-0008-0000-0300-00008B000000}"/>
            </a:ext>
          </a:extLst>
        </xdr:cNvPr>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167386</xdr:rowOff>
    </xdr:from>
    <xdr:to>
      <xdr:col>7</xdr:col>
      <xdr:colOff>203200</xdr:colOff>
      <xdr:row>63</xdr:row>
      <xdr:rowOff>97536</xdr:rowOff>
    </xdr:to>
    <xdr:sp macro="" textlink="">
      <xdr:nvSpPr>
        <xdr:cNvPr id="146" name="円/楕円 145">
          <a:extLst>
            <a:ext uri="{FF2B5EF4-FFF2-40B4-BE49-F238E27FC236}">
              <a16:creationId xmlns:a16="http://schemas.microsoft.com/office/drawing/2014/main" id="{00000000-0008-0000-0300-000092000000}"/>
            </a:ext>
          </a:extLst>
        </xdr:cNvPr>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139463</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97536</xdr:rowOff>
    </xdr:from>
    <xdr:to>
      <xdr:col>6</xdr:col>
      <xdr:colOff>50800</xdr:colOff>
      <xdr:row>62</xdr:row>
      <xdr:rowOff>27686</xdr:rowOff>
    </xdr:to>
    <xdr:sp macro="" textlink="">
      <xdr:nvSpPr>
        <xdr:cNvPr id="148" name="円/楕円 147">
          <a:extLst>
            <a:ext uri="{FF2B5EF4-FFF2-40B4-BE49-F238E27FC236}">
              <a16:creationId xmlns:a16="http://schemas.microsoft.com/office/drawing/2014/main" id="{00000000-0008-0000-0300-000094000000}"/>
            </a:ext>
          </a:extLst>
        </xdr:cNvPr>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37863</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64008</xdr:rowOff>
    </xdr:from>
    <xdr:to>
      <xdr:col>4</xdr:col>
      <xdr:colOff>533400</xdr:colOff>
      <xdr:row>59</xdr:row>
      <xdr:rowOff>165608</xdr:rowOff>
    </xdr:to>
    <xdr:sp macro="" textlink="">
      <xdr:nvSpPr>
        <xdr:cNvPr id="150" name="円/楕円 149">
          <a:extLst>
            <a:ext uri="{FF2B5EF4-FFF2-40B4-BE49-F238E27FC236}">
              <a16:creationId xmlns:a16="http://schemas.microsoft.com/office/drawing/2014/main" id="{00000000-0008-0000-0300-000096000000}"/>
            </a:ext>
          </a:extLst>
        </xdr:cNvPr>
        <xdr:cNvSpPr/>
      </xdr:nvSpPr>
      <xdr:spPr>
        <a:xfrm>
          <a:off x="3175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4335</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155448</xdr:rowOff>
    </xdr:from>
    <xdr:to>
      <xdr:col>3</xdr:col>
      <xdr:colOff>330200</xdr:colOff>
      <xdr:row>62</xdr:row>
      <xdr:rowOff>85598</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70375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44704</xdr:rowOff>
    </xdr:from>
    <xdr:to>
      <xdr:col>2</xdr:col>
      <xdr:colOff>127000</xdr:colOff>
      <xdr:row>59</xdr:row>
      <xdr:rowOff>146304</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1397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156481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[103,784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　人件費、物件費等の合計額の人口１人当たりの金額が類似団体平均を下回っているのは、人件費が要因となっており、人口１人当たりの職員数が少ないためである。また、公共施設の管理についても、指定管理者制度導入を進めているところでありコスト削減効果も出てきていると思われる。</a:t>
          </a:r>
          <a:endParaRPr lang="ja-JP" altLang="ja-JP" sz="11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49357</xdr:rowOff>
    </xdr:from>
    <xdr:to>
      <xdr:col>7</xdr:col>
      <xdr:colOff>152400</xdr:colOff>
      <xdr:row>83</xdr:row>
      <xdr:rowOff>157265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08257"/>
          <a:ext cx="838200" cy="27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a:extLst>
            <a:ext uri="{FF2B5EF4-FFF2-40B4-BE49-F238E27FC236}">
              <a16:creationId xmlns:a16="http://schemas.microsoft.com/office/drawing/2014/main" id="{00000000-0008-0000-0300-0000C0000000}"/>
            </a:ext>
          </a:extLst>
        </xdr:cNvPr>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168968</xdr:rowOff>
    </xdr:from>
    <xdr:to>
      <xdr:col>6</xdr:col>
      <xdr:colOff>0</xdr:colOff>
      <xdr:row>82</xdr:row>
      <xdr:rowOff>49357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56418"/>
          <a:ext cx="889000" cy="5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a:extLst>
            <a:ext uri="{FF2B5EF4-FFF2-40B4-BE49-F238E27FC236}">
              <a16:creationId xmlns:a16="http://schemas.microsoft.com/office/drawing/2014/main" id="{00000000-0008-0000-0300-0000C2000000}"/>
            </a:ext>
          </a:extLst>
        </xdr:cNvPr>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122665</xdr:rowOff>
    </xdr:from>
    <xdr:to>
      <xdr:col>4</xdr:col>
      <xdr:colOff>482600</xdr:colOff>
      <xdr:row>81</xdr:row>
      <xdr:rowOff>168968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10115"/>
          <a:ext cx="889000" cy="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a:extLst>
            <a:ext uri="{FF2B5EF4-FFF2-40B4-BE49-F238E27FC236}">
              <a16:creationId xmlns:a16="http://schemas.microsoft.com/office/drawing/2014/main" id="{00000000-0008-0000-0300-0000C5000000}"/>
            </a:ext>
          </a:extLst>
        </xdr:cNvPr>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122665</xdr:rowOff>
    </xdr:from>
    <xdr:to>
      <xdr:col>3</xdr:col>
      <xdr:colOff>279400</xdr:colOff>
      <xdr:row>81</xdr:row>
      <xdr:rowOff>142198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4010115"/>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106465</xdr:rowOff>
    </xdr:from>
    <xdr:to>
      <xdr:col>7</xdr:col>
      <xdr:colOff>203200</xdr:colOff>
      <xdr:row>84</xdr:row>
      <xdr:rowOff>36615</xdr:rowOff>
    </xdr:to>
    <xdr:sp macro="" textlink="">
      <xdr:nvSpPr>
        <xdr:cNvPr id="209" name="円/楕円 208">
          <a:extLst>
            <a:ext uri="{FF2B5EF4-FFF2-40B4-BE49-F238E27FC236}">
              <a16:creationId xmlns:a16="http://schemas.microsoft.com/office/drawing/2014/main" id="{00000000-0008-0000-0300-0000D1000000}"/>
            </a:ext>
          </a:extLst>
        </xdr:cNvPr>
        <xdr:cNvSpPr/>
      </xdr:nvSpPr>
      <xdr:spPr>
        <a:xfrm>
          <a:off x="4902200" y="1433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122992</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18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103,784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170007</xdr:rowOff>
    </xdr:from>
    <xdr:to>
      <xdr:col>6</xdr:col>
      <xdr:colOff>50800</xdr:colOff>
      <xdr:row>82</xdr:row>
      <xdr:rowOff>100157</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4064000" y="140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110334</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26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82,945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118168</xdr:rowOff>
    </xdr:from>
    <xdr:to>
      <xdr:col>4</xdr:col>
      <xdr:colOff>533400</xdr:colOff>
      <xdr:row>82</xdr:row>
      <xdr:rowOff>48318</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3175000" y="140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58495</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7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79,078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71865</xdr:rowOff>
    </xdr:from>
    <xdr:to>
      <xdr:col>3</xdr:col>
      <xdr:colOff>330200</xdr:colOff>
      <xdr:row>82</xdr:row>
      <xdr:rowOff>2015</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2286000" y="139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12192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2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75,624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91398</xdr:rowOff>
    </xdr:from>
    <xdr:to>
      <xdr:col>2</xdr:col>
      <xdr:colOff>127000</xdr:colOff>
      <xdr:row>82</xdr:row>
      <xdr:rowOff>21548</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1397000" y="139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31725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4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０．８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がり、実際の給与水準が前年度と比較し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全国の市平均より低く、類似団体の平均よりも</a:t>
          </a:r>
          <a:r>
            <a:rPr kumimoji="1" lang="ja-JP" altLang="en-US" sz="1100">
              <a:solidFill>
                <a:schemeClr val="dk1"/>
              </a:solidFill>
              <a:effectLst/>
              <a:latin typeface="+mn-lt"/>
              <a:ea typeface="+mn-ea"/>
              <a:cs typeface="+mn-cs"/>
            </a:rPr>
            <a:t>１ポイント低くなった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今後も、各種手当ての総点検を行うなど、より一層の給与の適正化に努める。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52916</xdr:rowOff>
    </xdr:from>
    <xdr:to>
      <xdr:col>24</xdr:col>
      <xdr:colOff>558800</xdr:colOff>
      <xdr:row>83</xdr:row>
      <xdr:rowOff>144841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283266"/>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a:extLst>
            <a:ext uri="{FF2B5EF4-FFF2-40B4-BE49-F238E27FC236}">
              <a16:creationId xmlns:a16="http://schemas.microsoft.com/office/drawing/2014/main" id="{00000000-0008-0000-0300-000000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64407</xdr:rowOff>
    </xdr:from>
    <xdr:to>
      <xdr:col>23</xdr:col>
      <xdr:colOff>406400</xdr:colOff>
      <xdr:row>83</xdr:row>
      <xdr:rowOff>144841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2947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132443</xdr:rowOff>
    </xdr:from>
    <xdr:to>
      <xdr:col>22</xdr:col>
      <xdr:colOff>203200</xdr:colOff>
      <xdr:row>83</xdr:row>
      <xdr:rowOff>64407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1913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a:extLst>
            <a:ext uri="{FF2B5EF4-FFF2-40B4-BE49-F238E27FC236}">
              <a16:creationId xmlns:a16="http://schemas.microsoft.com/office/drawing/2014/main" id="{00000000-0008-0000-0300-000005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132443</xdr:rowOff>
    </xdr:from>
    <xdr:to>
      <xdr:col>21</xdr:col>
      <xdr:colOff>0</xdr:colOff>
      <xdr:row>88</xdr:row>
      <xdr:rowOff>45962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191343"/>
          <a:ext cx="889000" cy="9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2116</xdr:rowOff>
    </xdr:from>
    <xdr:to>
      <xdr:col>24</xdr:col>
      <xdr:colOff>609600</xdr:colOff>
      <xdr:row>83</xdr:row>
      <xdr:rowOff>103716</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18643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94041</xdr:rowOff>
    </xdr:from>
    <xdr:to>
      <xdr:col>23</xdr:col>
      <xdr:colOff>457200</xdr:colOff>
      <xdr:row>84</xdr:row>
      <xdr:rowOff>24191</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34368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09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13607</xdr:rowOff>
    </xdr:from>
    <xdr:to>
      <xdr:col>22</xdr:col>
      <xdr:colOff>254000</xdr:colOff>
      <xdr:row>83</xdr:row>
      <xdr:rowOff>115207</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81643</xdr:rowOff>
    </xdr:from>
    <xdr:to>
      <xdr:col>21</xdr:col>
      <xdr:colOff>50800</xdr:colOff>
      <xdr:row>83</xdr:row>
      <xdr:rowOff>11793</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21970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166612</xdr:rowOff>
    </xdr:from>
    <xdr:to>
      <xdr:col>19</xdr:col>
      <xdr:colOff>533400</xdr:colOff>
      <xdr:row>88</xdr:row>
      <xdr:rowOff>96762</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106939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定員適正化計画に基づく取組みを進めた結果、職員数が減少している。類似団体内順位も</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位と、定員管理の成果がうかがえる。また、類似団体平均と比較（合志市：４．</a:t>
          </a:r>
          <a:r>
            <a:rPr kumimoji="1" lang="ja-JP" altLang="en-US" sz="1100">
              <a:solidFill>
                <a:schemeClr val="dk1"/>
              </a:solidFill>
              <a:effectLst/>
              <a:latin typeface="+mn-lt"/>
              <a:ea typeface="+mn-ea"/>
              <a:cs typeface="+mn-cs"/>
            </a:rPr>
            <a:t>７３</a:t>
          </a:r>
          <a:r>
            <a:rPr kumimoji="1" lang="ja-JP" altLang="ja-JP" sz="1100">
              <a:solidFill>
                <a:schemeClr val="dk1"/>
              </a:solidFill>
              <a:effectLst/>
              <a:latin typeface="+mn-lt"/>
              <a:ea typeface="+mn-ea"/>
              <a:cs typeface="+mn-cs"/>
            </a:rPr>
            <a:t>人類似団体平均：６．</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人）しても１．</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人少ない。</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21907</xdr:rowOff>
    </xdr:from>
    <xdr:to>
      <xdr:col>24</xdr:col>
      <xdr:colOff>558800</xdr:colOff>
      <xdr:row>59</xdr:row>
      <xdr:rowOff>37994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13745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a:extLst>
            <a:ext uri="{FF2B5EF4-FFF2-40B4-BE49-F238E27FC236}">
              <a16:creationId xmlns:a16="http://schemas.microsoft.com/office/drawing/2014/main" id="{00000000-0008-0000-0300-00003F010000}"/>
            </a:ext>
          </a:extLst>
        </xdr:cNvPr>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27940</xdr:rowOff>
    </xdr:from>
    <xdr:to>
      <xdr:col>23</xdr:col>
      <xdr:colOff>406400</xdr:colOff>
      <xdr:row>59</xdr:row>
      <xdr:rowOff>37994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4349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21907</xdr:rowOff>
    </xdr:from>
    <xdr:to>
      <xdr:col>22</xdr:col>
      <xdr:colOff>203200</xdr:colOff>
      <xdr:row>59</xdr:row>
      <xdr:rowOff>27940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3745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21907</xdr:rowOff>
    </xdr:from>
    <xdr:to>
      <xdr:col>21</xdr:col>
      <xdr:colOff>0</xdr:colOff>
      <xdr:row>59</xdr:row>
      <xdr:rowOff>31962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3745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a:extLst>
            <a:ext uri="{FF2B5EF4-FFF2-40B4-BE49-F238E27FC236}">
              <a16:creationId xmlns:a16="http://schemas.microsoft.com/office/drawing/2014/main" id="{00000000-0008-0000-0300-000049010000}"/>
            </a:ext>
          </a:extLst>
        </xdr:cNvPr>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142557</xdr:rowOff>
    </xdr:from>
    <xdr:to>
      <xdr:col>24</xdr:col>
      <xdr:colOff>609600</xdr:colOff>
      <xdr:row>59</xdr:row>
      <xdr:rowOff>72707</xdr:rowOff>
    </xdr:to>
    <xdr:sp macro="" textlink="">
      <xdr:nvSpPr>
        <xdr:cNvPr id="336" name="円/楕円 335">
          <a:extLst>
            <a:ext uri="{FF2B5EF4-FFF2-40B4-BE49-F238E27FC236}">
              <a16:creationId xmlns:a16="http://schemas.microsoft.com/office/drawing/2014/main" id="{00000000-0008-0000-0300-000050010000}"/>
            </a:ext>
          </a:extLst>
        </xdr:cNvPr>
        <xdr:cNvSpPr/>
      </xdr:nvSpPr>
      <xdr:spPr>
        <a:xfrm>
          <a:off x="169672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159084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3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158644</xdr:rowOff>
    </xdr:from>
    <xdr:to>
      <xdr:col>23</xdr:col>
      <xdr:colOff>457200</xdr:colOff>
      <xdr:row>59</xdr:row>
      <xdr:rowOff>88794</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6129000" y="10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98971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7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148590</xdr:rowOff>
    </xdr:from>
    <xdr:to>
      <xdr:col>22</xdr:col>
      <xdr:colOff>254000</xdr:colOff>
      <xdr:row>59</xdr:row>
      <xdr:rowOff>78740</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5240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88917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142557</xdr:rowOff>
    </xdr:from>
    <xdr:to>
      <xdr:col>21</xdr:col>
      <xdr:colOff>50800</xdr:colOff>
      <xdr:row>59</xdr:row>
      <xdr:rowOff>72707</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4351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82884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152612</xdr:rowOff>
    </xdr:from>
    <xdr:to>
      <xdr:col>19</xdr:col>
      <xdr:colOff>533400</xdr:colOff>
      <xdr:row>59</xdr:row>
      <xdr:rowOff>82762</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3462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92939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前年度より１．</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下回っており、類似団体比較の平均を下回っている。要因としては、公営企業に要する経費について、下水道事業会計の法非適用事業から法適用企業へ変更したこと、また起債償還金が減ったことに加え、合併特例債、臨時財政対策債の基準財政需要額への算入額が増加していることが挙げられ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120015</xdr:rowOff>
    </xdr:from>
    <xdr:to>
      <xdr:col>24</xdr:col>
      <xdr:colOff>558800</xdr:colOff>
      <xdr:row>39</xdr:row>
      <xdr:rowOff>8890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63511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a:extLst>
            <a:ext uri="{FF2B5EF4-FFF2-40B4-BE49-F238E27FC236}">
              <a16:creationId xmlns:a16="http://schemas.microsoft.com/office/drawing/2014/main" id="{00000000-0008-0000-0300-000079010000}"/>
            </a:ext>
          </a:extLst>
        </xdr:cNvPr>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8890</xdr:rowOff>
    </xdr:from>
    <xdr:to>
      <xdr:col>23</xdr:col>
      <xdr:colOff>406400</xdr:colOff>
      <xdr:row>39</xdr:row>
      <xdr:rowOff>123507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695440"/>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a:extLst>
            <a:ext uri="{FF2B5EF4-FFF2-40B4-BE49-F238E27FC236}">
              <a16:creationId xmlns:a16="http://schemas.microsoft.com/office/drawing/2014/main" id="{00000000-0008-0000-0300-00007B010000}"/>
            </a:ext>
          </a:extLst>
        </xdr:cNvPr>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123507</xdr:rowOff>
    </xdr:from>
    <xdr:to>
      <xdr:col>22</xdr:col>
      <xdr:colOff>203200</xdr:colOff>
      <xdr:row>40</xdr:row>
      <xdr:rowOff>318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81005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a:extLst>
            <a:ext uri="{FF2B5EF4-FFF2-40B4-BE49-F238E27FC236}">
              <a16:creationId xmlns:a16="http://schemas.microsoft.com/office/drawing/2014/main" id="{00000000-0008-0000-0300-00007E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318</xdr:rowOff>
    </xdr:from>
    <xdr:to>
      <xdr:col>21</xdr:col>
      <xdr:colOff>0</xdr:colOff>
      <xdr:row>40</xdr:row>
      <xdr:rowOff>60643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85831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9224</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69215</xdr:rowOff>
    </xdr:from>
    <xdr:to>
      <xdr:col>24</xdr:col>
      <xdr:colOff>609600</xdr:colOff>
      <xdr:row>38</xdr:row>
      <xdr:rowOff>170815</xdr:rowOff>
    </xdr:to>
    <xdr:sp macro="" textlink="">
      <xdr:nvSpPr>
        <xdr:cNvPr id="394" name="円/楕円 393">
          <a:extLst>
            <a:ext uri="{FF2B5EF4-FFF2-40B4-BE49-F238E27FC236}">
              <a16:creationId xmlns:a16="http://schemas.microsoft.com/office/drawing/2014/main" id="{00000000-0008-0000-0300-00008A010000}"/>
            </a:ext>
          </a:extLst>
        </xdr:cNvPr>
        <xdr:cNvSpPr/>
      </xdr:nvSpPr>
      <xdr:spPr>
        <a:xfrm>
          <a:off x="169672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85742</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129540</xdr:rowOff>
    </xdr:from>
    <xdr:to>
      <xdr:col>23</xdr:col>
      <xdr:colOff>457200</xdr:colOff>
      <xdr:row>39</xdr:row>
      <xdr:rowOff>59690</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69867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72707</xdr:rowOff>
    </xdr:from>
    <xdr:to>
      <xdr:col>22</xdr:col>
      <xdr:colOff>254000</xdr:colOff>
      <xdr:row>40</xdr:row>
      <xdr:rowOff>2857</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5240000" y="67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13034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120968</xdr:rowOff>
    </xdr:from>
    <xdr:to>
      <xdr:col>21</xdr:col>
      <xdr:colOff>50800</xdr:colOff>
      <xdr:row>40</xdr:row>
      <xdr:rowOff>51118</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4351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61295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9843</xdr:rowOff>
    </xdr:from>
    <xdr:to>
      <xdr:col>19</xdr:col>
      <xdr:colOff>533400</xdr:colOff>
      <xdr:row>40</xdr:row>
      <xdr:rowOff>111443</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3462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121620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3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平成２</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年度に引き続き、充当可能財源が将来負担額を上回り、将来負担比率の指標はなかった。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基準財政需要額算入見込額は</a:t>
          </a:r>
          <a:r>
            <a:rPr kumimoji="1" lang="ja-JP" altLang="en-US" sz="1100" b="0" i="0" baseline="0">
              <a:solidFill>
                <a:schemeClr val="dk1"/>
              </a:solidFill>
              <a:effectLst/>
              <a:latin typeface="+mn-lt"/>
              <a:ea typeface="+mn-ea"/>
              <a:cs typeface="+mn-cs"/>
            </a:rPr>
            <a:t>８６４，３４４</a:t>
          </a:r>
          <a:r>
            <a:rPr kumimoji="1" lang="ja-JP" altLang="ja-JP" sz="1100" b="0" i="0" baseline="0">
              <a:solidFill>
                <a:schemeClr val="dk1"/>
              </a:solidFill>
              <a:effectLst/>
              <a:latin typeface="+mn-lt"/>
              <a:ea typeface="+mn-ea"/>
              <a:cs typeface="+mn-cs"/>
            </a:rPr>
            <a:t>千円の増となっている。これは公債費の算入見込額の増が主な要因である。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今後も後世への負担を少しでも軽減するよう、新規事業の実施等について総点検を図り、財政の健全化を図る。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8" name="フローチャート : 判断 437">
          <a:extLst>
            <a:ext uri="{FF2B5EF4-FFF2-40B4-BE49-F238E27FC236}">
              <a16:creationId xmlns:a16="http://schemas.microsoft.com/office/drawing/2014/main" id="{00000000-0008-0000-0300-0000B6010000}"/>
            </a:ext>
          </a:extLst>
        </xdr:cNvPr>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41" name="フローチャート : 判断 440">
          <a:extLst>
            <a:ext uri="{FF2B5EF4-FFF2-40B4-BE49-F238E27FC236}">
              <a16:creationId xmlns:a16="http://schemas.microsoft.com/office/drawing/2014/main" id="{00000000-0008-0000-0300-0000B9010000}"/>
            </a:ext>
          </a:extLst>
        </xdr:cNvPr>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5" name="フローチャート : 判断 444">
          <a:extLst>
            <a:ext uri="{FF2B5EF4-FFF2-40B4-BE49-F238E27FC236}">
              <a16:creationId xmlns:a16="http://schemas.microsoft.com/office/drawing/2014/main" id="{00000000-0008-0000-0300-0000BD010000}"/>
            </a:ext>
          </a:extLst>
        </xdr:cNvPr>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熊本県合志市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60,701
60,485
53.19
22,812,313
21,562,293
911,808
11,961,845
16,899,565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全国平均より下回っている。要因としては市営の保育所がないことやごみ処理業務や消防業務を民間委託や一部事務組合で行っていることなどが挙げられる。今後はこれらの人件費に順ずる繰出金等の支出や定員管理とあわせてさらに抑制していく必要がある。</a:t>
          </a:r>
          <a:endParaRPr lang="ja-JP" altLang="ja-JP">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86178</xdr:rowOff>
    </xdr:from>
    <xdr:to>
      <xdr:col>7</xdr:col>
      <xdr:colOff>15875</xdr:colOff>
      <xdr:row>35</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86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159657</xdr:rowOff>
    </xdr:from>
    <xdr:to>
      <xdr:col>5</xdr:col>
      <xdr:colOff>549275</xdr:colOff>
      <xdr:row>35</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88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a:extLst>
            <a:ext uri="{FF2B5EF4-FFF2-40B4-BE49-F238E27FC236}">
              <a16:creationId xmlns:a16="http://schemas.microsoft.com/office/drawing/2014/main" id="{00000000-0008-0000-0400-000048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159657</xdr:rowOff>
    </xdr:from>
    <xdr:to>
      <xdr:col>4</xdr:col>
      <xdr:colOff>346075</xdr:colOff>
      <xdr:row>35</xdr:row>
      <xdr:rowOff>131899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8895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a:extLst>
            <a:ext uri="{FF2B5EF4-FFF2-40B4-BE49-F238E27FC236}">
              <a16:creationId xmlns:a16="http://schemas.microsoft.com/office/drawing/2014/main" id="{00000000-0008-0000-0400-00004B000000}"/>
            </a:ext>
          </a:extLst>
        </xdr:cNvPr>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40458</xdr:rowOff>
    </xdr:from>
    <xdr:to>
      <xdr:col>3</xdr:col>
      <xdr:colOff>142875</xdr:colOff>
      <xdr:row>35</xdr:row>
      <xdr:rowOff>131899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412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113591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35378</xdr:rowOff>
    </xdr:from>
    <xdr:to>
      <xdr:col>7</xdr:col>
      <xdr:colOff>66675</xdr:colOff>
      <xdr:row>35</xdr:row>
      <xdr:rowOff>136978</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47752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51905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35378</xdr:rowOff>
    </xdr:from>
    <xdr:to>
      <xdr:col>5</xdr:col>
      <xdr:colOff>600075</xdr:colOff>
      <xdr:row>35</xdr:row>
      <xdr:rowOff>136978</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937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147155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108857</xdr:rowOff>
    </xdr:from>
    <xdr:to>
      <xdr:col>4</xdr:col>
      <xdr:colOff>396875</xdr:colOff>
      <xdr:row>35</xdr:row>
      <xdr:rowOff>39007</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3048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49184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81099</xdr:rowOff>
    </xdr:from>
    <xdr:to>
      <xdr:col>3</xdr:col>
      <xdr:colOff>193675</xdr:colOff>
      <xdr:row>36</xdr:row>
      <xdr:rowOff>11249</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2159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21426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161108</xdr:rowOff>
    </xdr:from>
    <xdr:to>
      <xdr:col>1</xdr:col>
      <xdr:colOff>676275</xdr:colOff>
      <xdr:row>35</xdr:row>
      <xdr:rowOff>91258</xdr:rowOff>
    </xdr:to>
    <xdr:sp macro="" textlink="">
      <xdr:nvSpPr>
        <xdr:cNvPr id="95" name="円/楕円 94">
          <a:extLst>
            <a:ext uri="{FF2B5EF4-FFF2-40B4-BE49-F238E27FC236}">
              <a16:creationId xmlns:a16="http://schemas.microsoft.com/office/drawing/2014/main" id="{00000000-0008-0000-0400-00005F000000}"/>
            </a:ext>
          </a:extLst>
        </xdr:cNvPr>
        <xdr:cNvSpPr/>
      </xdr:nvSpPr>
      <xdr:spPr>
        <a:xfrm>
          <a:off x="1270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101435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物件費は、類似団体や全国平均より下回っているが、前年度と比較すると、</a:t>
          </a:r>
          <a:r>
            <a:rPr kumimoji="1" lang="ja-JP" altLang="en-US" sz="1100">
              <a:solidFill>
                <a:schemeClr val="dk1"/>
              </a:solidFill>
              <a:effectLst/>
              <a:latin typeface="+mn-lt"/>
              <a:ea typeface="+mn-ea"/>
              <a:cs typeface="+mn-cs"/>
            </a:rPr>
            <a:t>０．９</a:t>
          </a:r>
          <a:r>
            <a:rPr kumimoji="1" lang="ja-JP" altLang="ja-JP" sz="1100">
              <a:solidFill>
                <a:schemeClr val="dk1"/>
              </a:solidFill>
              <a:effectLst/>
              <a:latin typeface="+mn-lt"/>
              <a:ea typeface="+mn-ea"/>
              <a:cs typeface="+mn-cs"/>
            </a:rPr>
            <a:t>％伸びており、決算額ﾍﾞｰｽでは</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％増えている。業務の民間・外部委託を進めているため、今後も物件費は伸びていく傾向にある。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65278</xdr:rowOff>
    </xdr:from>
    <xdr:to>
      <xdr:col>24</xdr:col>
      <xdr:colOff>31750</xdr:colOff>
      <xdr:row>15</xdr:row>
      <xdr:rowOff>147574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3702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117856</xdr:rowOff>
    </xdr:from>
    <xdr:to>
      <xdr:col>22</xdr:col>
      <xdr:colOff>565150</xdr:colOff>
      <xdr:row>15</xdr:row>
      <xdr:rowOff>65278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181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117856</xdr:rowOff>
    </xdr:from>
    <xdr:to>
      <xdr:col>21</xdr:col>
      <xdr:colOff>361950</xdr:colOff>
      <xdr:row>14</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18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8128</xdr:rowOff>
    </xdr:from>
    <xdr:to>
      <xdr:col>20</xdr:col>
      <xdr:colOff>158750</xdr:colOff>
      <xdr:row>14</xdr:row>
      <xdr:rowOff>163576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084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119143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82567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96774</xdr:rowOff>
    </xdr:from>
    <xdr:to>
      <xdr:col>24</xdr:col>
      <xdr:colOff>82550</xdr:colOff>
      <xdr:row>16</xdr:row>
      <xdr:rowOff>26924</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113301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14478</xdr:rowOff>
    </xdr:from>
    <xdr:to>
      <xdr:col>22</xdr:col>
      <xdr:colOff>615950</xdr:colOff>
      <xdr:row>15</xdr:row>
      <xdr:rowOff>116078</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5621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126255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67056</xdr:rowOff>
    </xdr:from>
    <xdr:to>
      <xdr:col>21</xdr:col>
      <xdr:colOff>412750</xdr:colOff>
      <xdr:row>14</xdr:row>
      <xdr:rowOff>168656</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4732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7383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112776</xdr:rowOff>
    </xdr:from>
    <xdr:to>
      <xdr:col>20</xdr:col>
      <xdr:colOff>209550</xdr:colOff>
      <xdr:row>15</xdr:row>
      <xdr:rowOff>42926</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3843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53103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128778</xdr:rowOff>
    </xdr:from>
    <xdr:to>
      <xdr:col>19</xdr:col>
      <xdr:colOff>6350</xdr:colOff>
      <xdr:row>14</xdr:row>
      <xdr:rowOff>58928</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2954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69105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全国平均を上回っている。要因としては、若い世帯の転入増による学校や子育てにおける経費の増加、高齢化による介護、医療費の増加、生活保護関連費の増、各種福祉サービスの拡充などによるものと考えられる。今後は、自己負担割合の見直しやサービスの廃止統合等も検討し抑制に更に努める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167822</xdr:rowOff>
    </xdr:from>
    <xdr:to>
      <xdr:col>7</xdr:col>
      <xdr:colOff>15875</xdr:colOff>
      <xdr:row>58</xdr:row>
      <xdr:rowOff>137885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404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121557</xdr:rowOff>
    </xdr:from>
    <xdr:to>
      <xdr:col>5</xdr:col>
      <xdr:colOff>549275</xdr:colOff>
      <xdr:row>57</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227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121557</xdr:rowOff>
    </xdr:from>
    <xdr:to>
      <xdr:col>4</xdr:col>
      <xdr:colOff>346075</xdr:colOff>
      <xdr:row>57</xdr:row>
      <xdr:rowOff>124278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227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88900</xdr:rowOff>
    </xdr:from>
    <xdr:to>
      <xdr:col>3</xdr:col>
      <xdr:colOff>142875</xdr:colOff>
      <xdr:row>57</xdr:row>
      <xdr:rowOff>124278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901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87085</xdr:rowOff>
    </xdr:from>
    <xdr:to>
      <xdr:col>7</xdr:col>
      <xdr:colOff>66675</xdr:colOff>
      <xdr:row>59</xdr:row>
      <xdr:rowOff>17235</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59162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117022</xdr:rowOff>
    </xdr:from>
    <xdr:to>
      <xdr:col>5</xdr:col>
      <xdr:colOff>600075</xdr:colOff>
      <xdr:row>58</xdr:row>
      <xdr:rowOff>47172</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31949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70757</xdr:rowOff>
    </xdr:from>
    <xdr:to>
      <xdr:col>4</xdr:col>
      <xdr:colOff>396875</xdr:colOff>
      <xdr:row>57</xdr:row>
      <xdr:rowOff>907</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157134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73478</xdr:rowOff>
    </xdr:from>
    <xdr:to>
      <xdr:col>3</xdr:col>
      <xdr:colOff>193675</xdr:colOff>
      <xdr:row>58</xdr:row>
      <xdr:rowOff>3628</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159855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38100</xdr:rowOff>
    </xdr:from>
    <xdr:to>
      <xdr:col>1</xdr:col>
      <xdr:colOff>676275</xdr:colOff>
      <xdr:row>56</xdr:row>
      <xdr:rowOff>139700</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類似団体や全国平均を上回っている。主な要因としては、国民健康保険特別会計、後期高齢者医療広域連合負担金</a:t>
          </a:r>
          <a:r>
            <a:rPr kumimoji="1" lang="ja-JP" altLang="en-US" sz="1100">
              <a:solidFill>
                <a:schemeClr val="dk1"/>
              </a:solidFill>
              <a:effectLst/>
              <a:latin typeface="+mn-lt"/>
              <a:ea typeface="+mn-ea"/>
              <a:cs typeface="+mn-cs"/>
            </a:rPr>
            <a:t>、介護保険特別会計、下水道事業会計</a:t>
          </a:r>
          <a:r>
            <a:rPr kumimoji="1" lang="ja-JP" altLang="ja-JP" sz="1100">
              <a:solidFill>
                <a:schemeClr val="dk1"/>
              </a:solidFill>
              <a:effectLst/>
              <a:latin typeface="+mn-lt"/>
              <a:ea typeface="+mn-ea"/>
              <a:cs typeface="+mn-cs"/>
            </a:rPr>
            <a:t>の繰出金の影響が大きいものと思われる。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繰出しの増が予想され、数値の悪化が懸念される。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123190</xdr:rowOff>
    </xdr:from>
    <xdr:to>
      <xdr:col>24</xdr:col>
      <xdr:colOff>31750</xdr:colOff>
      <xdr:row>57</xdr:row>
      <xdr:rowOff>168910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5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31750</xdr:rowOff>
    </xdr:from>
    <xdr:to>
      <xdr:col>22</xdr:col>
      <xdr:colOff>565150</xdr:colOff>
      <xdr:row>57</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4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31750</xdr:rowOff>
    </xdr:from>
    <xdr:to>
      <xdr:col>21</xdr:col>
      <xdr:colOff>361950</xdr:colOff>
      <xdr:row>57</xdr:row>
      <xdr:rowOff>46990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0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149860</xdr:rowOff>
    </xdr:from>
    <xdr:to>
      <xdr:col>20</xdr:col>
      <xdr:colOff>158750</xdr:colOff>
      <xdr:row>57</xdr:row>
      <xdr:rowOff>46990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118110</xdr:rowOff>
    </xdr:from>
    <xdr:to>
      <xdr:col>24</xdr:col>
      <xdr:colOff>82550</xdr:colOff>
      <xdr:row>58</xdr:row>
      <xdr:rowOff>48260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90187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72390</xdr:rowOff>
    </xdr:from>
    <xdr:to>
      <xdr:col>22</xdr:col>
      <xdr:colOff>615950</xdr:colOff>
      <xdr:row>58</xdr:row>
      <xdr:rowOff>2540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158767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167640</xdr:rowOff>
    </xdr:from>
    <xdr:to>
      <xdr:col>20</xdr:col>
      <xdr:colOff>209550</xdr:colOff>
      <xdr:row>57</xdr:row>
      <xdr:rowOff>97790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前年度と比較し増加しており、類似団体</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、全国平均より上回っている。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主な要因としては、下水道事業会計</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補助金</a:t>
          </a:r>
          <a:r>
            <a:rPr kumimoji="1" lang="ja-JP" altLang="en-US" sz="1100">
              <a:solidFill>
                <a:schemeClr val="dk1"/>
              </a:solidFill>
              <a:effectLst/>
              <a:latin typeface="+mn-lt"/>
              <a:ea typeface="+mn-ea"/>
              <a:cs typeface="+mn-cs"/>
            </a:rPr>
            <a:t>や広域連合や一部組合へ</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補助金の</a:t>
          </a:r>
          <a:r>
            <a:rPr kumimoji="1" lang="ja-JP" altLang="ja-JP" sz="1100">
              <a:solidFill>
                <a:schemeClr val="dk1"/>
              </a:solidFill>
              <a:effectLst/>
              <a:latin typeface="+mn-lt"/>
              <a:ea typeface="+mn-ea"/>
              <a:cs typeface="+mn-cs"/>
            </a:rPr>
            <a:t>増が考えられる。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37</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992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17272</xdr:rowOff>
    </xdr:from>
    <xdr:to>
      <xdr:col>22</xdr:col>
      <xdr:colOff>565150</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89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17272</xdr:rowOff>
    </xdr:from>
    <xdr:to>
      <xdr:col>21</xdr:col>
      <xdr:colOff>361950</xdr:colOff>
      <xdr:row>36</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89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67564</xdr:rowOff>
    </xdr:from>
    <xdr:to>
      <xdr:col>20</xdr:col>
      <xdr:colOff>158750</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153924</xdr:rowOff>
    </xdr:from>
    <xdr:to>
      <xdr:col>24</xdr:col>
      <xdr:colOff>82550</xdr:colOff>
      <xdr:row>37</xdr:row>
      <xdr:rowOff>84074</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126001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76200</xdr:rowOff>
    </xdr:from>
    <xdr:to>
      <xdr:col>22</xdr:col>
      <xdr:colOff>615950</xdr:colOff>
      <xdr:row>37</xdr:row>
      <xdr:rowOff>6350</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137922</xdr:rowOff>
    </xdr:from>
    <xdr:to>
      <xdr:col>21</xdr:col>
      <xdr:colOff>412750</xdr:colOff>
      <xdr:row>36</xdr:row>
      <xdr:rowOff>68072</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76200</xdr:rowOff>
    </xdr:from>
    <xdr:to>
      <xdr:col>20</xdr:col>
      <xdr:colOff>209550</xdr:colOff>
      <xdr:row>37</xdr:row>
      <xdr:rowOff>6350</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162577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xdr:rowOff>
    </xdr:from>
    <xdr:to>
      <xdr:col>19</xdr:col>
      <xdr:colOff>6350</xdr:colOff>
      <xdr:row>36</xdr:row>
      <xdr:rowOff>118364</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103141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全国平均を下回っている。これは、平成２１年度に繰り上げ償還を行うなどのこれまでの起債発行の抑制によるものである。しかし、今後は大規模な普通建設事業が計画されるなか、交付税の一本算定による交付税額の減額が見込まれ、また、臨時財政対策債の増加傾向もあることから起債発行が増えることが見込まれる。しかし、市債発行については慎重に行い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117856</xdr:rowOff>
    </xdr:from>
    <xdr:to>
      <xdr:col>7</xdr:col>
      <xdr:colOff>15875</xdr:colOff>
      <xdr:row>76</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480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117856</xdr:rowOff>
    </xdr:from>
    <xdr:to>
      <xdr:col>5</xdr:col>
      <xdr:colOff>549275</xdr:colOff>
      <xdr:row>76</xdr:row>
      <xdr:rowOff>145287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145287</xdr:rowOff>
    </xdr:from>
    <xdr:to>
      <xdr:col>4</xdr:col>
      <xdr:colOff>346075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75487"/>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140715</xdr:rowOff>
    </xdr:from>
    <xdr:to>
      <xdr:col>3</xdr:col>
      <xdr:colOff>142875</xdr:colOff>
      <xdr:row>77</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709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89915</xdr:rowOff>
    </xdr:from>
    <xdr:to>
      <xdr:col>7</xdr:col>
      <xdr:colOff>66675</xdr:colOff>
      <xdr:row>77</xdr:row>
      <xdr:rowOff>20065</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106442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67056</xdr:rowOff>
    </xdr:from>
    <xdr:to>
      <xdr:col>5</xdr:col>
      <xdr:colOff>600075</xdr:colOff>
      <xdr:row>76</xdr:row>
      <xdr:rowOff>168656</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7383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94487</xdr:rowOff>
    </xdr:from>
    <xdr:to>
      <xdr:col>4</xdr:col>
      <xdr:colOff>396875</xdr:colOff>
      <xdr:row>77</xdr:row>
      <xdr:rowOff>24637</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34815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19050</xdr:rowOff>
    </xdr:from>
    <xdr:to>
      <xdr:col>3</xdr:col>
      <xdr:colOff>193675</xdr:colOff>
      <xdr:row>77</xdr:row>
      <xdr:rowOff>120650</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89915</xdr:rowOff>
    </xdr:from>
    <xdr:to>
      <xdr:col>1</xdr:col>
      <xdr:colOff>676275</xdr:colOff>
      <xdr:row>77</xdr:row>
      <xdr:rowOff>20065</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30243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類似団体や全国平均を上回っている。</a:t>
          </a:r>
          <a:endParaRPr lang="ja-JP" altLang="ja-JP" sz="1400">
            <a:effectLst/>
          </a:endParaRPr>
        </a:p>
        <a:p>
          <a:r>
            <a:rPr kumimoji="1" lang="ja-JP" altLang="ja-JP" sz="1100">
              <a:solidFill>
                <a:schemeClr val="dk1"/>
              </a:solidFill>
              <a:effectLst/>
              <a:latin typeface="+mn-lt"/>
              <a:ea typeface="+mn-ea"/>
              <a:cs typeface="+mn-cs"/>
            </a:rPr>
            <a:t>経常収支比率については、年度ごとの増減があり、地方交付税や臨時財政対策債などいわゆる依存財源の割合による部分が大きく、今後も歳出の抑制等に取り組んでいく必要がある。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24130</xdr:rowOff>
    </xdr:from>
    <xdr:to>
      <xdr:col>24</xdr:col>
      <xdr:colOff>31750</xdr:colOff>
      <xdr:row>78</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2578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a:extLst>
            <a:ext uri="{FF2B5EF4-FFF2-40B4-BE49-F238E27FC236}">
              <a16:creationId xmlns:a16="http://schemas.microsoft.com/office/drawing/2014/main" id="{00000000-0008-0000-0400-0000AE010000}"/>
            </a:ext>
          </a:extLst>
        </xdr:cNvPr>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46990</xdr:rowOff>
    </xdr:from>
    <xdr:to>
      <xdr:col>22</xdr:col>
      <xdr:colOff>565150</xdr:colOff>
      <xdr:row>77</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057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46990</xdr:rowOff>
    </xdr:from>
    <xdr:to>
      <xdr:col>21</xdr:col>
      <xdr:colOff>361950</xdr:colOff>
      <xdr:row>76</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0574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35560</xdr:rowOff>
    </xdr:from>
    <xdr:to>
      <xdr:col>20</xdr:col>
      <xdr:colOff>158750</xdr:colOff>
      <xdr:row>76</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89431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a:extLst>
            <a:ext uri="{FF2B5EF4-FFF2-40B4-BE49-F238E27FC236}">
              <a16:creationId xmlns:a16="http://schemas.microsoft.com/office/drawing/2014/main" id="{00000000-0008-0000-0400-0000B6010000}"/>
            </a:ext>
          </a:extLst>
        </xdr:cNvPr>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144780</xdr:rowOff>
    </xdr:from>
    <xdr:to>
      <xdr:col>24</xdr:col>
      <xdr:colOff>82550</xdr:colOff>
      <xdr:row>78</xdr:row>
      <xdr:rowOff>74930</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116857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144780</xdr:rowOff>
    </xdr:from>
    <xdr:to>
      <xdr:col>22</xdr:col>
      <xdr:colOff>615950</xdr:colOff>
      <xdr:row>77</xdr:row>
      <xdr:rowOff>74930</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167640</xdr:rowOff>
    </xdr:from>
    <xdr:to>
      <xdr:col>21</xdr:col>
      <xdr:colOff>412750</xdr:colOff>
      <xdr:row>75</xdr:row>
      <xdr:rowOff>97790</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107967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87630</xdr:rowOff>
    </xdr:from>
    <xdr:to>
      <xdr:col>20</xdr:col>
      <xdr:colOff>209550</xdr:colOff>
      <xdr:row>77</xdr:row>
      <xdr:rowOff>17780</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156210</xdr:rowOff>
    </xdr:from>
    <xdr:to>
      <xdr:col>19</xdr:col>
      <xdr:colOff>6350</xdr:colOff>
      <xdr:row>75</xdr:row>
      <xdr:rowOff>86360</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2954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96537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熊本県合志市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3194</xdr:rowOff>
    </xdr:from>
    <xdr:to>
      <xdr:col>4</xdr:col>
      <xdr:colOff>1117600</xdr:colOff>
      <xdr:row>19</xdr:row>
      <xdr:rowOff>14624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8369"/>
          <a:ext cx="6477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14624</xdr:rowOff>
    </xdr:from>
    <xdr:to>
      <xdr:col>4</xdr:col>
      <xdr:colOff>469900</xdr:colOff>
      <xdr:row>19</xdr:row>
      <xdr:rowOff>48590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9799"/>
          <a:ext cx="698500" cy="33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35732</xdr:rowOff>
    </xdr:from>
    <xdr:to>
      <xdr:col>3</xdr:col>
      <xdr:colOff>904875</xdr:colOff>
      <xdr:row>19</xdr:row>
      <xdr:rowOff>48590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40907"/>
          <a:ext cx="698500" cy="12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10643</xdr:rowOff>
    </xdr:from>
    <xdr:to>
      <xdr:col>3</xdr:col>
      <xdr:colOff>206375</xdr:colOff>
      <xdr:row>19</xdr:row>
      <xdr:rowOff>35732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15818"/>
          <a:ext cx="698500" cy="25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123844</xdr:rowOff>
    </xdr:from>
    <xdr:to>
      <xdr:col>5</xdr:col>
      <xdr:colOff>34925</xdr:colOff>
      <xdr:row>19</xdr:row>
      <xdr:rowOff>53994</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3257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32421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52,999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135274</xdr:rowOff>
    </xdr:from>
    <xdr:to>
      <xdr:col>4</xdr:col>
      <xdr:colOff>520700</xdr:colOff>
      <xdr:row>19</xdr:row>
      <xdr:rowOff>65424</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326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50201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5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52,399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169240</xdr:rowOff>
    </xdr:from>
    <xdr:to>
      <xdr:col>3</xdr:col>
      <xdr:colOff>955675</xdr:colOff>
      <xdr:row>19</xdr:row>
      <xdr:rowOff>99390</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3302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84167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8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50,616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156382</xdr:rowOff>
    </xdr:from>
    <xdr:to>
      <xdr:col>3</xdr:col>
      <xdr:colOff>257175</xdr:colOff>
      <xdr:row>19</xdr:row>
      <xdr:rowOff>86532</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3290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71309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6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51,291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131293</xdr:rowOff>
    </xdr:from>
    <xdr:to>
      <xdr:col>2</xdr:col>
      <xdr:colOff>692150</xdr:colOff>
      <xdr:row>19</xdr:row>
      <xdr:rowOff>61443</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326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46220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52,608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77127</xdr:rowOff>
    </xdr:from>
    <xdr:to>
      <xdr:col>4</xdr:col>
      <xdr:colOff>1117600</xdr:colOff>
      <xdr:row>36</xdr:row>
      <xdr:rowOff>160318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0377"/>
          <a:ext cx="647700" cy="83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a:extLst>
            <a:ext uri="{FF2B5EF4-FFF2-40B4-BE49-F238E27FC236}">
              <a16:creationId xmlns:a16="http://schemas.microsoft.com/office/drawing/2014/main" id="{00000000-0008-0000-0500-000071000000}"/>
            </a:ext>
          </a:extLst>
        </xdr:cNvPr>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13748</xdr:rowOff>
    </xdr:from>
    <xdr:to>
      <xdr:col>4</xdr:col>
      <xdr:colOff>469900</xdr:colOff>
      <xdr:row>36</xdr:row>
      <xdr:rowOff>160318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66998"/>
          <a:ext cx="698500" cy="146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a:extLst>
            <a:ext uri="{FF2B5EF4-FFF2-40B4-BE49-F238E27FC236}">
              <a16:creationId xmlns:a16="http://schemas.microsoft.com/office/drawing/2014/main" id="{00000000-0008-0000-0500-000073000000}"/>
            </a:ext>
          </a:extLst>
        </xdr:cNvPr>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320681</xdr:rowOff>
    </xdr:from>
    <xdr:to>
      <xdr:col>3</xdr:col>
      <xdr:colOff>904875</xdr:colOff>
      <xdr:row>36</xdr:row>
      <xdr:rowOff>13748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31031"/>
          <a:ext cx="698500" cy="3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a:extLst>
            <a:ext uri="{FF2B5EF4-FFF2-40B4-BE49-F238E27FC236}">
              <a16:creationId xmlns:a16="http://schemas.microsoft.com/office/drawing/2014/main" id="{00000000-0008-0000-0500-000076000000}"/>
            </a:ext>
          </a:extLst>
        </xdr:cNvPr>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320681</xdr:rowOff>
    </xdr:from>
    <xdr:to>
      <xdr:col>3</xdr:col>
      <xdr:colOff>206375</xdr:colOff>
      <xdr:row>35</xdr:row>
      <xdr:rowOff>321787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31031"/>
          <a:ext cx="698500" cy="1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a:extLst>
            <a:ext uri="{FF2B5EF4-FFF2-40B4-BE49-F238E27FC236}">
              <a16:creationId xmlns:a16="http://schemas.microsoft.com/office/drawing/2014/main" id="{00000000-0008-0000-0500-000079000000}"/>
            </a:ext>
          </a:extLst>
        </xdr:cNvPr>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a:extLst>
            <a:ext uri="{FF2B5EF4-FFF2-40B4-BE49-F238E27FC236}">
              <a16:creationId xmlns:a16="http://schemas.microsoft.com/office/drawing/2014/main" id="{00000000-0008-0000-0500-00007B000000}"/>
            </a:ext>
          </a:extLst>
        </xdr:cNvPr>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26327</xdr:rowOff>
    </xdr:from>
    <xdr:to>
      <xdr:col>5</xdr:col>
      <xdr:colOff>34925</xdr:colOff>
      <xdr:row>36</xdr:row>
      <xdr:rowOff>127927</xdr:rowOff>
    </xdr:to>
    <xdr:sp macro="" textlink="">
      <xdr:nvSpPr>
        <xdr:cNvPr id="130" name="円/楕円 129">
          <a:extLst>
            <a:ext uri="{FF2B5EF4-FFF2-40B4-BE49-F238E27FC236}">
              <a16:creationId xmlns:a16="http://schemas.microsoft.com/office/drawing/2014/main" id="{00000000-0008-0000-0500-000082000000}"/>
            </a:ext>
          </a:extLst>
        </xdr:cNvPr>
        <xdr:cNvSpPr/>
      </xdr:nvSpPr>
      <xdr:spPr bwMode="auto">
        <a:xfrm>
          <a:off x="5600700" y="6979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341304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7,618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109518</xdr:rowOff>
    </xdr:from>
    <xdr:to>
      <xdr:col>4</xdr:col>
      <xdr:colOff>520700</xdr:colOff>
      <xdr:row>37</xdr:row>
      <xdr:rowOff>39668</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4953000" y="7062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24445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49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305848</xdr:rowOff>
    </xdr:from>
    <xdr:to>
      <xdr:col>3</xdr:col>
      <xdr:colOff>955675</xdr:colOff>
      <xdr:row>36</xdr:row>
      <xdr:rowOff>64548</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4254500" y="6916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49325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269881</xdr:rowOff>
    </xdr:from>
    <xdr:to>
      <xdr:col>3</xdr:col>
      <xdr:colOff>257175</xdr:colOff>
      <xdr:row>36</xdr:row>
      <xdr:rowOff>28581</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3556000" y="6880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13358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12,833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270987</xdr:rowOff>
    </xdr:from>
    <xdr:to>
      <xdr:col>2</xdr:col>
      <xdr:colOff>692150</xdr:colOff>
      <xdr:row>36</xdr:row>
      <xdr:rowOff>29687</xdr:rowOff>
    </xdr:to>
    <xdr:sp macro="" textlink="">
      <xdr:nvSpPr>
        <xdr:cNvPr id="138" name="円/楕円 137">
          <a:extLst>
            <a:ext uri="{FF2B5EF4-FFF2-40B4-BE49-F238E27FC236}">
              <a16:creationId xmlns:a16="http://schemas.microsoft.com/office/drawing/2014/main" id="{00000000-0008-0000-0500-00008A000000}"/>
            </a:ext>
          </a:extLst>
        </xdr:cNvPr>
        <xdr:cNvSpPr/>
      </xdr:nvSpPr>
      <xdr:spPr bwMode="auto">
        <a:xfrm>
          <a:off x="2857500" y="688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14464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6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12,775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熊本県合志市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60,701
60,485
53.19
22,812,313
21,562,293
911,808
11,961,845
16,899,565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95100</xdr:rowOff>
    </xdr:from>
    <xdr:to>
      <xdr:col>6</xdr:col>
      <xdr:colOff>511175</xdr:colOff>
      <xdr:row>37</xdr:row>
      <xdr:rowOff>109639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38750"/>
          <a:ext cx="8382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a:extLst>
            <a:ext uri="{FF2B5EF4-FFF2-40B4-BE49-F238E27FC236}">
              <a16:creationId xmlns:a16="http://schemas.microsoft.com/office/drawing/2014/main" id="{00000000-0008-0000-0600-00003D000000}"/>
            </a:ext>
          </a:extLst>
        </xdr:cNvPr>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109639</xdr:rowOff>
    </xdr:from>
    <xdr:to>
      <xdr:col>5</xdr:col>
      <xdr:colOff>358775</xdr:colOff>
      <xdr:row>37</xdr:row>
      <xdr:rowOff>130419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53289"/>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130419</xdr:rowOff>
    </xdr:from>
    <xdr:to>
      <xdr:col>4</xdr:col>
      <xdr:colOff>155575</xdr:colOff>
      <xdr:row>37</xdr:row>
      <xdr:rowOff>145918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74069"/>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a:extLst>
            <a:ext uri="{FF2B5EF4-FFF2-40B4-BE49-F238E27FC236}">
              <a16:creationId xmlns:a16="http://schemas.microsoft.com/office/drawing/2014/main" id="{00000000-0008-0000-0600-000042000000}"/>
            </a:ext>
          </a:extLst>
        </xdr:cNvPr>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119629</xdr:rowOff>
    </xdr:from>
    <xdr:to>
      <xdr:col>2</xdr:col>
      <xdr:colOff>638175</xdr:colOff>
      <xdr:row>37</xdr:row>
      <xdr:rowOff>145918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6327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a:extLst>
            <a:ext uri="{FF2B5EF4-FFF2-40B4-BE49-F238E27FC236}">
              <a16:creationId xmlns:a16="http://schemas.microsoft.com/office/drawing/2014/main" id="{00000000-0008-0000-0600-000045000000}"/>
            </a:ext>
          </a:extLst>
        </xdr:cNvPr>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44300</xdr:rowOff>
    </xdr:from>
    <xdr:to>
      <xdr:col>6</xdr:col>
      <xdr:colOff>561975</xdr:colOff>
      <xdr:row>37</xdr:row>
      <xdr:rowOff>145900</xdr:rowOff>
    </xdr:to>
    <xdr:sp macro="" textlink="">
      <xdr:nvSpPr>
        <xdr:cNvPr id="78" name="円/楕円 77">
          <a:extLst>
            <a:ext uri="{FF2B5EF4-FFF2-40B4-BE49-F238E27FC236}">
              <a16:creationId xmlns:a16="http://schemas.microsoft.com/office/drawing/2014/main" id="{00000000-0008-0000-0600-00004E000000}"/>
            </a:ext>
          </a:extLst>
        </xdr:cNvPr>
        <xdr:cNvSpPr/>
      </xdr:nvSpPr>
      <xdr:spPr>
        <a:xfrm>
          <a:off x="4584700" y="63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22727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6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49,451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58839</xdr:rowOff>
    </xdr:from>
    <xdr:to>
      <xdr:col>5</xdr:col>
      <xdr:colOff>409575</xdr:colOff>
      <xdr:row>37</xdr:row>
      <xdr:rowOff>160439</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3746500" y="64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151566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79619</xdr:rowOff>
    </xdr:from>
    <xdr:to>
      <xdr:col>4</xdr:col>
      <xdr:colOff>206375</xdr:colOff>
      <xdr:row>38</xdr:row>
      <xdr:rowOff>9768</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2857500" y="64232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1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47,906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95118</xdr:rowOff>
    </xdr:from>
    <xdr:to>
      <xdr:col>3</xdr:col>
      <xdr:colOff>3175</xdr:colOff>
      <xdr:row>38</xdr:row>
      <xdr:rowOff>25268</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1968500" y="643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16395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3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68829</xdr:rowOff>
    </xdr:from>
    <xdr:to>
      <xdr:col>1</xdr:col>
      <xdr:colOff>485775</xdr:colOff>
      <xdr:row>37</xdr:row>
      <xdr:rowOff>170428</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079500" y="64124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161556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0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89245</xdr:rowOff>
    </xdr:from>
    <xdr:to>
      <xdr:col>6</xdr:col>
      <xdr:colOff>511175</xdr:colOff>
      <xdr:row>58</xdr:row>
      <xdr:rowOff>64948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47545"/>
          <a:ext cx="838200" cy="66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50084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64948</xdr:rowOff>
    </xdr:from>
    <xdr:to>
      <xdr:col>5</xdr:col>
      <xdr:colOff>358775</xdr:colOff>
      <xdr:row>58</xdr:row>
      <xdr:rowOff>167981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9048"/>
          <a:ext cx="889000" cy="10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167981</xdr:rowOff>
    </xdr:from>
    <xdr:to>
      <xdr:col>4</xdr:col>
      <xdr:colOff>155575</xdr:colOff>
      <xdr:row>59</xdr:row>
      <xdr:rowOff>93817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12081"/>
          <a:ext cx="889000" cy="9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93817</xdr:rowOff>
    </xdr:from>
    <xdr:to>
      <xdr:col>2</xdr:col>
      <xdr:colOff>638175</xdr:colOff>
      <xdr:row>59</xdr:row>
      <xdr:rowOff>96396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209367"/>
          <a:ext cx="8890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38445</xdr:rowOff>
    </xdr:from>
    <xdr:to>
      <xdr:col>6</xdr:col>
      <xdr:colOff>561975</xdr:colOff>
      <xdr:row>54</xdr:row>
      <xdr:rowOff>140045</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4584700" y="92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61322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4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56,545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14148</xdr:rowOff>
    </xdr:from>
    <xdr:to>
      <xdr:col>5</xdr:col>
      <xdr:colOff>409575</xdr:colOff>
      <xdr:row>58</xdr:row>
      <xdr:rowOff>115748</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3746500" y="99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106875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117181</xdr:rowOff>
    </xdr:from>
    <xdr:to>
      <xdr:col>4</xdr:col>
      <xdr:colOff>206375</xdr:colOff>
      <xdr:row>59</xdr:row>
      <xdr:rowOff>47331</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2857500" y="100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38458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5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33,134</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43017</xdr:rowOff>
    </xdr:from>
    <xdr:to>
      <xdr:col>3</xdr:col>
      <xdr:colOff>3175</xdr:colOff>
      <xdr:row>59</xdr:row>
      <xdr:rowOff>144617</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968500" y="101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135744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30,155</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45596</xdr:rowOff>
    </xdr:from>
    <xdr:to>
      <xdr:col>1</xdr:col>
      <xdr:colOff>485775</xdr:colOff>
      <xdr:row>59</xdr:row>
      <xdr:rowOff>147196</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079500" y="101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138323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109753</xdr:rowOff>
    </xdr:from>
    <xdr:to>
      <xdr:col>6</xdr:col>
      <xdr:colOff>511175</xdr:colOff>
      <xdr:row>77</xdr:row>
      <xdr:rowOff>114154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1403"/>
          <a:ext cx="8382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a:extLst>
            <a:ext uri="{FF2B5EF4-FFF2-40B4-BE49-F238E27FC236}">
              <a16:creationId xmlns:a16="http://schemas.microsoft.com/office/drawing/2014/main" id="{00000000-0008-0000-0600-0000AE000000}"/>
            </a:ext>
          </a:extLst>
        </xdr:cNvPr>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90323</xdr:rowOff>
    </xdr:from>
    <xdr:to>
      <xdr:col>5</xdr:col>
      <xdr:colOff>358775</xdr:colOff>
      <xdr:row>77</xdr:row>
      <xdr:rowOff>109753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91973"/>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a:extLst>
            <a:ext uri="{FF2B5EF4-FFF2-40B4-BE49-F238E27FC236}">
              <a16:creationId xmlns:a16="http://schemas.microsoft.com/office/drawing/2014/main" id="{00000000-0008-0000-0600-0000B0000000}"/>
            </a:ext>
          </a:extLst>
        </xdr:cNvPr>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72149</xdr:rowOff>
    </xdr:from>
    <xdr:to>
      <xdr:col>4</xdr:col>
      <xdr:colOff>155575</xdr:colOff>
      <xdr:row>77</xdr:row>
      <xdr:rowOff>90323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3799"/>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a:extLst>
            <a:ext uri="{FF2B5EF4-FFF2-40B4-BE49-F238E27FC236}">
              <a16:creationId xmlns:a16="http://schemas.microsoft.com/office/drawing/2014/main" id="{00000000-0008-0000-0600-0000B3000000}"/>
            </a:ext>
          </a:extLst>
        </xdr:cNvPr>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68035</xdr:rowOff>
    </xdr:from>
    <xdr:to>
      <xdr:col>2</xdr:col>
      <xdr:colOff>638175</xdr:colOff>
      <xdr:row>77</xdr:row>
      <xdr:rowOff>72149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69685"/>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63354</xdr:rowOff>
    </xdr:from>
    <xdr:to>
      <xdr:col>6</xdr:col>
      <xdr:colOff>561975</xdr:colOff>
      <xdr:row>77</xdr:row>
      <xdr:rowOff>164954</xdr:rowOff>
    </xdr:to>
    <xdr:sp macro="" textlink="">
      <xdr:nvSpPr>
        <xdr:cNvPr id="191" name="円/楕円 190">
          <a:extLst>
            <a:ext uri="{FF2B5EF4-FFF2-40B4-BE49-F238E27FC236}">
              <a16:creationId xmlns:a16="http://schemas.microsoft.com/office/drawing/2014/main" id="{00000000-0008-0000-0600-0000BF000000}"/>
            </a:ext>
          </a:extLst>
        </xdr:cNvPr>
        <xdr:cNvSpPr/>
      </xdr:nvSpPr>
      <xdr:spPr>
        <a:xfrm>
          <a:off x="4584700" y="132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149731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7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58953</xdr:rowOff>
    </xdr:from>
    <xdr:to>
      <xdr:col>5</xdr:col>
      <xdr:colOff>409575</xdr:colOff>
      <xdr:row>77</xdr:row>
      <xdr:rowOff>160553</xdr:rowOff>
    </xdr:to>
    <xdr:sp macro="" textlink="">
      <xdr:nvSpPr>
        <xdr:cNvPr id="193" name="円/楕円 192">
          <a:extLst>
            <a:ext uri="{FF2B5EF4-FFF2-40B4-BE49-F238E27FC236}">
              <a16:creationId xmlns:a16="http://schemas.microsoft.com/office/drawing/2014/main" id="{00000000-0008-0000-0600-0000C1000000}"/>
            </a:ext>
          </a:extLst>
        </xdr:cNvPr>
        <xdr:cNvSpPr/>
      </xdr:nvSpPr>
      <xdr:spPr>
        <a:xfrm>
          <a:off x="3746500" y="132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151680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7" y="1335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39523</xdr:rowOff>
    </xdr:from>
    <xdr:to>
      <xdr:col>4</xdr:col>
      <xdr:colOff>206375</xdr:colOff>
      <xdr:row>77</xdr:row>
      <xdr:rowOff>141123</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2857500" y="132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132250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7" y="133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21349</xdr:rowOff>
    </xdr:from>
    <xdr:to>
      <xdr:col>3</xdr:col>
      <xdr:colOff>3175</xdr:colOff>
      <xdr:row>77</xdr:row>
      <xdr:rowOff>122949</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1968500" y="132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114076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7" y="1331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17235</xdr:rowOff>
    </xdr:from>
    <xdr:to>
      <xdr:col>1</xdr:col>
      <xdr:colOff>485775</xdr:colOff>
      <xdr:row>77</xdr:row>
      <xdr:rowOff>118835</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1079500" y="132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109962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7" y="133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17954</xdr:rowOff>
    </xdr:from>
    <xdr:to>
      <xdr:col>6</xdr:col>
      <xdr:colOff>511175</xdr:colOff>
      <xdr:row>93</xdr:row>
      <xdr:rowOff>135830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962804"/>
          <a:ext cx="838200" cy="1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a:extLst>
            <a:ext uri="{FF2B5EF4-FFF2-40B4-BE49-F238E27FC236}">
              <a16:creationId xmlns:a16="http://schemas.microsoft.com/office/drawing/2014/main" id="{00000000-0008-0000-0600-0000EA000000}"/>
            </a:ext>
          </a:extLst>
        </xdr:cNvPr>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135830</xdr:rowOff>
    </xdr:from>
    <xdr:to>
      <xdr:col>5</xdr:col>
      <xdr:colOff>358775</xdr:colOff>
      <xdr:row>94</xdr:row>
      <xdr:rowOff>107941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80680"/>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a:extLst>
            <a:ext uri="{FF2B5EF4-FFF2-40B4-BE49-F238E27FC236}">
              <a16:creationId xmlns:a16="http://schemas.microsoft.com/office/drawing/2014/main" id="{00000000-0008-0000-0600-0000EC000000}"/>
            </a:ext>
          </a:extLst>
        </xdr:cNvPr>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80749</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107941</xdr:rowOff>
    </xdr:from>
    <xdr:to>
      <xdr:col>4</xdr:col>
      <xdr:colOff>155575</xdr:colOff>
      <xdr:row>95</xdr:row>
      <xdr:rowOff>31181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24241"/>
          <a:ext cx="889000" cy="9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31181</xdr:rowOff>
    </xdr:from>
    <xdr:to>
      <xdr:col>2</xdr:col>
      <xdr:colOff>638175</xdr:colOff>
      <xdr:row>95</xdr:row>
      <xdr:rowOff>79398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18931"/>
          <a:ext cx="889000" cy="4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a:extLst>
            <a:ext uri="{FF2B5EF4-FFF2-40B4-BE49-F238E27FC236}">
              <a16:creationId xmlns:a16="http://schemas.microsoft.com/office/drawing/2014/main" id="{00000000-0008-0000-0600-0000F2000000}"/>
            </a:ext>
          </a:extLst>
        </xdr:cNvPr>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138604</xdr:rowOff>
    </xdr:from>
    <xdr:to>
      <xdr:col>6</xdr:col>
      <xdr:colOff>561975</xdr:colOff>
      <xdr:row>93</xdr:row>
      <xdr:rowOff>68754</xdr:rowOff>
    </xdr:to>
    <xdr:sp macro="" textlink="">
      <xdr:nvSpPr>
        <xdr:cNvPr id="251" name="円/楕円 250">
          <a:extLst>
            <a:ext uri="{FF2B5EF4-FFF2-40B4-BE49-F238E27FC236}">
              <a16:creationId xmlns:a16="http://schemas.microsoft.com/office/drawing/2014/main" id="{00000000-0008-0000-0600-0000FB000000}"/>
            </a:ext>
          </a:extLst>
        </xdr:cNvPr>
        <xdr:cNvSpPr/>
      </xdr:nvSpPr>
      <xdr:spPr>
        <a:xfrm>
          <a:off x="4584700" y="1591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161481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6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107,956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85030</xdr:rowOff>
    </xdr:from>
    <xdr:to>
      <xdr:col>5</xdr:col>
      <xdr:colOff>409575</xdr:colOff>
      <xdr:row>94</xdr:row>
      <xdr:rowOff>15180</xdr:rowOff>
    </xdr:to>
    <xdr:sp macro="" textlink="">
      <xdr:nvSpPr>
        <xdr:cNvPr id="253" name="円/楕円 252">
          <a:extLst>
            <a:ext uri="{FF2B5EF4-FFF2-40B4-BE49-F238E27FC236}">
              <a16:creationId xmlns:a16="http://schemas.microsoft.com/office/drawing/2014/main" id="{00000000-0008-0000-0600-0000FD000000}"/>
            </a:ext>
          </a:extLst>
        </xdr:cNvPr>
        <xdr:cNvSpPr/>
      </xdr:nvSpPr>
      <xdr:spPr>
        <a:xfrm>
          <a:off x="3746500" y="160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31707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4" y="158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100,737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57141</xdr:rowOff>
    </xdr:from>
    <xdr:to>
      <xdr:col>4</xdr:col>
      <xdr:colOff>206375</xdr:colOff>
      <xdr:row>94</xdr:row>
      <xdr:rowOff>158741</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2857500" y="1617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3818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594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151831</xdr:rowOff>
    </xdr:from>
    <xdr:to>
      <xdr:col>3</xdr:col>
      <xdr:colOff>3175</xdr:colOff>
      <xdr:row>95</xdr:row>
      <xdr:rowOff>81981</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1968500" y="1626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98508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4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86,146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28598</xdr:rowOff>
    </xdr:from>
    <xdr:to>
      <xdr:col>1</xdr:col>
      <xdr:colOff>485775</xdr:colOff>
      <xdr:row>95</xdr:row>
      <xdr:rowOff>130198</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1079500" y="1631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146725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9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150635</xdr:rowOff>
    </xdr:from>
    <xdr:to>
      <xdr:col>15</xdr:col>
      <xdr:colOff>180975</xdr:colOff>
      <xdr:row>36</xdr:row>
      <xdr:rowOff>83439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51385"/>
          <a:ext cx="838200" cy="10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a:extLst>
            <a:ext uri="{FF2B5EF4-FFF2-40B4-BE49-F238E27FC236}">
              <a16:creationId xmlns:a16="http://schemas.microsoft.com/office/drawing/2014/main" id="{00000000-0008-0000-0600-000023010000}"/>
            </a:ext>
          </a:extLst>
        </xdr:cNvPr>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83439</xdr:rowOff>
    </xdr:from>
    <xdr:to>
      <xdr:col>14</xdr:col>
      <xdr:colOff>28575</xdr:colOff>
      <xdr:row>36</xdr:row>
      <xdr:rowOff>102019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55639"/>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39408</xdr:rowOff>
    </xdr:from>
    <xdr:to>
      <xdr:col>12</xdr:col>
      <xdr:colOff>511175</xdr:colOff>
      <xdr:row>36</xdr:row>
      <xdr:rowOff>102019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11608"/>
          <a:ext cx="889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39408</xdr:rowOff>
    </xdr:from>
    <xdr:to>
      <xdr:col>11</xdr:col>
      <xdr:colOff>307975</xdr:colOff>
      <xdr:row>37</xdr:row>
      <xdr:rowOff>18186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211608"/>
          <a:ext cx="889000" cy="15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99835</xdr:rowOff>
    </xdr:from>
    <xdr:to>
      <xdr:col>15</xdr:col>
      <xdr:colOff>231775</xdr:colOff>
      <xdr:row>36</xdr:row>
      <xdr:rowOff>29985</xdr:rowOff>
    </xdr:to>
    <xdr:sp macro="" textlink="">
      <xdr:nvSpPr>
        <xdr:cNvPr id="308" name="円/楕円 307">
          <a:extLst>
            <a:ext uri="{FF2B5EF4-FFF2-40B4-BE49-F238E27FC236}">
              <a16:creationId xmlns:a16="http://schemas.microsoft.com/office/drawing/2014/main" id="{00000000-0008-0000-0600-000034010000}"/>
            </a:ext>
          </a:extLst>
        </xdr:cNvPr>
        <xdr:cNvSpPr/>
      </xdr:nvSpPr>
      <xdr:spPr>
        <a:xfrm>
          <a:off x="10426700" y="61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122712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45,639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32639</xdr:rowOff>
    </xdr:from>
    <xdr:to>
      <xdr:col>14</xdr:col>
      <xdr:colOff>79375</xdr:colOff>
      <xdr:row>36</xdr:row>
      <xdr:rowOff>134239</xdr:rowOff>
    </xdr:to>
    <xdr:sp macro="" textlink="">
      <xdr:nvSpPr>
        <xdr:cNvPr id="310" name="円/楕円 309">
          <a:extLst>
            <a:ext uri="{FF2B5EF4-FFF2-40B4-BE49-F238E27FC236}">
              <a16:creationId xmlns:a16="http://schemas.microsoft.com/office/drawing/2014/main" id="{00000000-0008-0000-0600-000036010000}"/>
            </a:ext>
          </a:extLst>
        </xdr:cNvPr>
        <xdr:cNvSpPr/>
      </xdr:nvSpPr>
      <xdr:spPr>
        <a:xfrm>
          <a:off x="9588500" y="62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150766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8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51219</xdr:rowOff>
    </xdr:from>
    <xdr:to>
      <xdr:col>12</xdr:col>
      <xdr:colOff>561975</xdr:colOff>
      <xdr:row>36</xdr:row>
      <xdr:rowOff>152819</xdr:rowOff>
    </xdr:to>
    <xdr:sp macro="" textlink="">
      <xdr:nvSpPr>
        <xdr:cNvPr id="312" name="円/楕円 311">
          <a:extLst>
            <a:ext uri="{FF2B5EF4-FFF2-40B4-BE49-F238E27FC236}">
              <a16:creationId xmlns:a16="http://schemas.microsoft.com/office/drawing/2014/main" id="{00000000-0008-0000-0600-000038010000}"/>
            </a:ext>
          </a:extLst>
        </xdr:cNvPr>
        <xdr:cNvSpPr/>
      </xdr:nvSpPr>
      <xdr:spPr>
        <a:xfrm>
          <a:off x="8699500" y="62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143946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1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160058</xdr:rowOff>
    </xdr:from>
    <xdr:to>
      <xdr:col>11</xdr:col>
      <xdr:colOff>358775</xdr:colOff>
      <xdr:row>36</xdr:row>
      <xdr:rowOff>90208</xdr:rowOff>
    </xdr:to>
    <xdr:sp macro="" textlink="">
      <xdr:nvSpPr>
        <xdr:cNvPr id="314" name="円/楕円 313">
          <a:extLst>
            <a:ext uri="{FF2B5EF4-FFF2-40B4-BE49-F238E27FC236}">
              <a16:creationId xmlns:a16="http://schemas.microsoft.com/office/drawing/2014/main" id="{00000000-0008-0000-0600-00003A010000}"/>
            </a:ext>
          </a:extLst>
        </xdr:cNvPr>
        <xdr:cNvSpPr/>
      </xdr:nvSpPr>
      <xdr:spPr>
        <a:xfrm>
          <a:off x="7810500" y="61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81335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2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40,897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138836</xdr:rowOff>
    </xdr:from>
    <xdr:to>
      <xdr:col>10</xdr:col>
      <xdr:colOff>155575</xdr:colOff>
      <xdr:row>37</xdr:row>
      <xdr:rowOff>68986</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6921500" y="63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60113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0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99002</xdr:rowOff>
    </xdr:from>
    <xdr:to>
      <xdr:col>15</xdr:col>
      <xdr:colOff>180975</xdr:colOff>
      <xdr:row>58</xdr:row>
      <xdr:rowOff>116421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43102"/>
          <a:ext cx="8382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a:extLst>
            <a:ext uri="{FF2B5EF4-FFF2-40B4-BE49-F238E27FC236}">
              <a16:creationId xmlns:a16="http://schemas.microsoft.com/office/drawing/2014/main" id="{00000000-0008-0000-0600-00005C010000}"/>
            </a:ext>
          </a:extLst>
        </xdr:cNvPr>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59995</xdr:rowOff>
    </xdr:from>
    <xdr:to>
      <xdr:col>14</xdr:col>
      <xdr:colOff>28575</xdr:colOff>
      <xdr:row>58</xdr:row>
      <xdr:rowOff>99002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04095"/>
          <a:ext cx="8890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a:extLst>
            <a:ext uri="{FF2B5EF4-FFF2-40B4-BE49-F238E27FC236}">
              <a16:creationId xmlns:a16="http://schemas.microsoft.com/office/drawing/2014/main" id="{00000000-0008-0000-0600-00005E010000}"/>
            </a:ext>
          </a:extLst>
        </xdr:cNvPr>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50462</xdr:rowOff>
    </xdr:from>
    <xdr:to>
      <xdr:col>12</xdr:col>
      <xdr:colOff>511175</xdr:colOff>
      <xdr:row>58</xdr:row>
      <xdr:rowOff>59995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94562"/>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26417</xdr:rowOff>
    </xdr:from>
    <xdr:to>
      <xdr:col>11</xdr:col>
      <xdr:colOff>307975</xdr:colOff>
      <xdr:row>58</xdr:row>
      <xdr:rowOff>50462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70517"/>
          <a:ext cx="889000" cy="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a:extLst>
            <a:ext uri="{FF2B5EF4-FFF2-40B4-BE49-F238E27FC236}">
              <a16:creationId xmlns:a16="http://schemas.microsoft.com/office/drawing/2014/main" id="{00000000-0008-0000-0600-000064010000}"/>
            </a:ext>
          </a:extLst>
        </xdr:cNvPr>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65621</xdr:rowOff>
    </xdr:from>
    <xdr:to>
      <xdr:col>15</xdr:col>
      <xdr:colOff>231775</xdr:colOff>
      <xdr:row>58</xdr:row>
      <xdr:rowOff>167221</xdr:rowOff>
    </xdr:to>
    <xdr:sp macro="" textlink="">
      <xdr:nvSpPr>
        <xdr:cNvPr id="365" name="円/楕円 364">
          <a:extLst>
            <a:ext uri="{FF2B5EF4-FFF2-40B4-BE49-F238E27FC236}">
              <a16:creationId xmlns:a16="http://schemas.microsoft.com/office/drawing/2014/main" id="{00000000-0008-0000-0600-00006D010000}"/>
            </a:ext>
          </a:extLst>
        </xdr:cNvPr>
        <xdr:cNvSpPr/>
      </xdr:nvSpPr>
      <xdr:spPr>
        <a:xfrm>
          <a:off x="10426700" y="100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151998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2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26,110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48202</xdr:rowOff>
    </xdr:from>
    <xdr:to>
      <xdr:col>14</xdr:col>
      <xdr:colOff>79375</xdr:colOff>
      <xdr:row>58</xdr:row>
      <xdr:rowOff>149802</xdr:rowOff>
    </xdr:to>
    <xdr:sp macro="" textlink="">
      <xdr:nvSpPr>
        <xdr:cNvPr id="367" name="円/楕円 366">
          <a:extLst>
            <a:ext uri="{FF2B5EF4-FFF2-40B4-BE49-F238E27FC236}">
              <a16:creationId xmlns:a16="http://schemas.microsoft.com/office/drawing/2014/main" id="{00000000-0008-0000-0600-00006F010000}"/>
            </a:ext>
          </a:extLst>
        </xdr:cNvPr>
        <xdr:cNvSpPr/>
      </xdr:nvSpPr>
      <xdr:spPr>
        <a:xfrm>
          <a:off x="9588500" y="99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140929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8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30,682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9195</xdr:rowOff>
    </xdr:from>
    <xdr:to>
      <xdr:col>12</xdr:col>
      <xdr:colOff>561975</xdr:colOff>
      <xdr:row>58</xdr:row>
      <xdr:rowOff>110795</xdr:rowOff>
    </xdr:to>
    <xdr:sp macro="" textlink="">
      <xdr:nvSpPr>
        <xdr:cNvPr id="369" name="円/楕円 368">
          <a:extLst>
            <a:ext uri="{FF2B5EF4-FFF2-40B4-BE49-F238E27FC236}">
              <a16:creationId xmlns:a16="http://schemas.microsoft.com/office/drawing/2014/main" id="{00000000-0008-0000-0600-000071010000}"/>
            </a:ext>
          </a:extLst>
        </xdr:cNvPr>
        <xdr:cNvSpPr/>
      </xdr:nvSpPr>
      <xdr:spPr>
        <a:xfrm>
          <a:off x="8699500" y="99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101922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4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40,920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171112</xdr:rowOff>
    </xdr:from>
    <xdr:to>
      <xdr:col>11</xdr:col>
      <xdr:colOff>358775</xdr:colOff>
      <xdr:row>58</xdr:row>
      <xdr:rowOff>101262</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7810500" y="99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92389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147067</xdr:rowOff>
    </xdr:from>
    <xdr:to>
      <xdr:col>10</xdr:col>
      <xdr:colOff>155575</xdr:colOff>
      <xdr:row>58</xdr:row>
      <xdr:rowOff>77217</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6921500" y="99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68344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168932</xdr:rowOff>
    </xdr:from>
    <xdr:to>
      <xdr:col>15</xdr:col>
      <xdr:colOff>180975</xdr:colOff>
      <xdr:row>77</xdr:row>
      <xdr:rowOff>170755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70582"/>
          <a:ext cx="8382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a:extLst>
            <a:ext uri="{FF2B5EF4-FFF2-40B4-BE49-F238E27FC236}">
              <a16:creationId xmlns:a16="http://schemas.microsoft.com/office/drawing/2014/main" id="{00000000-0008-0000-0600-000091010000}"/>
            </a:ext>
          </a:extLst>
        </xdr:cNvPr>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142380</xdr:rowOff>
    </xdr:from>
    <xdr:to>
      <xdr:col>14</xdr:col>
      <xdr:colOff>28575</xdr:colOff>
      <xdr:row>77</xdr:row>
      <xdr:rowOff>168932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44030"/>
          <a:ext cx="889000" cy="2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a:extLst>
            <a:ext uri="{FF2B5EF4-FFF2-40B4-BE49-F238E27FC236}">
              <a16:creationId xmlns:a16="http://schemas.microsoft.com/office/drawing/2014/main" id="{00000000-0008-0000-0600-000093010000}"/>
            </a:ext>
          </a:extLst>
        </xdr:cNvPr>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a:extLst>
            <a:ext uri="{FF2B5EF4-FFF2-40B4-BE49-F238E27FC236}">
              <a16:creationId xmlns:a16="http://schemas.microsoft.com/office/drawing/2014/main" id="{00000000-0008-0000-0600-000095010000}"/>
            </a:ext>
          </a:extLst>
        </xdr:cNvPr>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119955</xdr:rowOff>
    </xdr:from>
    <xdr:to>
      <xdr:col>15</xdr:col>
      <xdr:colOff>231775</xdr:colOff>
      <xdr:row>78</xdr:row>
      <xdr:rowOff>50105</xdr:rowOff>
    </xdr:to>
    <xdr:sp macro="" textlink="">
      <xdr:nvSpPr>
        <xdr:cNvPr id="412" name="円/楕円 411">
          <a:extLst>
            <a:ext uri="{FF2B5EF4-FFF2-40B4-BE49-F238E27FC236}">
              <a16:creationId xmlns:a16="http://schemas.microsoft.com/office/drawing/2014/main" id="{00000000-0008-0000-0600-00009C010000}"/>
            </a:ext>
          </a:extLst>
        </xdr:cNvPr>
        <xdr:cNvSpPr/>
      </xdr:nvSpPr>
      <xdr:spPr>
        <a:xfrm>
          <a:off x="10426700" y="133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46998</xdr:rowOff>
    </xdr:from>
    <xdr:ext cx="469744" cy="259045"/>
    <xdr:sp macro="" textlink="">
      <xdr:nvSpPr>
        <xdr:cNvPr id="413" name="普通建設事業費 （ うち新規整備　）該当値テキスト">
          <a:extLst>
            <a:ext uri="{FF2B5EF4-FFF2-40B4-BE49-F238E27FC236}">
              <a16:creationId xmlns:a16="http://schemas.microsoft.com/office/drawing/2014/main" id="{00000000-0008-0000-0600-00009D010000}"/>
            </a:ext>
          </a:extLst>
        </xdr:cNvPr>
        <xdr:cNvSpPr txBox="1"/>
      </xdr:nvSpPr>
      <xdr:spPr>
        <a:xfrm>
          <a:off x="10528300" y="1324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118132</xdr:rowOff>
    </xdr:from>
    <xdr:to>
      <xdr:col>14</xdr:col>
      <xdr:colOff>79375</xdr:colOff>
      <xdr:row>78</xdr:row>
      <xdr:rowOff>48282</xdr:rowOff>
    </xdr:to>
    <xdr:sp macro="" textlink="">
      <xdr:nvSpPr>
        <xdr:cNvPr id="414" name="円/楕円 413">
          <a:extLst>
            <a:ext uri="{FF2B5EF4-FFF2-40B4-BE49-F238E27FC236}">
              <a16:creationId xmlns:a16="http://schemas.microsoft.com/office/drawing/2014/main" id="{00000000-0008-0000-0600-00009E010000}"/>
            </a:ext>
          </a:extLst>
        </xdr:cNvPr>
        <xdr:cNvSpPr/>
      </xdr:nvSpPr>
      <xdr:spPr>
        <a:xfrm>
          <a:off x="9588500" y="133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39409</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7" y="1341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91580</xdr:rowOff>
    </xdr:from>
    <xdr:to>
      <xdr:col>12</xdr:col>
      <xdr:colOff>561975</xdr:colOff>
      <xdr:row>78</xdr:row>
      <xdr:rowOff>21730</xdr:rowOff>
    </xdr:to>
    <xdr:sp macro="" textlink="">
      <xdr:nvSpPr>
        <xdr:cNvPr id="416" name="円/楕円 415">
          <a:extLst>
            <a:ext uri="{FF2B5EF4-FFF2-40B4-BE49-F238E27FC236}">
              <a16:creationId xmlns:a16="http://schemas.microsoft.com/office/drawing/2014/main" id="{00000000-0008-0000-0600-0000A0010000}"/>
            </a:ext>
          </a:extLst>
        </xdr:cNvPr>
        <xdr:cNvSpPr/>
      </xdr:nvSpPr>
      <xdr:spPr>
        <a:xfrm>
          <a:off x="8699500" y="132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12857</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7" y="1338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a:extLst>
            <a:ext uri="{FF2B5EF4-FFF2-40B4-BE49-F238E27FC236}">
              <a16:creationId xmlns:a16="http://schemas.microsoft.com/office/drawing/2014/main" id="{00000000-0008-0000-0600-0000BA010000}"/>
            </a:ext>
          </a:extLst>
        </xdr:cNvPr>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a:extLst>
            <a:ext uri="{FF2B5EF4-FFF2-40B4-BE49-F238E27FC236}">
              <a16:creationId xmlns:a16="http://schemas.microsoft.com/office/drawing/2014/main" id="{00000000-0008-0000-0600-0000BC010000}"/>
            </a:ext>
          </a:extLst>
        </xdr:cNvPr>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106305</xdr:rowOff>
    </xdr:from>
    <xdr:to>
      <xdr:col>15</xdr:col>
      <xdr:colOff>180975</xdr:colOff>
      <xdr:row>97</xdr:row>
      <xdr:rowOff>56851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9639300" y="16565505"/>
          <a:ext cx="838200" cy="1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a:extLst>
            <a:ext uri="{FF2B5EF4-FFF2-40B4-BE49-F238E27FC236}">
              <a16:creationId xmlns:a16="http://schemas.microsoft.com/office/drawing/2014/main" id="{00000000-0008-0000-0600-0000BF010000}"/>
            </a:ext>
          </a:extLst>
        </xdr:cNvPr>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a:extLst>
            <a:ext uri="{FF2B5EF4-FFF2-40B4-BE49-F238E27FC236}">
              <a16:creationId xmlns:a16="http://schemas.microsoft.com/office/drawing/2014/main" id="{00000000-0008-0000-0600-0000C0010000}"/>
            </a:ext>
          </a:extLst>
        </xdr:cNvPr>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106305</xdr:rowOff>
    </xdr:from>
    <xdr:to>
      <xdr:col>14</xdr:col>
      <xdr:colOff>28575</xdr:colOff>
      <xdr:row>96</xdr:row>
      <xdr:rowOff>162503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8750300" y="16565505"/>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a:extLst>
            <a:ext uri="{FF2B5EF4-FFF2-40B4-BE49-F238E27FC236}">
              <a16:creationId xmlns:a16="http://schemas.microsoft.com/office/drawing/2014/main" id="{00000000-0008-0000-0600-0000C2010000}"/>
            </a:ext>
          </a:extLst>
        </xdr:cNvPr>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a:extLst>
            <a:ext uri="{FF2B5EF4-FFF2-40B4-BE49-F238E27FC236}">
              <a16:creationId xmlns:a16="http://schemas.microsoft.com/office/drawing/2014/main" id="{00000000-0008-0000-0600-0000C4010000}"/>
            </a:ext>
          </a:extLst>
        </xdr:cNvPr>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6051</xdr:rowOff>
    </xdr:from>
    <xdr:to>
      <xdr:col>15</xdr:col>
      <xdr:colOff>231775</xdr:colOff>
      <xdr:row>97</xdr:row>
      <xdr:rowOff>107651</xdr:rowOff>
    </xdr:to>
    <xdr:sp macro="" textlink="">
      <xdr:nvSpPr>
        <xdr:cNvPr id="459" name="円/楕円 458">
          <a:extLst>
            <a:ext uri="{FF2B5EF4-FFF2-40B4-BE49-F238E27FC236}">
              <a16:creationId xmlns:a16="http://schemas.microsoft.com/office/drawing/2014/main" id="{00000000-0008-0000-0600-0000CB010000}"/>
            </a:ext>
          </a:extLst>
        </xdr:cNvPr>
        <xdr:cNvSpPr/>
      </xdr:nvSpPr>
      <xdr:spPr>
        <a:xfrm>
          <a:off x="10426700" y="166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155928</xdr:rowOff>
    </xdr:from>
    <xdr:ext cx="534377" cy="259045"/>
    <xdr:sp macro="" textlink="">
      <xdr:nvSpPr>
        <xdr:cNvPr id="460" name="普通建設事業費 （ うち更新整備　）該当値テキスト">
          <a:extLst>
            <a:ext uri="{FF2B5EF4-FFF2-40B4-BE49-F238E27FC236}">
              <a16:creationId xmlns:a16="http://schemas.microsoft.com/office/drawing/2014/main" id="{00000000-0008-0000-0600-0000CC010000}"/>
            </a:ext>
          </a:extLst>
        </xdr:cNvPr>
        <xdr:cNvSpPr txBox="1"/>
      </xdr:nvSpPr>
      <xdr:spPr>
        <a:xfrm>
          <a:off x="10528300" y="1661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17,349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55505</xdr:rowOff>
    </xdr:from>
    <xdr:to>
      <xdr:col>14</xdr:col>
      <xdr:colOff>79375</xdr:colOff>
      <xdr:row>96</xdr:row>
      <xdr:rowOff>157105</xdr:rowOff>
    </xdr:to>
    <xdr:sp macro="" textlink="">
      <xdr:nvSpPr>
        <xdr:cNvPr id="461" name="円/楕円 460">
          <a:extLst>
            <a:ext uri="{FF2B5EF4-FFF2-40B4-BE49-F238E27FC236}">
              <a16:creationId xmlns:a16="http://schemas.microsoft.com/office/drawing/2014/main" id="{00000000-0008-0000-0600-0000CD010000}"/>
            </a:ext>
          </a:extLst>
        </xdr:cNvPr>
        <xdr:cNvSpPr/>
      </xdr:nvSpPr>
      <xdr:spPr>
        <a:xfrm>
          <a:off x="9588500" y="16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2182</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28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23,753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111703</xdr:rowOff>
    </xdr:from>
    <xdr:to>
      <xdr:col>12</xdr:col>
      <xdr:colOff>561975</xdr:colOff>
      <xdr:row>97</xdr:row>
      <xdr:rowOff>41853</xdr:rowOff>
    </xdr:to>
    <xdr:sp macro="" textlink="">
      <xdr:nvSpPr>
        <xdr:cNvPr id="463" name="円/楕円 462">
          <a:extLst>
            <a:ext uri="{FF2B5EF4-FFF2-40B4-BE49-F238E27FC236}">
              <a16:creationId xmlns:a16="http://schemas.microsoft.com/office/drawing/2014/main" id="{00000000-0008-0000-0600-0000CF010000}"/>
            </a:ext>
          </a:extLst>
        </xdr:cNvPr>
        <xdr:cNvSpPr/>
      </xdr:nvSpPr>
      <xdr:spPr>
        <a:xfrm>
          <a:off x="8699500" y="165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32980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a:extLst>
            <a:ext uri="{FF2B5EF4-FFF2-40B4-BE49-F238E27FC236}">
              <a16:creationId xmlns:a16="http://schemas.microsoft.com/office/drawing/2014/main" id="{00000000-0008-0000-0600-0000D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a:extLst>
            <a:ext uri="{FF2B5EF4-FFF2-40B4-BE49-F238E27FC236}">
              <a16:creationId xmlns:a16="http://schemas.microsoft.com/office/drawing/2014/main" id="{00000000-0008-0000-0600-0000D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a:extLst>
            <a:ext uri="{FF2B5EF4-FFF2-40B4-BE49-F238E27FC236}">
              <a16:creationId xmlns:a16="http://schemas.microsoft.com/office/drawing/2014/main" id="{00000000-0008-0000-0600-0000E7010000}"/>
            </a:ext>
          </a:extLst>
        </xdr:cNvPr>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a:extLst>
            <a:ext uri="{FF2B5EF4-FFF2-40B4-BE49-F238E27FC236}">
              <a16:creationId xmlns:a16="http://schemas.microsoft.com/office/drawing/2014/main" id="{00000000-0008-0000-0600-0000E9010000}"/>
            </a:ext>
          </a:extLst>
        </xdr:cNvPr>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76195</xdr:rowOff>
    </xdr:from>
    <xdr:to>
      <xdr:col>23</xdr:col>
      <xdr:colOff>517525</xdr:colOff>
      <xdr:row>38</xdr:row>
      <xdr:rowOff>89133</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flipV="1">
          <a:off x="15481300" y="6419845"/>
          <a:ext cx="838200" cy="18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47896</xdr:rowOff>
    </xdr:from>
    <xdr:ext cx="378565" cy="259045"/>
    <xdr:sp macro="" textlink="">
      <xdr:nvSpPr>
        <xdr:cNvPr id="492" name="災害復旧事業費平均値テキスト">
          <a:extLst>
            <a:ext uri="{FF2B5EF4-FFF2-40B4-BE49-F238E27FC236}">
              <a16:creationId xmlns:a16="http://schemas.microsoft.com/office/drawing/2014/main" id="{00000000-0008-0000-0600-0000EC010000}"/>
            </a:ext>
          </a:extLst>
        </xdr:cNvPr>
        <xdr:cNvSpPr txBox="1"/>
      </xdr:nvSpPr>
      <xdr:spPr>
        <a:xfrm>
          <a:off x="16370300" y="6562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a:extLst>
            <a:ext uri="{FF2B5EF4-FFF2-40B4-BE49-F238E27FC236}">
              <a16:creationId xmlns:a16="http://schemas.microsoft.com/office/drawing/2014/main" id="{00000000-0008-0000-0600-0000ED010000}"/>
            </a:ext>
          </a:extLst>
        </xdr:cNvPr>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89133</xdr:rowOff>
    </xdr:from>
    <xdr:to>
      <xdr:col>22</xdr:col>
      <xdr:colOff>365125</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flipV="1">
          <a:off x="14592300" y="6604233"/>
          <a:ext cx="889000" cy="5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a:extLst>
            <a:ext uri="{FF2B5EF4-FFF2-40B4-BE49-F238E27FC236}">
              <a16:creationId xmlns:a16="http://schemas.microsoft.com/office/drawing/2014/main" id="{00000000-0008-0000-0600-0000EF010000}"/>
            </a:ext>
          </a:extLst>
        </xdr:cNvPr>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161739</xdr:rowOff>
    </xdr:from>
    <xdr:ext cx="378565"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5292017" y="6676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a:extLst>
            <a:ext uri="{FF2B5EF4-FFF2-40B4-BE49-F238E27FC236}">
              <a16:creationId xmlns:a16="http://schemas.microsoft.com/office/drawing/2014/main" id="{00000000-0008-0000-0600-0000F2010000}"/>
            </a:ext>
          </a:extLst>
        </xdr:cNvPr>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127950</xdr:rowOff>
    </xdr:from>
    <xdr:to>
      <xdr:col>19</xdr:col>
      <xdr:colOff>644525</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814300" y="6643050"/>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a:extLst>
            <a:ext uri="{FF2B5EF4-FFF2-40B4-BE49-F238E27FC236}">
              <a16:creationId xmlns:a16="http://schemas.microsoft.com/office/drawing/2014/main" id="{00000000-0008-0000-0600-0000F7010000}"/>
            </a:ext>
          </a:extLst>
        </xdr:cNvPr>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25395</xdr:rowOff>
    </xdr:from>
    <xdr:to>
      <xdr:col>23</xdr:col>
      <xdr:colOff>568325</xdr:colOff>
      <xdr:row>37</xdr:row>
      <xdr:rowOff>126995</xdr:rowOff>
    </xdr:to>
    <xdr:sp macro="" textlink="">
      <xdr:nvSpPr>
        <xdr:cNvPr id="510" name="円/楕円 509">
          <a:extLst>
            <a:ext uri="{FF2B5EF4-FFF2-40B4-BE49-F238E27FC236}">
              <a16:creationId xmlns:a16="http://schemas.microsoft.com/office/drawing/2014/main" id="{00000000-0008-0000-0600-0000FE010000}"/>
            </a:ext>
          </a:extLst>
        </xdr:cNvPr>
        <xdr:cNvSpPr/>
      </xdr:nvSpPr>
      <xdr:spPr>
        <a:xfrm>
          <a:off x="16268700" y="636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48272</xdr:rowOff>
    </xdr:from>
    <xdr:ext cx="469744" cy="259045"/>
    <xdr:sp macro="" textlink="">
      <xdr:nvSpPr>
        <xdr:cNvPr id="511" name="災害復旧事業費該当値テキスト">
          <a:extLst>
            <a:ext uri="{FF2B5EF4-FFF2-40B4-BE49-F238E27FC236}">
              <a16:creationId xmlns:a16="http://schemas.microsoft.com/office/drawing/2014/main" id="{00000000-0008-0000-0600-0000FF010000}"/>
            </a:ext>
          </a:extLst>
        </xdr:cNvPr>
        <xdr:cNvSpPr txBox="1"/>
      </xdr:nvSpPr>
      <xdr:spPr>
        <a:xfrm>
          <a:off x="16370300" y="622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38333</xdr:rowOff>
    </xdr:from>
    <xdr:to>
      <xdr:col>22</xdr:col>
      <xdr:colOff>415925</xdr:colOff>
      <xdr:row>38</xdr:row>
      <xdr:rowOff>139933</xdr:rowOff>
    </xdr:to>
    <xdr:sp macro="" textlink="">
      <xdr:nvSpPr>
        <xdr:cNvPr id="512" name="円/楕円 511">
          <a:extLst>
            <a:ext uri="{FF2B5EF4-FFF2-40B4-BE49-F238E27FC236}">
              <a16:creationId xmlns:a16="http://schemas.microsoft.com/office/drawing/2014/main" id="{00000000-0008-0000-0600-000000020000}"/>
            </a:ext>
          </a:extLst>
        </xdr:cNvPr>
        <xdr:cNvSpPr/>
      </xdr:nvSpPr>
      <xdr:spPr>
        <a:xfrm>
          <a:off x="15430500" y="65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156461</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46427" y="632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a:extLst>
            <a:ext uri="{FF2B5EF4-FFF2-40B4-BE49-F238E27FC236}">
              <a16:creationId xmlns:a16="http://schemas.microsoft.com/office/drawing/2014/main" id="{00000000-0008-0000-0600-00000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a:extLst>
            <a:ext uri="{FF2B5EF4-FFF2-40B4-BE49-F238E27FC236}">
              <a16:creationId xmlns:a16="http://schemas.microsoft.com/office/drawing/2014/main" id="{00000000-0008-0000-0600-00000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77150</xdr:rowOff>
    </xdr:from>
    <xdr:to>
      <xdr:col>18</xdr:col>
      <xdr:colOff>492125</xdr:colOff>
      <xdr:row>39</xdr:row>
      <xdr:rowOff>7300</xdr:rowOff>
    </xdr:to>
    <xdr:sp macro="" textlink="">
      <xdr:nvSpPr>
        <xdr:cNvPr id="518" name="円/楕円 517">
          <a:extLst>
            <a:ext uri="{FF2B5EF4-FFF2-40B4-BE49-F238E27FC236}">
              <a16:creationId xmlns:a16="http://schemas.microsoft.com/office/drawing/2014/main" id="{00000000-0008-0000-0600-000006020000}"/>
            </a:ext>
          </a:extLst>
        </xdr:cNvPr>
        <xdr:cNvSpPr/>
      </xdr:nvSpPr>
      <xdr:spPr>
        <a:xfrm>
          <a:off x="12763500" y="65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169877</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625017" y="6684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a:extLst>
            <a:ext uri="{FF2B5EF4-FFF2-40B4-BE49-F238E27FC236}">
              <a16:creationId xmlns:a16="http://schemas.microsoft.com/office/drawing/2014/main" id="{00000000-0008-0000-0600-00000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a:extLst>
            <a:ext uri="{FF2B5EF4-FFF2-40B4-BE49-F238E27FC236}">
              <a16:creationId xmlns:a16="http://schemas.microsoft.com/office/drawing/2014/main" id="{00000000-0008-0000-0600-00000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a:extLst>
            <a:ext uri="{FF2B5EF4-FFF2-40B4-BE49-F238E27FC236}">
              <a16:creationId xmlns:a16="http://schemas.microsoft.com/office/drawing/2014/main" id="{00000000-0008-0000-0600-00000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a:extLst>
            <a:ext uri="{FF2B5EF4-FFF2-40B4-BE49-F238E27FC236}">
              <a16:creationId xmlns:a16="http://schemas.microsoft.com/office/drawing/2014/main" id="{00000000-0008-0000-0600-00000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a:extLst>
            <a:ext uri="{FF2B5EF4-FFF2-40B4-BE49-F238E27FC236}">
              <a16:creationId xmlns:a16="http://schemas.microsoft.com/office/drawing/2014/main" id="{00000000-0008-0000-0600-00001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a:extLst>
            <a:ext uri="{FF2B5EF4-FFF2-40B4-BE49-F238E27FC236}">
              <a16:creationId xmlns:a16="http://schemas.microsoft.com/office/drawing/2014/main" id="{00000000-0008-0000-0600-00001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a:extLst>
            <a:ext uri="{FF2B5EF4-FFF2-40B4-BE49-F238E27FC236}">
              <a16:creationId xmlns:a16="http://schemas.microsoft.com/office/drawing/2014/main" id="{00000000-0008-0000-0600-00001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a:extLst>
            <a:ext uri="{FF2B5EF4-FFF2-40B4-BE49-F238E27FC236}">
              <a16:creationId xmlns:a16="http://schemas.microsoft.com/office/drawing/2014/main" id="{00000000-0008-0000-0600-00001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a:extLst>
            <a:ext uri="{FF2B5EF4-FFF2-40B4-BE49-F238E27FC236}">
              <a16:creationId xmlns:a16="http://schemas.microsoft.com/office/drawing/2014/main" id="{00000000-0008-0000-0600-00001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a:extLst>
            <a:ext uri="{FF2B5EF4-FFF2-40B4-BE49-F238E27FC236}">
              <a16:creationId xmlns:a16="http://schemas.microsoft.com/office/drawing/2014/main" id="{00000000-0008-0000-0600-00002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a:extLst>
            <a:ext uri="{FF2B5EF4-FFF2-40B4-BE49-F238E27FC236}">
              <a16:creationId xmlns:a16="http://schemas.microsoft.com/office/drawing/2014/main" id="{00000000-0008-0000-0600-00002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a:extLst>
            <a:ext uri="{FF2B5EF4-FFF2-40B4-BE49-F238E27FC236}">
              <a16:creationId xmlns:a16="http://schemas.microsoft.com/office/drawing/2014/main" id="{00000000-0008-0000-0600-00002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a:extLst>
            <a:ext uri="{FF2B5EF4-FFF2-40B4-BE49-F238E27FC236}">
              <a16:creationId xmlns:a16="http://schemas.microsoft.com/office/drawing/2014/main" id="{00000000-0008-0000-0600-00002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a:extLst>
            <a:ext uri="{FF2B5EF4-FFF2-40B4-BE49-F238E27FC236}">
              <a16:creationId xmlns:a16="http://schemas.microsoft.com/office/drawing/2014/main" id="{00000000-0008-0000-0600-00002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a:extLst>
            <a:ext uri="{FF2B5EF4-FFF2-40B4-BE49-F238E27FC236}">
              <a16:creationId xmlns:a16="http://schemas.microsoft.com/office/drawing/2014/main" id="{00000000-0008-0000-0600-00003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a:extLst>
            <a:ext uri="{FF2B5EF4-FFF2-40B4-BE49-F238E27FC236}">
              <a16:creationId xmlns:a16="http://schemas.microsoft.com/office/drawing/2014/main" id="{00000000-0008-0000-0600-00003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a:extLst>
            <a:ext uri="{FF2B5EF4-FFF2-40B4-BE49-F238E27FC236}">
              <a16:creationId xmlns:a16="http://schemas.microsoft.com/office/drawing/2014/main" id="{00000000-0008-0000-0600-00003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a:extLst>
            <a:ext uri="{FF2B5EF4-FFF2-40B4-BE49-F238E27FC236}">
              <a16:creationId xmlns:a16="http://schemas.microsoft.com/office/drawing/2014/main" id="{00000000-0008-0000-0600-000055020000}"/>
            </a:ext>
          </a:extLst>
        </xdr:cNvPr>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a:extLst>
            <a:ext uri="{FF2B5EF4-FFF2-40B4-BE49-F238E27FC236}">
              <a16:creationId xmlns:a16="http://schemas.microsoft.com/office/drawing/2014/main" id="{00000000-0008-0000-0600-000057020000}"/>
            </a:ext>
          </a:extLst>
        </xdr:cNvPr>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104225</xdr:rowOff>
    </xdr:from>
    <xdr:to>
      <xdr:col>23</xdr:col>
      <xdr:colOff>517525</xdr:colOff>
      <xdr:row>77</xdr:row>
      <xdr:rowOff>116883</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5481300" y="13305875"/>
          <a:ext cx="838200" cy="1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a:extLst>
            <a:ext uri="{FF2B5EF4-FFF2-40B4-BE49-F238E27FC236}">
              <a16:creationId xmlns:a16="http://schemas.microsoft.com/office/drawing/2014/main" id="{00000000-0008-0000-0600-00005A020000}"/>
            </a:ext>
          </a:extLst>
        </xdr:cNvPr>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a:extLst>
            <a:ext uri="{FF2B5EF4-FFF2-40B4-BE49-F238E27FC236}">
              <a16:creationId xmlns:a16="http://schemas.microsoft.com/office/drawing/2014/main" id="{00000000-0008-0000-0600-00005B020000}"/>
            </a:ext>
          </a:extLst>
        </xdr:cNvPr>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78422</xdr:rowOff>
    </xdr:from>
    <xdr:to>
      <xdr:col>22</xdr:col>
      <xdr:colOff>365125</xdr:colOff>
      <xdr:row>77</xdr:row>
      <xdr:rowOff>116883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4592300" y="13280072"/>
          <a:ext cx="889000" cy="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a:extLst>
            <a:ext uri="{FF2B5EF4-FFF2-40B4-BE49-F238E27FC236}">
              <a16:creationId xmlns:a16="http://schemas.microsoft.com/office/drawing/2014/main" id="{00000000-0008-0000-0600-00005D020000}"/>
            </a:ext>
          </a:extLst>
        </xdr:cNvPr>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50051</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5214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64576</xdr:rowOff>
    </xdr:from>
    <xdr:to>
      <xdr:col>21</xdr:col>
      <xdr:colOff>161925</xdr:colOff>
      <xdr:row>77</xdr:row>
      <xdr:rowOff>78422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3703300" y="13266226"/>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a:extLst>
            <a:ext uri="{FF2B5EF4-FFF2-40B4-BE49-F238E27FC236}">
              <a16:creationId xmlns:a16="http://schemas.microsoft.com/office/drawing/2014/main" id="{00000000-0008-0000-0600-000060020000}"/>
            </a:ext>
          </a:extLst>
        </xdr:cNvPr>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64576</xdr:rowOff>
    </xdr:from>
    <xdr:to>
      <xdr:col>19</xdr:col>
      <xdr:colOff>644525</xdr:colOff>
      <xdr:row>77</xdr:row>
      <xdr:rowOff>88494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2814300" y="13266226"/>
          <a:ext cx="889000" cy="2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a:extLst>
            <a:ext uri="{FF2B5EF4-FFF2-40B4-BE49-F238E27FC236}">
              <a16:creationId xmlns:a16="http://schemas.microsoft.com/office/drawing/2014/main" id="{00000000-0008-0000-0600-000063020000}"/>
            </a:ext>
          </a:extLst>
        </xdr:cNvPr>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53425</xdr:rowOff>
    </xdr:from>
    <xdr:to>
      <xdr:col>23</xdr:col>
      <xdr:colOff>568325</xdr:colOff>
      <xdr:row>77</xdr:row>
      <xdr:rowOff>155025</xdr:rowOff>
    </xdr:to>
    <xdr:sp macro="" textlink="">
      <xdr:nvSpPr>
        <xdr:cNvPr id="620" name="円/楕円 619">
          <a:extLst>
            <a:ext uri="{FF2B5EF4-FFF2-40B4-BE49-F238E27FC236}">
              <a16:creationId xmlns:a16="http://schemas.microsoft.com/office/drawing/2014/main" id="{00000000-0008-0000-0600-00006C020000}"/>
            </a:ext>
          </a:extLst>
        </xdr:cNvPr>
        <xdr:cNvSpPr/>
      </xdr:nvSpPr>
      <xdr:spPr>
        <a:xfrm>
          <a:off x="16268700" y="1325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31852</xdr:rowOff>
    </xdr:from>
    <xdr:ext cx="534377" cy="259045"/>
    <xdr:sp macro="" textlink="">
      <xdr:nvSpPr>
        <xdr:cNvPr id="621" name="公債費該当値テキスト">
          <a:extLst>
            <a:ext uri="{FF2B5EF4-FFF2-40B4-BE49-F238E27FC236}">
              <a16:creationId xmlns:a16="http://schemas.microsoft.com/office/drawing/2014/main" id="{00000000-0008-0000-0600-00006D020000}"/>
            </a:ext>
          </a:extLst>
        </xdr:cNvPr>
        <xdr:cNvSpPr txBox="1"/>
      </xdr:nvSpPr>
      <xdr:spPr>
        <a:xfrm>
          <a:off x="16370300" y="1323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26,483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66083</xdr:rowOff>
    </xdr:from>
    <xdr:to>
      <xdr:col>22</xdr:col>
      <xdr:colOff>415925</xdr:colOff>
      <xdr:row>77</xdr:row>
      <xdr:rowOff>167683</xdr:rowOff>
    </xdr:to>
    <xdr:sp macro="" textlink="">
      <xdr:nvSpPr>
        <xdr:cNvPr id="622" name="円/楕円 621">
          <a:extLst>
            <a:ext uri="{FF2B5EF4-FFF2-40B4-BE49-F238E27FC236}">
              <a16:creationId xmlns:a16="http://schemas.microsoft.com/office/drawing/2014/main" id="{00000000-0008-0000-0600-00006E020000}"/>
            </a:ext>
          </a:extLst>
        </xdr:cNvPr>
        <xdr:cNvSpPr/>
      </xdr:nvSpPr>
      <xdr:spPr>
        <a:xfrm>
          <a:off x="15430500" y="1326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158810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36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27622</xdr:rowOff>
    </xdr:from>
    <xdr:to>
      <xdr:col>21</xdr:col>
      <xdr:colOff>212725</xdr:colOff>
      <xdr:row>77</xdr:row>
      <xdr:rowOff>129222</xdr:rowOff>
    </xdr:to>
    <xdr:sp macro="" textlink="">
      <xdr:nvSpPr>
        <xdr:cNvPr id="624" name="円/楕円 623">
          <a:extLst>
            <a:ext uri="{FF2B5EF4-FFF2-40B4-BE49-F238E27FC236}">
              <a16:creationId xmlns:a16="http://schemas.microsoft.com/office/drawing/2014/main" id="{00000000-0008-0000-0600-000070020000}"/>
            </a:ext>
          </a:extLst>
        </xdr:cNvPr>
        <xdr:cNvSpPr/>
      </xdr:nvSpPr>
      <xdr:spPr>
        <a:xfrm>
          <a:off x="14541500" y="132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120349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3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13776</xdr:rowOff>
    </xdr:from>
    <xdr:to>
      <xdr:col>20</xdr:col>
      <xdr:colOff>9525</xdr:colOff>
      <xdr:row>77</xdr:row>
      <xdr:rowOff>115376</xdr:rowOff>
    </xdr:to>
    <xdr:sp macro="" textlink="">
      <xdr:nvSpPr>
        <xdr:cNvPr id="626" name="円/楕円 625">
          <a:extLst>
            <a:ext uri="{FF2B5EF4-FFF2-40B4-BE49-F238E27FC236}">
              <a16:creationId xmlns:a16="http://schemas.microsoft.com/office/drawing/2014/main" id="{00000000-0008-0000-0600-000072020000}"/>
            </a:ext>
          </a:extLst>
        </xdr:cNvPr>
        <xdr:cNvSpPr/>
      </xdr:nvSpPr>
      <xdr:spPr>
        <a:xfrm>
          <a:off x="13652500" y="132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106503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30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37694</xdr:rowOff>
    </xdr:from>
    <xdr:to>
      <xdr:col>18</xdr:col>
      <xdr:colOff>492125</xdr:colOff>
      <xdr:row>77</xdr:row>
      <xdr:rowOff>139294</xdr:rowOff>
    </xdr:to>
    <xdr:sp macro="" textlink="">
      <xdr:nvSpPr>
        <xdr:cNvPr id="628" name="円/楕円 627">
          <a:extLst>
            <a:ext uri="{FF2B5EF4-FFF2-40B4-BE49-F238E27FC236}">
              <a16:creationId xmlns:a16="http://schemas.microsoft.com/office/drawing/2014/main" id="{00000000-0008-0000-0600-000074020000}"/>
            </a:ext>
          </a:extLst>
        </xdr:cNvPr>
        <xdr:cNvSpPr/>
      </xdr:nvSpPr>
      <xdr:spPr>
        <a:xfrm>
          <a:off x="12763500" y="132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130421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33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a:extLst>
            <a:ext uri="{FF2B5EF4-FFF2-40B4-BE49-F238E27FC236}">
              <a16:creationId xmlns:a16="http://schemas.microsoft.com/office/drawing/2014/main" id="{00000000-0008-0000-0600-00008C020000}"/>
            </a:ext>
          </a:extLst>
        </xdr:cNvPr>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a:extLst>
            <a:ext uri="{FF2B5EF4-FFF2-40B4-BE49-F238E27FC236}">
              <a16:creationId xmlns:a16="http://schemas.microsoft.com/office/drawing/2014/main" id="{00000000-0008-0000-0600-00008E020000}"/>
            </a:ext>
          </a:extLst>
        </xdr:cNvPr>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130484</xdr:rowOff>
    </xdr:from>
    <xdr:to>
      <xdr:col>23</xdr:col>
      <xdr:colOff>517525</xdr:colOff>
      <xdr:row>98</xdr:row>
      <xdr:rowOff>138520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5481300" y="16932584"/>
          <a:ext cx="838200" cy="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a:extLst>
            <a:ext uri="{FF2B5EF4-FFF2-40B4-BE49-F238E27FC236}">
              <a16:creationId xmlns:a16="http://schemas.microsoft.com/office/drawing/2014/main" id="{00000000-0008-0000-0600-000091020000}"/>
            </a:ext>
          </a:extLst>
        </xdr:cNvPr>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a:extLst>
            <a:ext uri="{FF2B5EF4-FFF2-40B4-BE49-F238E27FC236}">
              <a16:creationId xmlns:a16="http://schemas.microsoft.com/office/drawing/2014/main" id="{00000000-0008-0000-0600-000092020000}"/>
            </a:ext>
          </a:extLst>
        </xdr:cNvPr>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6224</xdr:rowOff>
    </xdr:from>
    <xdr:to>
      <xdr:col>22</xdr:col>
      <xdr:colOff>365125</xdr:colOff>
      <xdr:row>98</xdr:row>
      <xdr:rowOff>130484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4592300" y="16808324"/>
          <a:ext cx="889000" cy="12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a:extLst>
            <a:ext uri="{FF2B5EF4-FFF2-40B4-BE49-F238E27FC236}">
              <a16:creationId xmlns:a16="http://schemas.microsoft.com/office/drawing/2014/main" id="{00000000-0008-0000-0600-000094020000}"/>
            </a:ext>
          </a:extLst>
        </xdr:cNvPr>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6224</xdr:rowOff>
    </xdr:from>
    <xdr:to>
      <xdr:col>21</xdr:col>
      <xdr:colOff>161925</xdr:colOff>
      <xdr:row>98</xdr:row>
      <xdr:rowOff>131983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3703300" y="16808324"/>
          <a:ext cx="889000" cy="12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a:extLst>
            <a:ext uri="{FF2B5EF4-FFF2-40B4-BE49-F238E27FC236}">
              <a16:creationId xmlns:a16="http://schemas.microsoft.com/office/drawing/2014/main" id="{00000000-0008-0000-0600-000097020000}"/>
            </a:ext>
          </a:extLst>
        </xdr:cNvPr>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128727</xdr:rowOff>
    </xdr:from>
    <xdr:to>
      <xdr:col>19</xdr:col>
      <xdr:colOff>644525</xdr:colOff>
      <xdr:row>98</xdr:row>
      <xdr:rowOff>131983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814300" y="16930827"/>
          <a:ext cx="8890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a:extLst>
            <a:ext uri="{FF2B5EF4-FFF2-40B4-BE49-F238E27FC236}">
              <a16:creationId xmlns:a16="http://schemas.microsoft.com/office/drawing/2014/main" id="{00000000-0008-0000-0600-00009A020000}"/>
            </a:ext>
          </a:extLst>
        </xdr:cNvPr>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a:extLst>
            <a:ext uri="{FF2B5EF4-FFF2-40B4-BE49-F238E27FC236}">
              <a16:creationId xmlns:a16="http://schemas.microsoft.com/office/drawing/2014/main" id="{00000000-0008-0000-0600-00009C020000}"/>
            </a:ext>
          </a:extLst>
        </xdr:cNvPr>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87720</xdr:rowOff>
    </xdr:from>
    <xdr:to>
      <xdr:col>23</xdr:col>
      <xdr:colOff>568325</xdr:colOff>
      <xdr:row>99</xdr:row>
      <xdr:rowOff>17870</xdr:rowOff>
    </xdr:to>
    <xdr:sp macro="" textlink="">
      <xdr:nvSpPr>
        <xdr:cNvPr id="675" name="円/楕円 674">
          <a:extLst>
            <a:ext uri="{FF2B5EF4-FFF2-40B4-BE49-F238E27FC236}">
              <a16:creationId xmlns:a16="http://schemas.microsoft.com/office/drawing/2014/main" id="{00000000-0008-0000-0600-0000A3020000}"/>
            </a:ext>
          </a:extLst>
        </xdr:cNvPr>
        <xdr:cNvSpPr/>
      </xdr:nvSpPr>
      <xdr:spPr>
        <a:xfrm>
          <a:off x="16268700" y="168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2647</xdr:rowOff>
    </xdr:from>
    <xdr:ext cx="378565" cy="259045"/>
    <xdr:sp macro="" textlink="">
      <xdr:nvSpPr>
        <xdr:cNvPr id="676" name="積立金該当値テキスト">
          <a:extLst>
            <a:ext uri="{FF2B5EF4-FFF2-40B4-BE49-F238E27FC236}">
              <a16:creationId xmlns:a16="http://schemas.microsoft.com/office/drawing/2014/main" id="{00000000-0008-0000-0600-0000A4020000}"/>
            </a:ext>
          </a:extLst>
        </xdr:cNvPr>
        <xdr:cNvSpPr txBox="1"/>
      </xdr:nvSpPr>
      <xdr:spPr>
        <a:xfrm>
          <a:off x="16370300" y="16804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79684</xdr:rowOff>
    </xdr:from>
    <xdr:to>
      <xdr:col>22</xdr:col>
      <xdr:colOff>415925</xdr:colOff>
      <xdr:row>99</xdr:row>
      <xdr:rowOff>9834</xdr:rowOff>
    </xdr:to>
    <xdr:sp macro="" textlink="">
      <xdr:nvSpPr>
        <xdr:cNvPr id="677" name="円/楕円 676">
          <a:extLst>
            <a:ext uri="{FF2B5EF4-FFF2-40B4-BE49-F238E27FC236}">
              <a16:creationId xmlns:a16="http://schemas.microsoft.com/office/drawing/2014/main" id="{00000000-0008-0000-0600-0000A5020000}"/>
            </a:ext>
          </a:extLst>
        </xdr:cNvPr>
        <xdr:cNvSpPr/>
      </xdr:nvSpPr>
      <xdr:spPr>
        <a:xfrm>
          <a:off x="15430500" y="168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961</xdr:rowOff>
    </xdr:from>
    <xdr:ext cx="469744"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46427" y="1697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126874</xdr:rowOff>
    </xdr:from>
    <xdr:to>
      <xdr:col>21</xdr:col>
      <xdr:colOff>212725</xdr:colOff>
      <xdr:row>98</xdr:row>
      <xdr:rowOff>57024</xdr:rowOff>
    </xdr:to>
    <xdr:sp macro="" textlink="">
      <xdr:nvSpPr>
        <xdr:cNvPr id="679" name="円/楕円 678">
          <a:extLst>
            <a:ext uri="{FF2B5EF4-FFF2-40B4-BE49-F238E27FC236}">
              <a16:creationId xmlns:a16="http://schemas.microsoft.com/office/drawing/2014/main" id="{00000000-0008-0000-0600-0000A7020000}"/>
            </a:ext>
          </a:extLst>
        </xdr:cNvPr>
        <xdr:cNvSpPr/>
      </xdr:nvSpPr>
      <xdr:spPr>
        <a:xfrm>
          <a:off x="14541500" y="167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48151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5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81183</xdr:rowOff>
    </xdr:from>
    <xdr:to>
      <xdr:col>20</xdr:col>
      <xdr:colOff>9525</xdr:colOff>
      <xdr:row>99</xdr:row>
      <xdr:rowOff>11333</xdr:rowOff>
    </xdr:to>
    <xdr:sp macro="" textlink="">
      <xdr:nvSpPr>
        <xdr:cNvPr id="681" name="円/楕円 680">
          <a:extLst>
            <a:ext uri="{FF2B5EF4-FFF2-40B4-BE49-F238E27FC236}">
              <a16:creationId xmlns:a16="http://schemas.microsoft.com/office/drawing/2014/main" id="{00000000-0008-0000-0600-0000A9020000}"/>
            </a:ext>
          </a:extLst>
        </xdr:cNvPr>
        <xdr:cNvSpPr/>
      </xdr:nvSpPr>
      <xdr:spPr>
        <a:xfrm>
          <a:off x="13652500" y="1688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2460</xdr:rowOff>
    </xdr:from>
    <xdr:ext cx="378565"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4017" y="16976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77927</xdr:rowOff>
    </xdr:from>
    <xdr:to>
      <xdr:col>18</xdr:col>
      <xdr:colOff>492125</xdr:colOff>
      <xdr:row>99</xdr:row>
      <xdr:rowOff>8077</xdr:rowOff>
    </xdr:to>
    <xdr:sp macro="" textlink="">
      <xdr:nvSpPr>
        <xdr:cNvPr id="683" name="円/楕円 682">
          <a:extLst>
            <a:ext uri="{FF2B5EF4-FFF2-40B4-BE49-F238E27FC236}">
              <a16:creationId xmlns:a16="http://schemas.microsoft.com/office/drawing/2014/main" id="{00000000-0008-0000-0600-0000AB020000}"/>
            </a:ext>
          </a:extLst>
        </xdr:cNvPr>
        <xdr:cNvSpPr/>
      </xdr:nvSpPr>
      <xdr:spPr>
        <a:xfrm>
          <a:off x="12763500" y="168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170654</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79427" y="1697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146340</xdr:rowOff>
    </xdr:from>
    <xdr:to>
      <xdr:col>32</xdr:col>
      <xdr:colOff>187325</xdr:colOff>
      <xdr:row>35</xdr:row>
      <xdr:rowOff>59472</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1323300" y="5975640"/>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115116</xdr:rowOff>
    </xdr:from>
    <xdr:ext cx="378565"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6630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a:extLst>
            <a:ext uri="{FF2B5EF4-FFF2-40B4-BE49-F238E27FC236}">
              <a16:creationId xmlns:a16="http://schemas.microsoft.com/office/drawing/2014/main" id="{00000000-0008-0000-0600-0000CD020000}"/>
            </a:ext>
          </a:extLst>
        </xdr:cNvPr>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59472</xdr:rowOff>
    </xdr:from>
    <xdr:to>
      <xdr:col>31</xdr:col>
      <xdr:colOff>34925</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0434300" y="6060222"/>
          <a:ext cx="889000" cy="7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a:extLst>
            <a:ext uri="{FF2B5EF4-FFF2-40B4-BE49-F238E27FC236}">
              <a16:creationId xmlns:a16="http://schemas.microsoft.com/office/drawing/2014/main" id="{00000000-0008-0000-0600-0000CF020000}"/>
            </a:ext>
          </a:extLst>
        </xdr:cNvPr>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48168</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134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97790</xdr:rowOff>
    </xdr:from>
    <xdr:to>
      <xdr:col>29</xdr:col>
      <xdr:colOff>517525</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9545300" y="678434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a:extLst>
            <a:ext uri="{FF2B5EF4-FFF2-40B4-BE49-F238E27FC236}">
              <a16:creationId xmlns:a16="http://schemas.microsoft.com/office/drawing/2014/main" id="{00000000-0008-0000-0600-0000D2020000}"/>
            </a:ext>
          </a:extLst>
        </xdr:cNvPr>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97790</xdr:rowOff>
    </xdr:from>
    <xdr:to>
      <xdr:col>28</xdr:col>
      <xdr:colOff>314325</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18656300" y="678434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a:extLst>
            <a:ext uri="{FF2B5EF4-FFF2-40B4-BE49-F238E27FC236}">
              <a16:creationId xmlns:a16="http://schemas.microsoft.com/office/drawing/2014/main" id="{00000000-0008-0000-0600-0000D7020000}"/>
            </a:ext>
          </a:extLst>
        </xdr:cNvPr>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95540</xdr:rowOff>
    </xdr:from>
    <xdr:to>
      <xdr:col>32</xdr:col>
      <xdr:colOff>238125</xdr:colOff>
      <xdr:row>35</xdr:row>
      <xdr:rowOff>25690</xdr:rowOff>
    </xdr:to>
    <xdr:sp macro="" textlink="">
      <xdr:nvSpPr>
        <xdr:cNvPr id="734" name="円/楕円 733">
          <a:extLst>
            <a:ext uri="{FF2B5EF4-FFF2-40B4-BE49-F238E27FC236}">
              <a16:creationId xmlns:a16="http://schemas.microsoft.com/office/drawing/2014/main" id="{00000000-0008-0000-0600-0000DE020000}"/>
            </a:ext>
          </a:extLst>
        </xdr:cNvPr>
        <xdr:cNvSpPr/>
      </xdr:nvSpPr>
      <xdr:spPr>
        <a:xfrm>
          <a:off x="22110700" y="59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118417</xdr:rowOff>
    </xdr:from>
    <xdr:ext cx="469744"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57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7,439</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8672</xdr:rowOff>
    </xdr:from>
    <xdr:to>
      <xdr:col>31</xdr:col>
      <xdr:colOff>85725</xdr:colOff>
      <xdr:row>35</xdr:row>
      <xdr:rowOff>110272</xdr:rowOff>
    </xdr:to>
    <xdr:sp macro="" textlink="">
      <xdr:nvSpPr>
        <xdr:cNvPr id="736" name="円/楕円 735">
          <a:extLst>
            <a:ext uri="{FF2B5EF4-FFF2-40B4-BE49-F238E27FC236}">
              <a16:creationId xmlns:a16="http://schemas.microsoft.com/office/drawing/2014/main" id="{00000000-0008-0000-0600-0000E0020000}"/>
            </a:ext>
          </a:extLst>
        </xdr:cNvPr>
        <xdr:cNvSpPr/>
      </xdr:nvSpPr>
      <xdr:spPr>
        <a:xfrm>
          <a:off x="21272500" y="60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33</xdr:row>
      <xdr:rowOff>126799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7" y="57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6,662</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a:extLst>
            <a:ext uri="{FF2B5EF4-FFF2-40B4-BE49-F238E27FC236}">
              <a16:creationId xmlns:a16="http://schemas.microsoft.com/office/drawing/2014/main" id="{00000000-0008-0000-0600-0000E2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46990</xdr:rowOff>
    </xdr:from>
    <xdr:to>
      <xdr:col>28</xdr:col>
      <xdr:colOff>365125</xdr:colOff>
      <xdr:row>39</xdr:row>
      <xdr:rowOff>148590</xdr:rowOff>
    </xdr:to>
    <xdr:sp macro="" textlink="">
      <xdr:nvSpPr>
        <xdr:cNvPr id="740" name="円/楕円 739">
          <a:extLst>
            <a:ext uri="{FF2B5EF4-FFF2-40B4-BE49-F238E27FC236}">
              <a16:creationId xmlns:a16="http://schemas.microsoft.com/office/drawing/2014/main" id="{00000000-0008-0000-0600-0000E4020000}"/>
            </a:ext>
          </a:extLst>
        </xdr:cNvPr>
        <xdr:cNvSpPr/>
      </xdr:nvSpPr>
      <xdr:spPr>
        <a:xfrm>
          <a:off x="19494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139717</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88333" y="6826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a:extLst>
            <a:ext uri="{FF2B5EF4-FFF2-40B4-BE49-F238E27FC236}">
              <a16:creationId xmlns:a16="http://schemas.microsoft.com/office/drawing/2014/main" id="{00000000-0008-0000-0600-0000E6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a:extLst>
            <a:ext uri="{FF2B5EF4-FFF2-40B4-BE49-F238E27FC236}">
              <a16:creationId xmlns:a16="http://schemas.microsoft.com/office/drawing/2014/main" id="{00000000-0008-0000-0600-0000FE02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a:extLst>
            <a:ext uri="{FF2B5EF4-FFF2-40B4-BE49-F238E27FC236}">
              <a16:creationId xmlns:a16="http://schemas.microsoft.com/office/drawing/2014/main" id="{00000000-0008-0000-0600-000000030000}"/>
            </a:ext>
          </a:extLst>
        </xdr:cNvPr>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128636</xdr:rowOff>
    </xdr:from>
    <xdr:to>
      <xdr:col>32</xdr:col>
      <xdr:colOff>187325</xdr:colOff>
      <xdr:row>58</xdr:row>
      <xdr:rowOff>135311</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flipV="1">
          <a:off x="21323300" y="10072736"/>
          <a:ext cx="8382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a:extLst>
            <a:ext uri="{FF2B5EF4-FFF2-40B4-BE49-F238E27FC236}">
              <a16:creationId xmlns:a16="http://schemas.microsoft.com/office/drawing/2014/main" id="{00000000-0008-0000-0600-000003030000}"/>
            </a:ext>
          </a:extLst>
        </xdr:cNvPr>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a:extLst>
            <a:ext uri="{FF2B5EF4-FFF2-40B4-BE49-F238E27FC236}">
              <a16:creationId xmlns:a16="http://schemas.microsoft.com/office/drawing/2014/main" id="{00000000-0008-0000-0600-000004030000}"/>
            </a:ext>
          </a:extLst>
        </xdr:cNvPr>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134396</xdr:rowOff>
    </xdr:from>
    <xdr:to>
      <xdr:col>31</xdr:col>
      <xdr:colOff>34925</xdr:colOff>
      <xdr:row>58</xdr:row>
      <xdr:rowOff>135311</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0434300" y="1007849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a:extLst>
            <a:ext uri="{FF2B5EF4-FFF2-40B4-BE49-F238E27FC236}">
              <a16:creationId xmlns:a16="http://schemas.microsoft.com/office/drawing/2014/main" id="{00000000-0008-0000-0600-000006030000}"/>
            </a:ext>
          </a:extLst>
        </xdr:cNvPr>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134396</xdr:rowOff>
    </xdr:from>
    <xdr:to>
      <xdr:col>29</xdr:col>
      <xdr:colOff>517525</xdr:colOff>
      <xdr:row>58</xdr:row>
      <xdr:rowOff>134396</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9545300" y="10078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a:extLst>
            <a:ext uri="{FF2B5EF4-FFF2-40B4-BE49-F238E27FC236}">
              <a16:creationId xmlns:a16="http://schemas.microsoft.com/office/drawing/2014/main" id="{00000000-0008-0000-0600-000009030000}"/>
            </a:ext>
          </a:extLst>
        </xdr:cNvPr>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133848</xdr:rowOff>
    </xdr:from>
    <xdr:to>
      <xdr:col>28</xdr:col>
      <xdr:colOff>314325</xdr:colOff>
      <xdr:row>58</xdr:row>
      <xdr:rowOff>134396</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656300" y="10077948"/>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a:extLst>
            <a:ext uri="{FF2B5EF4-FFF2-40B4-BE49-F238E27FC236}">
              <a16:creationId xmlns:a16="http://schemas.microsoft.com/office/drawing/2014/main" id="{00000000-0008-0000-0600-00000C030000}"/>
            </a:ext>
          </a:extLst>
        </xdr:cNvPr>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a:extLst>
            <a:ext uri="{FF2B5EF4-FFF2-40B4-BE49-F238E27FC236}">
              <a16:creationId xmlns:a16="http://schemas.microsoft.com/office/drawing/2014/main" id="{00000000-0008-0000-0600-00000E030000}"/>
            </a:ext>
          </a:extLst>
        </xdr:cNvPr>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77836</xdr:rowOff>
    </xdr:from>
    <xdr:to>
      <xdr:col>32</xdr:col>
      <xdr:colOff>238125</xdr:colOff>
      <xdr:row>59</xdr:row>
      <xdr:rowOff>7986</xdr:rowOff>
    </xdr:to>
    <xdr:sp macro="" textlink="">
      <xdr:nvSpPr>
        <xdr:cNvPr id="789" name="円/楕円 788">
          <a:extLst>
            <a:ext uri="{FF2B5EF4-FFF2-40B4-BE49-F238E27FC236}">
              <a16:creationId xmlns:a16="http://schemas.microsoft.com/office/drawing/2014/main" id="{00000000-0008-0000-0600-000015030000}"/>
            </a:ext>
          </a:extLst>
        </xdr:cNvPr>
        <xdr:cNvSpPr/>
      </xdr:nvSpPr>
      <xdr:spPr>
        <a:xfrm>
          <a:off x="221107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164213</xdr:rowOff>
    </xdr:from>
    <xdr:ext cx="378565" cy="259045"/>
    <xdr:sp macro="" textlink="">
      <xdr:nvSpPr>
        <xdr:cNvPr id="790" name="貸付金該当値テキスト">
          <a:extLst>
            <a:ext uri="{FF2B5EF4-FFF2-40B4-BE49-F238E27FC236}">
              <a16:creationId xmlns:a16="http://schemas.microsoft.com/office/drawing/2014/main" id="{00000000-0008-0000-0600-000016030000}"/>
            </a:ext>
          </a:extLst>
        </xdr:cNvPr>
        <xdr:cNvSpPr txBox="1"/>
      </xdr:nvSpPr>
      <xdr:spPr>
        <a:xfrm>
          <a:off x="22212300" y="9936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84511</xdr:rowOff>
    </xdr:from>
    <xdr:to>
      <xdr:col>31</xdr:col>
      <xdr:colOff>85725</xdr:colOff>
      <xdr:row>59</xdr:row>
      <xdr:rowOff>14661</xdr:rowOff>
    </xdr:to>
    <xdr:sp macro="" textlink="">
      <xdr:nvSpPr>
        <xdr:cNvPr id="791" name="円/楕円 790">
          <a:extLst>
            <a:ext uri="{FF2B5EF4-FFF2-40B4-BE49-F238E27FC236}">
              <a16:creationId xmlns:a16="http://schemas.microsoft.com/office/drawing/2014/main" id="{00000000-0008-0000-0600-000017030000}"/>
            </a:ext>
          </a:extLst>
        </xdr:cNvPr>
        <xdr:cNvSpPr/>
      </xdr:nvSpPr>
      <xdr:spPr>
        <a:xfrm>
          <a:off x="21272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5788</xdr:rowOff>
    </xdr:from>
    <xdr:ext cx="313932"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66333" y="10121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83596</xdr:rowOff>
    </xdr:from>
    <xdr:to>
      <xdr:col>29</xdr:col>
      <xdr:colOff>568325</xdr:colOff>
      <xdr:row>59</xdr:row>
      <xdr:rowOff>13746</xdr:rowOff>
    </xdr:to>
    <xdr:sp macro="" textlink="">
      <xdr:nvSpPr>
        <xdr:cNvPr id="793" name="円/楕円 792">
          <a:extLst>
            <a:ext uri="{FF2B5EF4-FFF2-40B4-BE49-F238E27FC236}">
              <a16:creationId xmlns:a16="http://schemas.microsoft.com/office/drawing/2014/main" id="{00000000-0008-0000-0600-000019030000}"/>
            </a:ext>
          </a:extLst>
        </xdr:cNvPr>
        <xdr:cNvSpPr/>
      </xdr:nvSpPr>
      <xdr:spPr>
        <a:xfrm>
          <a:off x="20383500" y="100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4873</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5017" y="1012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83596</xdr:rowOff>
    </xdr:from>
    <xdr:to>
      <xdr:col>28</xdr:col>
      <xdr:colOff>365125</xdr:colOff>
      <xdr:row>59</xdr:row>
      <xdr:rowOff>13746</xdr:rowOff>
    </xdr:to>
    <xdr:sp macro="" textlink="">
      <xdr:nvSpPr>
        <xdr:cNvPr id="795" name="円/楕円 794">
          <a:extLst>
            <a:ext uri="{FF2B5EF4-FFF2-40B4-BE49-F238E27FC236}">
              <a16:creationId xmlns:a16="http://schemas.microsoft.com/office/drawing/2014/main" id="{00000000-0008-0000-0600-00001B030000}"/>
            </a:ext>
          </a:extLst>
        </xdr:cNvPr>
        <xdr:cNvSpPr/>
      </xdr:nvSpPr>
      <xdr:spPr>
        <a:xfrm>
          <a:off x="19494500" y="100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4873</xdr:rowOff>
    </xdr:from>
    <xdr:ext cx="378565"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6017" y="1012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83048</xdr:rowOff>
    </xdr:from>
    <xdr:to>
      <xdr:col>27</xdr:col>
      <xdr:colOff>161925</xdr:colOff>
      <xdr:row>59</xdr:row>
      <xdr:rowOff>13198</xdr:rowOff>
    </xdr:to>
    <xdr:sp macro="" textlink="">
      <xdr:nvSpPr>
        <xdr:cNvPr id="797" name="円/楕円 796">
          <a:extLst>
            <a:ext uri="{FF2B5EF4-FFF2-40B4-BE49-F238E27FC236}">
              <a16:creationId xmlns:a16="http://schemas.microsoft.com/office/drawing/2014/main" id="{00000000-0008-0000-0600-00001D030000}"/>
            </a:ext>
          </a:extLst>
        </xdr:cNvPr>
        <xdr:cNvSpPr/>
      </xdr:nvSpPr>
      <xdr:spPr>
        <a:xfrm>
          <a:off x="186055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4325</xdr:rowOff>
    </xdr:from>
    <xdr:ext cx="378565"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7017" y="1011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a:extLst>
            <a:ext uri="{FF2B5EF4-FFF2-40B4-BE49-F238E27FC236}">
              <a16:creationId xmlns:a16="http://schemas.microsoft.com/office/drawing/2014/main" id="{00000000-0008-0000-0600-00003A030000}"/>
            </a:ext>
          </a:extLst>
        </xdr:cNvPr>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a:extLst>
            <a:ext uri="{FF2B5EF4-FFF2-40B4-BE49-F238E27FC236}">
              <a16:creationId xmlns:a16="http://schemas.microsoft.com/office/drawing/2014/main" id="{00000000-0008-0000-0600-00003C030000}"/>
            </a:ext>
          </a:extLst>
        </xdr:cNvPr>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129234</xdr:rowOff>
    </xdr:from>
    <xdr:to>
      <xdr:col>32</xdr:col>
      <xdr:colOff>187325</xdr:colOff>
      <xdr:row>78</xdr:row>
      <xdr:rowOff>129804</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1323300" y="13502334"/>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a:extLst>
            <a:ext uri="{FF2B5EF4-FFF2-40B4-BE49-F238E27FC236}">
              <a16:creationId xmlns:a16="http://schemas.microsoft.com/office/drawing/2014/main" id="{00000000-0008-0000-0600-00003F030000}"/>
            </a:ext>
          </a:extLst>
        </xdr:cNvPr>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a:extLst>
            <a:ext uri="{FF2B5EF4-FFF2-40B4-BE49-F238E27FC236}">
              <a16:creationId xmlns:a16="http://schemas.microsoft.com/office/drawing/2014/main" id="{00000000-0008-0000-0600-000040030000}"/>
            </a:ext>
          </a:extLst>
        </xdr:cNvPr>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149318</xdr:rowOff>
    </xdr:from>
    <xdr:to>
      <xdr:col>31</xdr:col>
      <xdr:colOff>34925</xdr:colOff>
      <xdr:row>78</xdr:row>
      <xdr:rowOff>129804</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0434300" y="13350968"/>
          <a:ext cx="889000" cy="1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a:extLst>
            <a:ext uri="{FF2B5EF4-FFF2-40B4-BE49-F238E27FC236}">
              <a16:creationId xmlns:a16="http://schemas.microsoft.com/office/drawing/2014/main" id="{00000000-0008-0000-0600-000042030000}"/>
            </a:ext>
          </a:extLst>
        </xdr:cNvPr>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149318</xdr:rowOff>
    </xdr:from>
    <xdr:to>
      <xdr:col>29</xdr:col>
      <xdr:colOff>517525</xdr:colOff>
      <xdr:row>78</xdr:row>
      <xdr:rowOff>22771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9545300" y="13350968"/>
          <a:ext cx="88900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a:extLst>
            <a:ext uri="{FF2B5EF4-FFF2-40B4-BE49-F238E27FC236}">
              <a16:creationId xmlns:a16="http://schemas.microsoft.com/office/drawing/2014/main" id="{00000000-0008-0000-0600-000045030000}"/>
            </a:ext>
          </a:extLst>
        </xdr:cNvPr>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22771</xdr:rowOff>
    </xdr:from>
    <xdr:to>
      <xdr:col>28</xdr:col>
      <xdr:colOff>314325</xdr:colOff>
      <xdr:row>78</xdr:row>
      <xdr:rowOff>33401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8656300" y="13395871"/>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a:extLst>
            <a:ext uri="{FF2B5EF4-FFF2-40B4-BE49-F238E27FC236}">
              <a16:creationId xmlns:a16="http://schemas.microsoft.com/office/drawing/2014/main" id="{00000000-0008-0000-0600-000048030000}"/>
            </a:ext>
          </a:extLst>
        </xdr:cNvPr>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a:extLst>
            <a:ext uri="{FF2B5EF4-FFF2-40B4-BE49-F238E27FC236}">
              <a16:creationId xmlns:a16="http://schemas.microsoft.com/office/drawing/2014/main" id="{00000000-0008-0000-0600-00004A030000}"/>
            </a:ext>
          </a:extLst>
        </xdr:cNvPr>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78434</xdr:rowOff>
    </xdr:from>
    <xdr:to>
      <xdr:col>32</xdr:col>
      <xdr:colOff>238125</xdr:colOff>
      <xdr:row>79</xdr:row>
      <xdr:rowOff>8584</xdr:rowOff>
    </xdr:to>
    <xdr:sp macro="" textlink="">
      <xdr:nvSpPr>
        <xdr:cNvPr id="849" name="円/楕円 848">
          <a:extLst>
            <a:ext uri="{FF2B5EF4-FFF2-40B4-BE49-F238E27FC236}">
              <a16:creationId xmlns:a16="http://schemas.microsoft.com/office/drawing/2014/main" id="{00000000-0008-0000-0600-000051030000}"/>
            </a:ext>
          </a:extLst>
        </xdr:cNvPr>
        <xdr:cNvSpPr/>
      </xdr:nvSpPr>
      <xdr:spPr>
        <a:xfrm>
          <a:off x="22110700" y="134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56861</xdr:rowOff>
    </xdr:from>
    <xdr:ext cx="534377" cy="259045"/>
    <xdr:sp macro="" textlink="">
      <xdr:nvSpPr>
        <xdr:cNvPr id="850" name="繰出金該当値テキスト">
          <a:extLst>
            <a:ext uri="{FF2B5EF4-FFF2-40B4-BE49-F238E27FC236}">
              <a16:creationId xmlns:a16="http://schemas.microsoft.com/office/drawing/2014/main" id="{00000000-0008-0000-0600-000052030000}"/>
            </a:ext>
          </a:extLst>
        </xdr:cNvPr>
        <xdr:cNvSpPr txBox="1"/>
      </xdr:nvSpPr>
      <xdr:spPr>
        <a:xfrm>
          <a:off x="22212300" y="134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28,641</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79004</xdr:rowOff>
    </xdr:from>
    <xdr:to>
      <xdr:col>31</xdr:col>
      <xdr:colOff>85725</xdr:colOff>
      <xdr:row>79</xdr:row>
      <xdr:rowOff>9154</xdr:rowOff>
    </xdr:to>
    <xdr:sp macro="" textlink="">
      <xdr:nvSpPr>
        <xdr:cNvPr id="851" name="円/楕円 850">
          <a:extLst>
            <a:ext uri="{FF2B5EF4-FFF2-40B4-BE49-F238E27FC236}">
              <a16:creationId xmlns:a16="http://schemas.microsoft.com/office/drawing/2014/main" id="{00000000-0008-0000-0600-000053030000}"/>
            </a:ext>
          </a:extLst>
        </xdr:cNvPr>
        <xdr:cNvSpPr/>
      </xdr:nvSpPr>
      <xdr:spPr>
        <a:xfrm>
          <a:off x="21272500" y="134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281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5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28,606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98518</xdr:rowOff>
    </xdr:from>
    <xdr:to>
      <xdr:col>29</xdr:col>
      <xdr:colOff>568325</xdr:colOff>
      <xdr:row>78</xdr:row>
      <xdr:rowOff>28668</xdr:rowOff>
    </xdr:to>
    <xdr:sp macro="" textlink="">
      <xdr:nvSpPr>
        <xdr:cNvPr id="853" name="円/楕円 852">
          <a:extLst>
            <a:ext uri="{FF2B5EF4-FFF2-40B4-BE49-F238E27FC236}">
              <a16:creationId xmlns:a16="http://schemas.microsoft.com/office/drawing/2014/main" id="{00000000-0008-0000-0600-000055030000}"/>
            </a:ext>
          </a:extLst>
        </xdr:cNvPr>
        <xdr:cNvSpPr/>
      </xdr:nvSpPr>
      <xdr:spPr>
        <a:xfrm>
          <a:off x="20383500" y="133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19795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39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37,911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143421</xdr:rowOff>
    </xdr:from>
    <xdr:to>
      <xdr:col>28</xdr:col>
      <xdr:colOff>365125</xdr:colOff>
      <xdr:row>78</xdr:row>
      <xdr:rowOff>73571</xdr:rowOff>
    </xdr:to>
    <xdr:sp macro="" textlink="">
      <xdr:nvSpPr>
        <xdr:cNvPr id="855" name="円/楕円 854">
          <a:extLst>
            <a:ext uri="{FF2B5EF4-FFF2-40B4-BE49-F238E27FC236}">
              <a16:creationId xmlns:a16="http://schemas.microsoft.com/office/drawing/2014/main" id="{00000000-0008-0000-0600-000057030000}"/>
            </a:ext>
          </a:extLst>
        </xdr:cNvPr>
        <xdr:cNvSpPr/>
      </xdr:nvSpPr>
      <xdr:spPr>
        <a:xfrm>
          <a:off x="19494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64698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4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35,161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154051</xdr:rowOff>
    </xdr:from>
    <xdr:to>
      <xdr:col>27</xdr:col>
      <xdr:colOff>161925</xdr:colOff>
      <xdr:row>78</xdr:row>
      <xdr:rowOff>84201</xdr:rowOff>
    </xdr:to>
    <xdr:sp macro="" textlink="">
      <xdr:nvSpPr>
        <xdr:cNvPr id="857" name="円/楕円 856">
          <a:extLst>
            <a:ext uri="{FF2B5EF4-FFF2-40B4-BE49-F238E27FC236}">
              <a16:creationId xmlns:a16="http://schemas.microsoft.com/office/drawing/2014/main" id="{00000000-0008-0000-0600-000059030000}"/>
            </a:ext>
          </a:extLst>
        </xdr:cNvPr>
        <xdr:cNvSpPr/>
      </xdr:nvSpPr>
      <xdr:spPr>
        <a:xfrm>
          <a:off x="18605500" y="13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75328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4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34,510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a:extLst>
            <a:ext uri="{FF2B5EF4-FFF2-40B4-BE49-F238E27FC236}">
              <a16:creationId xmlns:a16="http://schemas.microsoft.com/office/drawing/2014/main" id="{00000000-0008-0000-0600-00006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a:extLst>
            <a:ext uri="{FF2B5EF4-FFF2-40B4-BE49-F238E27FC236}">
              <a16:creationId xmlns:a16="http://schemas.microsoft.com/office/drawing/2014/main" id="{00000000-0008-0000-0600-00006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a:extLst>
            <a:ext uri="{FF2B5EF4-FFF2-40B4-BE49-F238E27FC236}">
              <a16:creationId xmlns:a16="http://schemas.microsoft.com/office/drawing/2014/main" id="{00000000-0008-0000-0600-00007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a:extLst>
            <a:ext uri="{FF2B5EF4-FFF2-40B4-BE49-F238E27FC236}">
              <a16:creationId xmlns:a16="http://schemas.microsoft.com/office/drawing/2014/main" id="{00000000-0008-0000-0600-00007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a:extLst>
            <a:ext uri="{FF2B5EF4-FFF2-40B4-BE49-F238E27FC236}">
              <a16:creationId xmlns:a16="http://schemas.microsoft.com/office/drawing/2014/main" id="{00000000-0008-0000-0600-00007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a:extLst>
            <a:ext uri="{FF2B5EF4-FFF2-40B4-BE49-F238E27FC236}">
              <a16:creationId xmlns:a16="http://schemas.microsoft.com/office/drawing/2014/main" id="{00000000-0008-0000-0600-00007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a:extLst>
            <a:ext uri="{FF2B5EF4-FFF2-40B4-BE49-F238E27FC236}">
              <a16:creationId xmlns:a16="http://schemas.microsoft.com/office/drawing/2014/main" id="{00000000-0008-0000-0600-00007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a:extLst>
            <a:ext uri="{FF2B5EF4-FFF2-40B4-BE49-F238E27FC236}">
              <a16:creationId xmlns:a16="http://schemas.microsoft.com/office/drawing/2014/main" id="{00000000-0008-0000-0600-00008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歳出決算総額は、住民一人当たり</a:t>
          </a:r>
          <a:r>
            <a:rPr kumimoji="1" lang="ja-JP" altLang="en-US" sz="1100" baseline="0">
              <a:solidFill>
                <a:schemeClr val="dk1"/>
              </a:solidFill>
              <a:effectLst/>
              <a:latin typeface="+mn-lt"/>
              <a:ea typeface="+mn-ea"/>
              <a:cs typeface="+mn-cs"/>
            </a:rPr>
            <a:t>３５５，２２１</a:t>
          </a:r>
          <a:r>
            <a:rPr kumimoji="1" lang="ja-JP" altLang="ja-JP" sz="1100" baseline="0">
              <a:solidFill>
                <a:schemeClr val="dk1"/>
              </a:solidFill>
              <a:effectLst/>
              <a:latin typeface="+mn-lt"/>
              <a:ea typeface="+mn-ea"/>
              <a:cs typeface="+mn-cs"/>
            </a:rPr>
            <a:t>円となっている。主な構成項目である人件費は、住民一人当たり</a:t>
          </a:r>
          <a:r>
            <a:rPr kumimoji="1" lang="ja-JP" altLang="en-US" sz="1100" baseline="0">
              <a:solidFill>
                <a:schemeClr val="dk1"/>
              </a:solidFill>
              <a:effectLst/>
              <a:latin typeface="+mn-lt"/>
              <a:ea typeface="+mn-ea"/>
              <a:cs typeface="+mn-cs"/>
            </a:rPr>
            <a:t>４９，４５１</a:t>
          </a:r>
          <a:r>
            <a:rPr kumimoji="1" lang="ja-JP" altLang="ja-JP" sz="1100" baseline="0">
              <a:solidFill>
                <a:schemeClr val="dk1"/>
              </a:solidFill>
              <a:effectLst/>
              <a:latin typeface="+mn-lt"/>
              <a:ea typeface="+mn-ea"/>
              <a:cs typeface="+mn-cs"/>
            </a:rPr>
            <a:t>円なっており、類似団体平均と比べて下回っている。また、扶助費については年々増加しており、類似団体平均に比べ高い状況となっている。これは</a:t>
          </a:r>
          <a:r>
            <a:rPr kumimoji="1" lang="ja-JP" altLang="en-US" sz="1100" baseline="0">
              <a:solidFill>
                <a:schemeClr val="dk1"/>
              </a:solidFill>
              <a:effectLst/>
              <a:latin typeface="+mn-lt"/>
              <a:ea typeface="+mn-ea"/>
              <a:cs typeface="+mn-cs"/>
            </a:rPr>
            <a:t>中学校３年生</a:t>
          </a:r>
          <a:r>
            <a:rPr kumimoji="1" lang="ja-JP" altLang="ja-JP" sz="1100" baseline="0">
              <a:solidFill>
                <a:schemeClr val="dk1"/>
              </a:solidFill>
              <a:effectLst/>
              <a:latin typeface="+mn-lt"/>
              <a:ea typeface="+mn-ea"/>
              <a:cs typeface="+mn-cs"/>
            </a:rPr>
            <a:t>までの医療費無料化、待機児童の対策による保育サービスの増、各種福祉サービスの増などによるものが考えられる。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また、平成２８年度は、物件費、災害復旧事業費、投資及び出資金の住民一人当たりのコストが前年度を大きく上回った。物件費については、平成２８年熊本地震による地震被害家屋等解体業務委託、震災廃棄物処理委託、</a:t>
          </a:r>
          <a:r>
            <a:rPr kumimoji="1" lang="ja-JP" altLang="ja-JP" sz="1100" baseline="0">
              <a:solidFill>
                <a:schemeClr val="dk1"/>
              </a:solidFill>
              <a:effectLst/>
              <a:latin typeface="+mn-lt"/>
              <a:ea typeface="+mn-ea"/>
              <a:cs typeface="+mn-cs"/>
            </a:rPr>
            <a:t>地震被害家屋等解体</a:t>
          </a:r>
          <a:r>
            <a:rPr kumimoji="1" lang="ja-JP" altLang="en-US" sz="1100" baseline="0">
              <a:solidFill>
                <a:schemeClr val="dk1"/>
              </a:solidFill>
              <a:effectLst/>
              <a:latin typeface="+mn-lt"/>
              <a:ea typeface="+mn-ea"/>
              <a:cs typeface="+mn-cs"/>
            </a:rPr>
            <a:t>・処分業務委託によるものある。災害復旧事業費においても平成２８年熊本地震による教育関連施設における復旧工事によるものである。投資及び出資金においては、平成２７年度から下水道事業の企業会計化により予算計上科目を出資金として計上していることによる。</a:t>
          </a:r>
          <a:endParaRPr kumimoji="1" lang="en-US" altLang="ja-JP" sz="1100" baseline="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熊本県合志市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60,701
60,485
53.19
22,812,313
21,562,293
911,808
11,961,845
16,899,565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20828</xdr:rowOff>
    </xdr:from>
    <xdr:to>
      <xdr:col>6</xdr:col>
      <xdr:colOff>511175</xdr:colOff>
      <xdr:row>35</xdr:row>
      <xdr:rowOff>103124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2157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a:extLst>
            <a:ext uri="{FF2B5EF4-FFF2-40B4-BE49-F238E27FC236}">
              <a16:creationId xmlns:a16="http://schemas.microsoft.com/office/drawing/2014/main" id="{00000000-0008-0000-0700-00003D000000}"/>
            </a:ext>
          </a:extLst>
        </xdr:cNvPr>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20828</xdr:rowOff>
    </xdr:from>
    <xdr:to>
      <xdr:col>5</xdr:col>
      <xdr:colOff>358775</xdr:colOff>
      <xdr:row>35</xdr:row>
      <xdr:rowOff>148844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2157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112268</xdr:rowOff>
    </xdr:from>
    <xdr:to>
      <xdr:col>4</xdr:col>
      <xdr:colOff>155575</xdr:colOff>
      <xdr:row>35</xdr:row>
      <xdr:rowOff>148844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130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a:extLst>
            <a:ext uri="{FF2B5EF4-FFF2-40B4-BE49-F238E27FC236}">
              <a16:creationId xmlns:a16="http://schemas.microsoft.com/office/drawing/2014/main" id="{00000000-0008-0000-0700-000042000000}"/>
            </a:ext>
          </a:extLst>
        </xdr:cNvPr>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69291</xdr:rowOff>
    </xdr:from>
    <xdr:to>
      <xdr:col>2</xdr:col>
      <xdr:colOff>638175</xdr:colOff>
      <xdr:row>35</xdr:row>
      <xdr:rowOff>112268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70041"/>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a:extLst>
            <a:ext uri="{FF2B5EF4-FFF2-40B4-BE49-F238E27FC236}">
              <a16:creationId xmlns:a16="http://schemas.microsoft.com/office/drawing/2014/main" id="{00000000-0008-0000-0700-000045000000}"/>
            </a:ext>
          </a:extLst>
        </xdr:cNvPr>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52324</xdr:rowOff>
    </xdr:from>
    <xdr:to>
      <xdr:col>6</xdr:col>
      <xdr:colOff>561975</xdr:colOff>
      <xdr:row>35</xdr:row>
      <xdr:rowOff>153924</xdr:rowOff>
    </xdr:to>
    <xdr:sp macro="" textlink="">
      <xdr:nvSpPr>
        <xdr:cNvPr id="78" name="円/楕円 77">
          <a:extLst>
            <a:ext uri="{FF2B5EF4-FFF2-40B4-BE49-F238E27FC236}">
              <a16:creationId xmlns:a16="http://schemas.microsoft.com/office/drawing/2014/main" id="{00000000-0008-0000-0700-00004E000000}"/>
            </a:ext>
          </a:extLst>
        </xdr:cNvPr>
        <xdr:cNvSpPr/>
      </xdr:nvSpPr>
      <xdr:spPr>
        <a:xfrm>
          <a:off x="45847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30751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141478</xdr:rowOff>
    </xdr:from>
    <xdr:to>
      <xdr:col>5</xdr:col>
      <xdr:colOff>409575</xdr:colOff>
      <xdr:row>35</xdr:row>
      <xdr:rowOff>71628</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3746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62755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7"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98044</xdr:rowOff>
    </xdr:from>
    <xdr:to>
      <xdr:col>4</xdr:col>
      <xdr:colOff>206375</xdr:colOff>
      <xdr:row>36</xdr:row>
      <xdr:rowOff>28194</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2857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19321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7"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61468</xdr:rowOff>
    </xdr:from>
    <xdr:to>
      <xdr:col>3</xdr:col>
      <xdr:colOff>3175</xdr:colOff>
      <xdr:row>35</xdr:row>
      <xdr:rowOff>163068</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1968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154195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7"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18491</xdr:rowOff>
    </xdr:from>
    <xdr:to>
      <xdr:col>1</xdr:col>
      <xdr:colOff>485775</xdr:colOff>
      <xdr:row>35</xdr:row>
      <xdr:rowOff>120091</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079500" y="60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111218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7" y="611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115888</xdr:rowOff>
    </xdr:from>
    <xdr:to>
      <xdr:col>6</xdr:col>
      <xdr:colOff>511175</xdr:colOff>
      <xdr:row>57</xdr:row>
      <xdr:rowOff>125016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88538"/>
          <a:ext cx="8382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a:extLst>
            <a:ext uri="{FF2B5EF4-FFF2-40B4-BE49-F238E27FC236}">
              <a16:creationId xmlns:a16="http://schemas.microsoft.com/office/drawing/2014/main" id="{00000000-0008-0000-0700-000076000000}"/>
            </a:ext>
          </a:extLst>
        </xdr:cNvPr>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35130</xdr:rowOff>
    </xdr:from>
    <xdr:to>
      <xdr:col>5</xdr:col>
      <xdr:colOff>358775</xdr:colOff>
      <xdr:row>57</xdr:row>
      <xdr:rowOff>125016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07780"/>
          <a:ext cx="889000" cy="8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35130</xdr:rowOff>
    </xdr:from>
    <xdr:to>
      <xdr:col>4</xdr:col>
      <xdr:colOff>155575</xdr:colOff>
      <xdr:row>57</xdr:row>
      <xdr:rowOff>144249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07780"/>
          <a:ext cx="889000" cy="10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132576</xdr:rowOff>
    </xdr:from>
    <xdr:to>
      <xdr:col>2</xdr:col>
      <xdr:colOff>638175</xdr:colOff>
      <xdr:row>57</xdr:row>
      <xdr:rowOff>144249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05226"/>
          <a:ext cx="889000" cy="1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65088</xdr:rowOff>
    </xdr:from>
    <xdr:to>
      <xdr:col>6</xdr:col>
      <xdr:colOff>561975</xdr:colOff>
      <xdr:row>57</xdr:row>
      <xdr:rowOff>166688</xdr:rowOff>
    </xdr:to>
    <xdr:sp macro="" textlink="">
      <xdr:nvSpPr>
        <xdr:cNvPr id="135" name="円/楕円 134">
          <a:extLst>
            <a:ext uri="{FF2B5EF4-FFF2-40B4-BE49-F238E27FC236}">
              <a16:creationId xmlns:a16="http://schemas.microsoft.com/office/drawing/2014/main" id="{00000000-0008-0000-0700-000087000000}"/>
            </a:ext>
          </a:extLst>
        </xdr:cNvPr>
        <xdr:cNvSpPr/>
      </xdr:nvSpPr>
      <xdr:spPr>
        <a:xfrm>
          <a:off x="4584700" y="983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151465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35,625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74216</xdr:rowOff>
    </xdr:from>
    <xdr:to>
      <xdr:col>5</xdr:col>
      <xdr:colOff>409575</xdr:colOff>
      <xdr:row>58</xdr:row>
      <xdr:rowOff>4366</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3746500" y="98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166943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155780</xdr:rowOff>
    </xdr:from>
    <xdr:to>
      <xdr:col>4</xdr:col>
      <xdr:colOff>206375</xdr:colOff>
      <xdr:row>57</xdr:row>
      <xdr:rowOff>85930</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2857500" y="97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77057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93449</xdr:rowOff>
    </xdr:from>
    <xdr:to>
      <xdr:col>3</xdr:col>
      <xdr:colOff>3175</xdr:colOff>
      <xdr:row>58</xdr:row>
      <xdr:rowOff>23599</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1968500" y="986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14726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81776</xdr:rowOff>
    </xdr:from>
    <xdr:to>
      <xdr:col>1</xdr:col>
      <xdr:colOff>485775</xdr:colOff>
      <xdr:row>58</xdr:row>
      <xdr:rowOff>11926</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079500" y="985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3053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129121</xdr:rowOff>
    </xdr:from>
    <xdr:to>
      <xdr:col>6</xdr:col>
      <xdr:colOff>511175</xdr:colOff>
      <xdr:row>74</xdr:row>
      <xdr:rowOff>167716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44971"/>
          <a:ext cx="838200" cy="2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a:extLst>
            <a:ext uri="{FF2B5EF4-FFF2-40B4-BE49-F238E27FC236}">
              <a16:creationId xmlns:a16="http://schemas.microsoft.com/office/drawing/2014/main" id="{00000000-0008-0000-0700-0000B0000000}"/>
            </a:ext>
          </a:extLst>
        </xdr:cNvPr>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167716</xdr:rowOff>
    </xdr:from>
    <xdr:to>
      <xdr:col>5</xdr:col>
      <xdr:colOff>358775</xdr:colOff>
      <xdr:row>75</xdr:row>
      <xdr:rowOff>88926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55016"/>
          <a:ext cx="889000" cy="9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a:extLst>
            <a:ext uri="{FF2B5EF4-FFF2-40B4-BE49-F238E27FC236}">
              <a16:creationId xmlns:a16="http://schemas.microsoft.com/office/drawing/2014/main" id="{00000000-0008-0000-0700-0000B2000000}"/>
            </a:ext>
          </a:extLst>
        </xdr:cNvPr>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123511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4"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88926</xdr:rowOff>
    </xdr:from>
    <xdr:to>
      <xdr:col>4</xdr:col>
      <xdr:colOff>155575</xdr:colOff>
      <xdr:row>76</xdr:row>
      <xdr:rowOff>19241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47676"/>
          <a:ext cx="889000" cy="10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19241</xdr:rowOff>
    </xdr:from>
    <xdr:to>
      <xdr:col>2</xdr:col>
      <xdr:colOff>638175</xdr:colOff>
      <xdr:row>76</xdr:row>
      <xdr:rowOff>167691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49441"/>
          <a:ext cx="889000" cy="14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78321</xdr:rowOff>
    </xdr:from>
    <xdr:to>
      <xdr:col>6</xdr:col>
      <xdr:colOff>561975</xdr:colOff>
      <xdr:row>74</xdr:row>
      <xdr:rowOff>8471</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4584700" y="1259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101198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4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164,333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116916</xdr:rowOff>
    </xdr:from>
    <xdr:to>
      <xdr:col>5</xdr:col>
      <xdr:colOff>409575</xdr:colOff>
      <xdr:row>75</xdr:row>
      <xdr:rowOff>47066</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3746500" y="128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63593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4" y="1257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147,794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38126</xdr:rowOff>
    </xdr:from>
    <xdr:to>
      <xdr:col>4</xdr:col>
      <xdr:colOff>206375</xdr:colOff>
      <xdr:row>75</xdr:row>
      <xdr:rowOff>139726</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2857500" y="128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130852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4" y="1298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140,498</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139891</xdr:rowOff>
    </xdr:from>
    <xdr:to>
      <xdr:col>3</xdr:col>
      <xdr:colOff>3175</xdr:colOff>
      <xdr:row>76</xdr:row>
      <xdr:rowOff>70041</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1968500" y="129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61168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4" y="1309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132,485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116891</xdr:rowOff>
    </xdr:from>
    <xdr:to>
      <xdr:col>1</xdr:col>
      <xdr:colOff>485775</xdr:colOff>
      <xdr:row>77</xdr:row>
      <xdr:rowOff>47041</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1079500" y="131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38168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4" y="1323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31953</xdr:rowOff>
    </xdr:from>
    <xdr:to>
      <xdr:col>6</xdr:col>
      <xdr:colOff>511175</xdr:colOff>
      <xdr:row>99</xdr:row>
      <xdr:rowOff>50698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62603"/>
          <a:ext cx="838200" cy="36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a:extLst>
            <a:ext uri="{FF2B5EF4-FFF2-40B4-BE49-F238E27FC236}">
              <a16:creationId xmlns:a16="http://schemas.microsoft.com/office/drawing/2014/main" id="{00000000-0008-0000-0700-0000EA000000}"/>
            </a:ext>
          </a:extLst>
        </xdr:cNvPr>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50698</xdr:rowOff>
    </xdr:from>
    <xdr:to>
      <xdr:col>5</xdr:col>
      <xdr:colOff>358775</xdr:colOff>
      <xdr:row>99</xdr:row>
      <xdr:rowOff>51479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7024248"/>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a:extLst>
            <a:ext uri="{FF2B5EF4-FFF2-40B4-BE49-F238E27FC236}">
              <a16:creationId xmlns:a16="http://schemas.microsoft.com/office/drawing/2014/main" id="{00000000-0008-0000-0700-0000EC000000}"/>
            </a:ext>
          </a:extLst>
        </xdr:cNvPr>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63543</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46641</xdr:rowOff>
    </xdr:from>
    <xdr:to>
      <xdr:col>4</xdr:col>
      <xdr:colOff>155575</xdr:colOff>
      <xdr:row>99</xdr:row>
      <xdr:rowOff>51479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7020191"/>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46641</xdr:rowOff>
    </xdr:from>
    <xdr:to>
      <xdr:col>2</xdr:col>
      <xdr:colOff>638175</xdr:colOff>
      <xdr:row>99</xdr:row>
      <xdr:rowOff>53594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7020191"/>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a:extLst>
            <a:ext uri="{FF2B5EF4-FFF2-40B4-BE49-F238E27FC236}">
              <a16:creationId xmlns:a16="http://schemas.microsoft.com/office/drawing/2014/main" id="{00000000-0008-0000-0700-0000F2000000}"/>
            </a:ext>
          </a:extLst>
        </xdr:cNvPr>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152603</xdr:rowOff>
    </xdr:from>
    <xdr:to>
      <xdr:col>6</xdr:col>
      <xdr:colOff>561975</xdr:colOff>
      <xdr:row>97</xdr:row>
      <xdr:rowOff>82753</xdr:rowOff>
    </xdr:to>
    <xdr:sp macro="" textlink="">
      <xdr:nvSpPr>
        <xdr:cNvPr id="251" name="円/楕円 250">
          <a:extLst>
            <a:ext uri="{FF2B5EF4-FFF2-40B4-BE49-F238E27FC236}">
              <a16:creationId xmlns:a16="http://schemas.microsoft.com/office/drawing/2014/main" id="{00000000-0008-0000-0700-0000FB000000}"/>
            </a:ext>
          </a:extLst>
        </xdr:cNvPr>
        <xdr:cNvSpPr/>
      </xdr:nvSpPr>
      <xdr:spPr>
        <a:xfrm>
          <a:off x="4584700" y="166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4030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38,656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171348</xdr:rowOff>
    </xdr:from>
    <xdr:to>
      <xdr:col>5</xdr:col>
      <xdr:colOff>409575</xdr:colOff>
      <xdr:row>99</xdr:row>
      <xdr:rowOff>101498</xdr:rowOff>
    </xdr:to>
    <xdr:sp macro="" textlink="">
      <xdr:nvSpPr>
        <xdr:cNvPr id="253" name="円/楕円 252">
          <a:extLst>
            <a:ext uri="{FF2B5EF4-FFF2-40B4-BE49-F238E27FC236}">
              <a16:creationId xmlns:a16="http://schemas.microsoft.com/office/drawing/2014/main" id="{00000000-0008-0000-0700-0000FD000000}"/>
            </a:ext>
          </a:extLst>
        </xdr:cNvPr>
        <xdr:cNvSpPr/>
      </xdr:nvSpPr>
      <xdr:spPr>
        <a:xfrm>
          <a:off x="3746500" y="1697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92625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6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19,672</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679</xdr:rowOff>
    </xdr:from>
    <xdr:to>
      <xdr:col>4</xdr:col>
      <xdr:colOff>206375</xdr:colOff>
      <xdr:row>99</xdr:row>
      <xdr:rowOff>102279</xdr:rowOff>
    </xdr:to>
    <xdr:sp macro="" textlink="">
      <xdr:nvSpPr>
        <xdr:cNvPr id="255" name="円/楕円 254">
          <a:extLst>
            <a:ext uri="{FF2B5EF4-FFF2-40B4-BE49-F238E27FC236}">
              <a16:creationId xmlns:a16="http://schemas.microsoft.com/office/drawing/2014/main" id="{00000000-0008-0000-0700-0000FF000000}"/>
            </a:ext>
          </a:extLst>
        </xdr:cNvPr>
        <xdr:cNvSpPr/>
      </xdr:nvSpPr>
      <xdr:spPr>
        <a:xfrm>
          <a:off x="2857500" y="1697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93406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706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19,631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167291</xdr:rowOff>
    </xdr:from>
    <xdr:to>
      <xdr:col>3</xdr:col>
      <xdr:colOff>3175</xdr:colOff>
      <xdr:row>99</xdr:row>
      <xdr:rowOff>97441</xdr:rowOff>
    </xdr:to>
    <xdr:sp macro="" textlink="">
      <xdr:nvSpPr>
        <xdr:cNvPr id="257" name="円/楕円 256">
          <a:extLst>
            <a:ext uri="{FF2B5EF4-FFF2-40B4-BE49-F238E27FC236}">
              <a16:creationId xmlns:a16="http://schemas.microsoft.com/office/drawing/2014/main" id="{00000000-0008-0000-0700-000001010000}"/>
            </a:ext>
          </a:extLst>
        </xdr:cNvPr>
        <xdr:cNvSpPr/>
      </xdr:nvSpPr>
      <xdr:spPr>
        <a:xfrm>
          <a:off x="1968500" y="169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88568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6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19,885</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2794</xdr:rowOff>
    </xdr:from>
    <xdr:to>
      <xdr:col>1</xdr:col>
      <xdr:colOff>485775</xdr:colOff>
      <xdr:row>99</xdr:row>
      <xdr:rowOff>104394</xdr:rowOff>
    </xdr:to>
    <xdr:sp macro="" textlink="">
      <xdr:nvSpPr>
        <xdr:cNvPr id="259" name="円/楕円 258">
          <a:extLst>
            <a:ext uri="{FF2B5EF4-FFF2-40B4-BE49-F238E27FC236}">
              <a16:creationId xmlns:a16="http://schemas.microsoft.com/office/drawing/2014/main" id="{00000000-0008-0000-0700-000003010000}"/>
            </a:ext>
          </a:extLst>
        </xdr:cNvPr>
        <xdr:cNvSpPr/>
      </xdr:nvSpPr>
      <xdr:spPr>
        <a:xfrm>
          <a:off x="1079500" y="1697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95521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6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38354</xdr:rowOff>
    </xdr:from>
    <xdr:to>
      <xdr:col>15</xdr:col>
      <xdr:colOff>180975</xdr:colOff>
      <xdr:row>39</xdr:row>
      <xdr:rowOff>43688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490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a:extLst>
            <a:ext uri="{FF2B5EF4-FFF2-40B4-BE49-F238E27FC236}">
              <a16:creationId xmlns:a16="http://schemas.microsoft.com/office/drawing/2014/main" id="{00000000-0008-0000-0700-000023010000}"/>
            </a:ext>
          </a:extLst>
        </xdr:cNvPr>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38354</xdr:rowOff>
    </xdr:from>
    <xdr:to>
      <xdr:col>14</xdr:col>
      <xdr:colOff>28575</xdr:colOff>
      <xdr:row>39</xdr:row>
      <xdr:rowOff>39497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49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a:extLst>
            <a:ext uri="{FF2B5EF4-FFF2-40B4-BE49-F238E27FC236}">
              <a16:creationId xmlns:a16="http://schemas.microsoft.com/office/drawing/2014/main" id="{00000000-0008-0000-0700-000025010000}"/>
            </a:ext>
          </a:extLst>
        </xdr:cNvPr>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39497</xdr:rowOff>
    </xdr:from>
    <xdr:to>
      <xdr:col>12</xdr:col>
      <xdr:colOff>511175</xdr:colOff>
      <xdr:row>39</xdr:row>
      <xdr:rowOff>42164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604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3302</xdr:rowOff>
    </xdr:from>
    <xdr:to>
      <xdr:col>11</xdr:col>
      <xdr:colOff>307975</xdr:colOff>
      <xdr:row>39</xdr:row>
      <xdr:rowOff>42164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8985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a:extLst>
            <a:ext uri="{FF2B5EF4-FFF2-40B4-BE49-F238E27FC236}">
              <a16:creationId xmlns:a16="http://schemas.microsoft.com/office/drawing/2014/main" id="{00000000-0008-0000-0700-00002D010000}"/>
            </a:ext>
          </a:extLst>
        </xdr:cNvPr>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164338</xdr:rowOff>
    </xdr:from>
    <xdr:to>
      <xdr:col>15</xdr:col>
      <xdr:colOff>231775</xdr:colOff>
      <xdr:row>39</xdr:row>
      <xdr:rowOff>94488</xdr:rowOff>
    </xdr:to>
    <xdr:sp macro="" textlink="">
      <xdr:nvSpPr>
        <xdr:cNvPr id="308" name="円/楕円 307">
          <a:extLst>
            <a:ext uri="{FF2B5EF4-FFF2-40B4-BE49-F238E27FC236}">
              <a16:creationId xmlns:a16="http://schemas.microsoft.com/office/drawing/2014/main" id="{00000000-0008-0000-0700-000034010000}"/>
            </a:ext>
          </a:extLst>
        </xdr:cNvPr>
        <xdr:cNvSpPr/>
      </xdr:nvSpPr>
      <xdr:spPr>
        <a:xfrm>
          <a:off x="10426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79265</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159004</xdr:rowOff>
    </xdr:from>
    <xdr:to>
      <xdr:col>14</xdr:col>
      <xdr:colOff>79375</xdr:colOff>
      <xdr:row>39</xdr:row>
      <xdr:rowOff>89154</xdr:rowOff>
    </xdr:to>
    <xdr:sp macro="" textlink="">
      <xdr:nvSpPr>
        <xdr:cNvPr id="310" name="円/楕円 309">
          <a:extLst>
            <a:ext uri="{FF2B5EF4-FFF2-40B4-BE49-F238E27FC236}">
              <a16:creationId xmlns:a16="http://schemas.microsoft.com/office/drawing/2014/main" id="{00000000-0008-0000-0700-000036010000}"/>
            </a:ext>
          </a:extLst>
        </xdr:cNvPr>
        <xdr:cNvSpPr/>
      </xdr:nvSpPr>
      <xdr:spPr>
        <a:xfrm>
          <a:off x="9588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80281</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160147</xdr:rowOff>
    </xdr:from>
    <xdr:to>
      <xdr:col>12</xdr:col>
      <xdr:colOff>561975</xdr:colOff>
      <xdr:row>39</xdr:row>
      <xdr:rowOff>90297</xdr:rowOff>
    </xdr:to>
    <xdr:sp macro="" textlink="">
      <xdr:nvSpPr>
        <xdr:cNvPr id="312" name="円/楕円 311">
          <a:extLst>
            <a:ext uri="{FF2B5EF4-FFF2-40B4-BE49-F238E27FC236}">
              <a16:creationId xmlns:a16="http://schemas.microsoft.com/office/drawing/2014/main" id="{00000000-0008-0000-0700-000038010000}"/>
            </a:ext>
          </a:extLst>
        </xdr:cNvPr>
        <xdr:cNvSpPr/>
      </xdr:nvSpPr>
      <xdr:spPr>
        <a:xfrm>
          <a:off x="8699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81424</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162814</xdr:rowOff>
    </xdr:from>
    <xdr:to>
      <xdr:col>11</xdr:col>
      <xdr:colOff>358775</xdr:colOff>
      <xdr:row>39</xdr:row>
      <xdr:rowOff>92964</xdr:rowOff>
    </xdr:to>
    <xdr:sp macro="" textlink="">
      <xdr:nvSpPr>
        <xdr:cNvPr id="314" name="円/楕円 313">
          <a:extLst>
            <a:ext uri="{FF2B5EF4-FFF2-40B4-BE49-F238E27FC236}">
              <a16:creationId xmlns:a16="http://schemas.microsoft.com/office/drawing/2014/main" id="{00000000-0008-0000-0700-00003A010000}"/>
            </a:ext>
          </a:extLst>
        </xdr:cNvPr>
        <xdr:cNvSpPr/>
      </xdr:nvSpPr>
      <xdr:spPr>
        <a:xfrm>
          <a:off x="781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84091</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49"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123952</xdr:rowOff>
    </xdr:from>
    <xdr:to>
      <xdr:col>10</xdr:col>
      <xdr:colOff>155575</xdr:colOff>
      <xdr:row>39</xdr:row>
      <xdr:rowOff>54102</xdr:rowOff>
    </xdr:to>
    <xdr:sp macro="" textlink="">
      <xdr:nvSpPr>
        <xdr:cNvPr id="316" name="円/楕円 315">
          <a:extLst>
            <a:ext uri="{FF2B5EF4-FFF2-40B4-BE49-F238E27FC236}">
              <a16:creationId xmlns:a16="http://schemas.microsoft.com/office/drawing/2014/main" id="{00000000-0008-0000-0700-00003C010000}"/>
            </a:ext>
          </a:extLst>
        </xdr:cNvPr>
        <xdr:cNvSpPr/>
      </xdr:nvSpPr>
      <xdr:spPr>
        <a:xfrm>
          <a:off x="6921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45229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70160</xdr:rowOff>
    </xdr:from>
    <xdr:to>
      <xdr:col>15</xdr:col>
      <xdr:colOff>180975</xdr:colOff>
      <xdr:row>57</xdr:row>
      <xdr:rowOff>171178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42810"/>
          <a:ext cx="838200" cy="10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a:extLst>
            <a:ext uri="{FF2B5EF4-FFF2-40B4-BE49-F238E27FC236}">
              <a16:creationId xmlns:a16="http://schemas.microsoft.com/office/drawing/2014/main" id="{00000000-0008-0000-0700-00005A010000}"/>
            </a:ext>
          </a:extLst>
        </xdr:cNvPr>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140981</xdr:rowOff>
    </xdr:from>
    <xdr:to>
      <xdr:col>14</xdr:col>
      <xdr:colOff>28575</xdr:colOff>
      <xdr:row>57</xdr:row>
      <xdr:rowOff>171178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13631"/>
          <a:ext cx="889000" cy="3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a:extLst>
            <a:ext uri="{FF2B5EF4-FFF2-40B4-BE49-F238E27FC236}">
              <a16:creationId xmlns:a16="http://schemas.microsoft.com/office/drawing/2014/main" id="{00000000-0008-0000-0700-00005C010000}"/>
            </a:ext>
          </a:extLst>
        </xdr:cNvPr>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156456</xdr:rowOff>
    </xdr:from>
    <xdr:to>
      <xdr:col>12</xdr:col>
      <xdr:colOff>511175</xdr:colOff>
      <xdr:row>57</xdr:row>
      <xdr:rowOff>140981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757656"/>
          <a:ext cx="889000" cy="15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156456</xdr:rowOff>
    </xdr:from>
    <xdr:to>
      <xdr:col>11</xdr:col>
      <xdr:colOff>307975</xdr:colOff>
      <xdr:row>57</xdr:row>
      <xdr:rowOff>168870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757656"/>
          <a:ext cx="889000" cy="18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a:extLst>
            <a:ext uri="{FF2B5EF4-FFF2-40B4-BE49-F238E27FC236}">
              <a16:creationId xmlns:a16="http://schemas.microsoft.com/office/drawing/2014/main" id="{00000000-0008-0000-0700-000062010000}"/>
            </a:ext>
          </a:extLst>
        </xdr:cNvPr>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35392</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0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19360</xdr:rowOff>
    </xdr:from>
    <xdr:to>
      <xdr:col>15</xdr:col>
      <xdr:colOff>231775</xdr:colOff>
      <xdr:row>57</xdr:row>
      <xdr:rowOff>120960</xdr:rowOff>
    </xdr:to>
    <xdr:sp macro="" textlink="">
      <xdr:nvSpPr>
        <xdr:cNvPr id="363" name="円/楕円 362">
          <a:extLst>
            <a:ext uri="{FF2B5EF4-FFF2-40B4-BE49-F238E27FC236}">
              <a16:creationId xmlns:a16="http://schemas.microsoft.com/office/drawing/2014/main" id="{00000000-0008-0000-0700-00006B010000}"/>
            </a:ext>
          </a:extLst>
        </xdr:cNvPr>
        <xdr:cNvSpPr/>
      </xdr:nvSpPr>
      <xdr:spPr>
        <a:xfrm>
          <a:off x="10426700" y="97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42237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4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10,542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120378</xdr:rowOff>
    </xdr:from>
    <xdr:to>
      <xdr:col>14</xdr:col>
      <xdr:colOff>79375</xdr:colOff>
      <xdr:row>58</xdr:row>
      <xdr:rowOff>50528</xdr:rowOff>
    </xdr:to>
    <xdr:sp macro="" textlink="">
      <xdr:nvSpPr>
        <xdr:cNvPr id="365" name="円/楕円 364">
          <a:extLst>
            <a:ext uri="{FF2B5EF4-FFF2-40B4-BE49-F238E27FC236}">
              <a16:creationId xmlns:a16="http://schemas.microsoft.com/office/drawing/2014/main" id="{00000000-0008-0000-0700-00006D010000}"/>
            </a:ext>
          </a:extLst>
        </xdr:cNvPr>
        <xdr:cNvSpPr/>
      </xdr:nvSpPr>
      <xdr:spPr>
        <a:xfrm>
          <a:off x="9588500" y="98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41655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7" y="998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90181</xdr:rowOff>
    </xdr:from>
    <xdr:to>
      <xdr:col>12</xdr:col>
      <xdr:colOff>561975</xdr:colOff>
      <xdr:row>58</xdr:row>
      <xdr:rowOff>20331</xdr:rowOff>
    </xdr:to>
    <xdr:sp macro="" textlink="">
      <xdr:nvSpPr>
        <xdr:cNvPr id="367" name="円/楕円 366">
          <a:extLst>
            <a:ext uri="{FF2B5EF4-FFF2-40B4-BE49-F238E27FC236}">
              <a16:creationId xmlns:a16="http://schemas.microsoft.com/office/drawing/2014/main" id="{00000000-0008-0000-0700-00006F010000}"/>
            </a:ext>
          </a:extLst>
        </xdr:cNvPr>
        <xdr:cNvSpPr/>
      </xdr:nvSpPr>
      <xdr:spPr>
        <a:xfrm>
          <a:off x="8699500" y="98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11458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7" y="995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105656</xdr:rowOff>
    </xdr:from>
    <xdr:to>
      <xdr:col>11</xdr:col>
      <xdr:colOff>358775</xdr:colOff>
      <xdr:row>57</xdr:row>
      <xdr:rowOff>35806</xdr:rowOff>
    </xdr:to>
    <xdr:sp macro="" textlink="">
      <xdr:nvSpPr>
        <xdr:cNvPr id="369" name="円/楕円 368">
          <a:extLst>
            <a:ext uri="{FF2B5EF4-FFF2-40B4-BE49-F238E27FC236}">
              <a16:creationId xmlns:a16="http://schemas.microsoft.com/office/drawing/2014/main" id="{00000000-0008-0000-0700-000071010000}"/>
            </a:ext>
          </a:extLst>
        </xdr:cNvPr>
        <xdr:cNvSpPr/>
      </xdr:nvSpPr>
      <xdr:spPr>
        <a:xfrm>
          <a:off x="7810500" y="97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52333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4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118070</xdr:rowOff>
    </xdr:from>
    <xdr:to>
      <xdr:col>10</xdr:col>
      <xdr:colOff>155575</xdr:colOff>
      <xdr:row>58</xdr:row>
      <xdr:rowOff>48220</xdr:rowOff>
    </xdr:to>
    <xdr:sp macro="" textlink="">
      <xdr:nvSpPr>
        <xdr:cNvPr id="371" name="円/楕円 370">
          <a:extLst>
            <a:ext uri="{FF2B5EF4-FFF2-40B4-BE49-F238E27FC236}">
              <a16:creationId xmlns:a16="http://schemas.microsoft.com/office/drawing/2014/main" id="{00000000-0008-0000-0700-000073010000}"/>
            </a:ext>
          </a:extLst>
        </xdr:cNvPr>
        <xdr:cNvSpPr/>
      </xdr:nvSpPr>
      <xdr:spPr>
        <a:xfrm>
          <a:off x="6921500" y="989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39347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7" y="99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59156</xdr:rowOff>
    </xdr:from>
    <xdr:to>
      <xdr:col>15</xdr:col>
      <xdr:colOff>180975</xdr:colOff>
      <xdr:row>78</xdr:row>
      <xdr:rowOff>143587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32256"/>
          <a:ext cx="838200" cy="8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a:extLst>
            <a:ext uri="{FF2B5EF4-FFF2-40B4-BE49-F238E27FC236}">
              <a16:creationId xmlns:a16="http://schemas.microsoft.com/office/drawing/2014/main" id="{00000000-0008-0000-0700-000093010000}"/>
            </a:ext>
          </a:extLst>
        </xdr:cNvPr>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13703</xdr:rowOff>
    </xdr:from>
    <xdr:to>
      <xdr:col>14</xdr:col>
      <xdr:colOff>28575</xdr:colOff>
      <xdr:row>78</xdr:row>
      <xdr:rowOff>59156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15353"/>
          <a:ext cx="889000" cy="2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a:extLst>
            <a:ext uri="{FF2B5EF4-FFF2-40B4-BE49-F238E27FC236}">
              <a16:creationId xmlns:a16="http://schemas.microsoft.com/office/drawing/2014/main" id="{00000000-0008-0000-0700-000095010000}"/>
            </a:ext>
          </a:extLst>
        </xdr:cNvPr>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13703</xdr:rowOff>
    </xdr:from>
    <xdr:to>
      <xdr:col>12</xdr:col>
      <xdr:colOff>511175</xdr:colOff>
      <xdr:row>77</xdr:row>
      <xdr:rowOff>81978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15353"/>
          <a:ext cx="8890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85120</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7"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81978</xdr:rowOff>
    </xdr:from>
    <xdr:to>
      <xdr:col>11</xdr:col>
      <xdr:colOff>307975</xdr:colOff>
      <xdr:row>77</xdr:row>
      <xdr:rowOff>109068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83628"/>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a:extLst>
            <a:ext uri="{FF2B5EF4-FFF2-40B4-BE49-F238E27FC236}">
              <a16:creationId xmlns:a16="http://schemas.microsoft.com/office/drawing/2014/main" id="{00000000-0008-0000-0700-00009D010000}"/>
            </a:ext>
          </a:extLst>
        </xdr:cNvPr>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92787</xdr:rowOff>
    </xdr:from>
    <xdr:to>
      <xdr:col>15</xdr:col>
      <xdr:colOff>231775</xdr:colOff>
      <xdr:row>79</xdr:row>
      <xdr:rowOff>22937</xdr:rowOff>
    </xdr:to>
    <xdr:sp macro="" textlink="">
      <xdr:nvSpPr>
        <xdr:cNvPr id="420" name="円/楕円 419">
          <a:extLst>
            <a:ext uri="{FF2B5EF4-FFF2-40B4-BE49-F238E27FC236}">
              <a16:creationId xmlns:a16="http://schemas.microsoft.com/office/drawing/2014/main" id="{00000000-0008-0000-0700-0000A4010000}"/>
            </a:ext>
          </a:extLst>
        </xdr:cNvPr>
        <xdr:cNvSpPr/>
      </xdr:nvSpPr>
      <xdr:spPr>
        <a:xfrm>
          <a:off x="10426700" y="134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7714</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8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8356</xdr:rowOff>
    </xdr:from>
    <xdr:to>
      <xdr:col>14</xdr:col>
      <xdr:colOff>79375</xdr:colOff>
      <xdr:row>78</xdr:row>
      <xdr:rowOff>109956</xdr:rowOff>
    </xdr:to>
    <xdr:sp macro="" textlink="">
      <xdr:nvSpPr>
        <xdr:cNvPr id="422" name="円/楕円 421">
          <a:extLst>
            <a:ext uri="{FF2B5EF4-FFF2-40B4-BE49-F238E27FC236}">
              <a16:creationId xmlns:a16="http://schemas.microsoft.com/office/drawing/2014/main" id="{00000000-0008-0000-0700-0000A6010000}"/>
            </a:ext>
          </a:extLst>
        </xdr:cNvPr>
        <xdr:cNvSpPr/>
      </xdr:nvSpPr>
      <xdr:spPr>
        <a:xfrm>
          <a:off x="9588500" y="133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101083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7" y="134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134353</xdr:rowOff>
    </xdr:from>
    <xdr:to>
      <xdr:col>12</xdr:col>
      <xdr:colOff>561975</xdr:colOff>
      <xdr:row>77</xdr:row>
      <xdr:rowOff>64503</xdr:rowOff>
    </xdr:to>
    <xdr:sp macro="" textlink="">
      <xdr:nvSpPr>
        <xdr:cNvPr id="424" name="円/楕円 423">
          <a:extLst>
            <a:ext uri="{FF2B5EF4-FFF2-40B4-BE49-F238E27FC236}">
              <a16:creationId xmlns:a16="http://schemas.microsoft.com/office/drawing/2014/main" id="{00000000-0008-0000-0700-0000A8010000}"/>
            </a:ext>
          </a:extLst>
        </xdr:cNvPr>
        <xdr:cNvSpPr/>
      </xdr:nvSpPr>
      <xdr:spPr>
        <a:xfrm>
          <a:off x="8699500" y="1316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81030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7" y="1293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31178</xdr:rowOff>
    </xdr:from>
    <xdr:to>
      <xdr:col>11</xdr:col>
      <xdr:colOff>358775</xdr:colOff>
      <xdr:row>77</xdr:row>
      <xdr:rowOff>132778</xdr:rowOff>
    </xdr:to>
    <xdr:sp macro="" textlink="">
      <xdr:nvSpPr>
        <xdr:cNvPr id="426" name="円/楕円 425">
          <a:extLst>
            <a:ext uri="{FF2B5EF4-FFF2-40B4-BE49-F238E27FC236}">
              <a16:creationId xmlns:a16="http://schemas.microsoft.com/office/drawing/2014/main" id="{00000000-0008-0000-0700-0000AA010000}"/>
            </a:ext>
          </a:extLst>
        </xdr:cNvPr>
        <xdr:cNvSpPr/>
      </xdr:nvSpPr>
      <xdr:spPr>
        <a:xfrm>
          <a:off x="7810500" y="132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123905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7" y="1332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58268</xdr:rowOff>
    </xdr:from>
    <xdr:to>
      <xdr:col>10</xdr:col>
      <xdr:colOff>155575</xdr:colOff>
      <xdr:row>77</xdr:row>
      <xdr:rowOff>159868</xdr:rowOff>
    </xdr:to>
    <xdr:sp macro="" textlink="">
      <xdr:nvSpPr>
        <xdr:cNvPr id="428" name="円/楕円 427">
          <a:extLst>
            <a:ext uri="{FF2B5EF4-FFF2-40B4-BE49-F238E27FC236}">
              <a16:creationId xmlns:a16="http://schemas.microsoft.com/office/drawing/2014/main" id="{00000000-0008-0000-0700-0000AC010000}"/>
            </a:ext>
          </a:extLst>
        </xdr:cNvPr>
        <xdr:cNvSpPr/>
      </xdr:nvSpPr>
      <xdr:spPr>
        <a:xfrm>
          <a:off x="6921500" y="132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150995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7" y="1335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9485</xdr:rowOff>
    </xdr:from>
    <xdr:to>
      <xdr:col>15</xdr:col>
      <xdr:colOff>180975</xdr:colOff>
      <xdr:row>98</xdr:row>
      <xdr:rowOff>34018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811585"/>
          <a:ext cx="838200" cy="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a:extLst>
            <a:ext uri="{FF2B5EF4-FFF2-40B4-BE49-F238E27FC236}">
              <a16:creationId xmlns:a16="http://schemas.microsoft.com/office/drawing/2014/main" id="{00000000-0008-0000-0700-0000CA010000}"/>
            </a:ext>
          </a:extLst>
        </xdr:cNvPr>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31572</xdr:rowOff>
    </xdr:from>
    <xdr:to>
      <xdr:col>14</xdr:col>
      <xdr:colOff>28575</xdr:colOff>
      <xdr:row>98</xdr:row>
      <xdr:rowOff>34018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833672"/>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a:extLst>
            <a:ext uri="{FF2B5EF4-FFF2-40B4-BE49-F238E27FC236}">
              <a16:creationId xmlns:a16="http://schemas.microsoft.com/office/drawing/2014/main" id="{00000000-0008-0000-0700-0000CC010000}"/>
            </a:ext>
          </a:extLst>
        </xdr:cNvPr>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22547</xdr:rowOff>
    </xdr:from>
    <xdr:to>
      <xdr:col>12</xdr:col>
      <xdr:colOff>511175</xdr:colOff>
      <xdr:row>98</xdr:row>
      <xdr:rowOff>31572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824647"/>
          <a:ext cx="889000" cy="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19224</xdr:rowOff>
    </xdr:from>
    <xdr:to>
      <xdr:col>11</xdr:col>
      <xdr:colOff>307975</xdr:colOff>
      <xdr:row>98</xdr:row>
      <xdr:rowOff>22547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821324"/>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a:extLst>
            <a:ext uri="{FF2B5EF4-FFF2-40B4-BE49-F238E27FC236}">
              <a16:creationId xmlns:a16="http://schemas.microsoft.com/office/drawing/2014/main" id="{00000000-0008-0000-0700-0000D4010000}"/>
            </a:ext>
          </a:extLst>
        </xdr:cNvPr>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130135</xdr:rowOff>
    </xdr:from>
    <xdr:to>
      <xdr:col>15</xdr:col>
      <xdr:colOff>231775</xdr:colOff>
      <xdr:row>98</xdr:row>
      <xdr:rowOff>60285</xdr:rowOff>
    </xdr:to>
    <xdr:sp macro="" textlink="">
      <xdr:nvSpPr>
        <xdr:cNvPr id="475" name="円/楕円 474">
          <a:extLst>
            <a:ext uri="{FF2B5EF4-FFF2-40B4-BE49-F238E27FC236}">
              <a16:creationId xmlns:a16="http://schemas.microsoft.com/office/drawing/2014/main" id="{00000000-0008-0000-0700-0000DB010000}"/>
            </a:ext>
          </a:extLst>
        </xdr:cNvPr>
        <xdr:cNvSpPr/>
      </xdr:nvSpPr>
      <xdr:spPr>
        <a:xfrm>
          <a:off x="10426700" y="1676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63802</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28,481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154668</xdr:rowOff>
    </xdr:from>
    <xdr:to>
      <xdr:col>14</xdr:col>
      <xdr:colOff>79375</xdr:colOff>
      <xdr:row>98</xdr:row>
      <xdr:rowOff>84818</xdr:rowOff>
    </xdr:to>
    <xdr:sp macro="" textlink="">
      <xdr:nvSpPr>
        <xdr:cNvPr id="477" name="円/楕円 476">
          <a:extLst>
            <a:ext uri="{FF2B5EF4-FFF2-40B4-BE49-F238E27FC236}">
              <a16:creationId xmlns:a16="http://schemas.microsoft.com/office/drawing/2014/main" id="{00000000-0008-0000-0700-0000DD010000}"/>
            </a:ext>
          </a:extLst>
        </xdr:cNvPr>
        <xdr:cNvSpPr/>
      </xdr:nvSpPr>
      <xdr:spPr>
        <a:xfrm>
          <a:off x="9588500" y="167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75945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152222</xdr:rowOff>
    </xdr:from>
    <xdr:to>
      <xdr:col>12</xdr:col>
      <xdr:colOff>561975</xdr:colOff>
      <xdr:row>98</xdr:row>
      <xdr:rowOff>82372</xdr:rowOff>
    </xdr:to>
    <xdr:sp macro="" textlink="">
      <xdr:nvSpPr>
        <xdr:cNvPr id="479" name="円/楕円 478">
          <a:extLst>
            <a:ext uri="{FF2B5EF4-FFF2-40B4-BE49-F238E27FC236}">
              <a16:creationId xmlns:a16="http://schemas.microsoft.com/office/drawing/2014/main" id="{00000000-0008-0000-0700-0000DF010000}"/>
            </a:ext>
          </a:extLst>
        </xdr:cNvPr>
        <xdr:cNvSpPr/>
      </xdr:nvSpPr>
      <xdr:spPr>
        <a:xfrm>
          <a:off x="8699500" y="167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73499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23,650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143197</xdr:rowOff>
    </xdr:from>
    <xdr:to>
      <xdr:col>11</xdr:col>
      <xdr:colOff>358775</xdr:colOff>
      <xdr:row>98</xdr:row>
      <xdr:rowOff>73347</xdr:rowOff>
    </xdr:to>
    <xdr:sp macro="" textlink="">
      <xdr:nvSpPr>
        <xdr:cNvPr id="481" name="円/楕円 480">
          <a:extLst>
            <a:ext uri="{FF2B5EF4-FFF2-40B4-BE49-F238E27FC236}">
              <a16:creationId xmlns:a16="http://schemas.microsoft.com/office/drawing/2014/main" id="{00000000-0008-0000-0700-0000E1010000}"/>
            </a:ext>
          </a:extLst>
        </xdr:cNvPr>
        <xdr:cNvSpPr/>
      </xdr:nvSpPr>
      <xdr:spPr>
        <a:xfrm>
          <a:off x="7810500" y="1677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64474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139874</xdr:rowOff>
    </xdr:from>
    <xdr:to>
      <xdr:col>10</xdr:col>
      <xdr:colOff>155575</xdr:colOff>
      <xdr:row>98</xdr:row>
      <xdr:rowOff>70024</xdr:rowOff>
    </xdr:to>
    <xdr:sp macro="" textlink="">
      <xdr:nvSpPr>
        <xdr:cNvPr id="483" name="円/楕円 482">
          <a:extLst>
            <a:ext uri="{FF2B5EF4-FFF2-40B4-BE49-F238E27FC236}">
              <a16:creationId xmlns:a16="http://schemas.microsoft.com/office/drawing/2014/main" id="{00000000-0008-0000-0700-0000E3010000}"/>
            </a:ext>
          </a:extLst>
        </xdr:cNvPr>
        <xdr:cNvSpPr/>
      </xdr:nvSpPr>
      <xdr:spPr>
        <a:xfrm>
          <a:off x="6921500" y="167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61151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136271</xdr:rowOff>
    </xdr:from>
    <xdr:to>
      <xdr:col>23</xdr:col>
      <xdr:colOff>517525</xdr:colOff>
      <xdr:row>38</xdr:row>
      <xdr:rowOff>170698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651371"/>
          <a:ext cx="8382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a:extLst>
            <a:ext uri="{FF2B5EF4-FFF2-40B4-BE49-F238E27FC236}">
              <a16:creationId xmlns:a16="http://schemas.microsoft.com/office/drawing/2014/main" id="{00000000-0008-0000-0700-000002020000}"/>
            </a:ext>
          </a:extLst>
        </xdr:cNvPr>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136317</xdr:rowOff>
    </xdr:from>
    <xdr:to>
      <xdr:col>22</xdr:col>
      <xdr:colOff>365125</xdr:colOff>
      <xdr:row>38</xdr:row>
      <xdr:rowOff>170698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79967"/>
          <a:ext cx="889000" cy="20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a:extLst>
            <a:ext uri="{FF2B5EF4-FFF2-40B4-BE49-F238E27FC236}">
              <a16:creationId xmlns:a16="http://schemas.microsoft.com/office/drawing/2014/main" id="{00000000-0008-0000-0700-000004020000}"/>
            </a:ext>
          </a:extLst>
        </xdr:cNvPr>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136317</xdr:rowOff>
    </xdr:from>
    <xdr:to>
      <xdr:col>21</xdr:col>
      <xdr:colOff>161925</xdr:colOff>
      <xdr:row>38</xdr:row>
      <xdr:rowOff>19593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79967"/>
          <a:ext cx="889000" cy="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a:extLst>
            <a:ext uri="{FF2B5EF4-FFF2-40B4-BE49-F238E27FC236}">
              <a16:creationId xmlns:a16="http://schemas.microsoft.com/office/drawing/2014/main" id="{00000000-0008-0000-0700-000007020000}"/>
            </a:ext>
          </a:extLst>
        </xdr:cNvPr>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19593</xdr:rowOff>
    </xdr:from>
    <xdr:to>
      <xdr:col>19</xdr:col>
      <xdr:colOff>644525</xdr:colOff>
      <xdr:row>38</xdr:row>
      <xdr:rowOff>137323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34693"/>
          <a:ext cx="889000" cy="11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85471</xdr:rowOff>
    </xdr:from>
    <xdr:to>
      <xdr:col>23</xdr:col>
      <xdr:colOff>568325</xdr:colOff>
      <xdr:row>39</xdr:row>
      <xdr:rowOff>15621</xdr:rowOff>
    </xdr:to>
    <xdr:sp macro="" textlink="">
      <xdr:nvSpPr>
        <xdr:cNvPr id="531" name="円/楕円 530">
          <a:extLst>
            <a:ext uri="{FF2B5EF4-FFF2-40B4-BE49-F238E27FC236}">
              <a16:creationId xmlns:a16="http://schemas.microsoft.com/office/drawing/2014/main" id="{00000000-0008-0000-0700-000013020000}"/>
            </a:ext>
          </a:extLst>
        </xdr:cNvPr>
        <xdr:cNvSpPr/>
      </xdr:nvSpPr>
      <xdr:spPr>
        <a:xfrm>
          <a:off x="162687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398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5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10,075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119898</xdr:rowOff>
    </xdr:from>
    <xdr:to>
      <xdr:col>22</xdr:col>
      <xdr:colOff>415925</xdr:colOff>
      <xdr:row>39</xdr:row>
      <xdr:rowOff>50048</xdr:rowOff>
    </xdr:to>
    <xdr:sp macro="" textlink="">
      <xdr:nvSpPr>
        <xdr:cNvPr id="533" name="円/楕円 532">
          <a:extLst>
            <a:ext uri="{FF2B5EF4-FFF2-40B4-BE49-F238E27FC236}">
              <a16:creationId xmlns:a16="http://schemas.microsoft.com/office/drawing/2014/main" id="{00000000-0008-0000-0700-000015020000}"/>
            </a:ext>
          </a:extLst>
        </xdr:cNvPr>
        <xdr:cNvSpPr/>
      </xdr:nvSpPr>
      <xdr:spPr>
        <a:xfrm>
          <a:off x="15430500" y="663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41175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46427" y="672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85517</xdr:rowOff>
    </xdr:from>
    <xdr:to>
      <xdr:col>21</xdr:col>
      <xdr:colOff>212725</xdr:colOff>
      <xdr:row>38</xdr:row>
      <xdr:rowOff>15667</xdr:rowOff>
    </xdr:to>
    <xdr:sp macro="" textlink="">
      <xdr:nvSpPr>
        <xdr:cNvPr id="535" name="円/楕円 534">
          <a:extLst>
            <a:ext uri="{FF2B5EF4-FFF2-40B4-BE49-F238E27FC236}">
              <a16:creationId xmlns:a16="http://schemas.microsoft.com/office/drawing/2014/main" id="{00000000-0008-0000-0700-000017020000}"/>
            </a:ext>
          </a:extLst>
        </xdr:cNvPr>
        <xdr:cNvSpPr/>
      </xdr:nvSpPr>
      <xdr:spPr>
        <a:xfrm>
          <a:off x="14541500" y="642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6793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2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140243</xdr:rowOff>
    </xdr:from>
    <xdr:to>
      <xdr:col>20</xdr:col>
      <xdr:colOff>9525</xdr:colOff>
      <xdr:row>38</xdr:row>
      <xdr:rowOff>70393</xdr:rowOff>
    </xdr:to>
    <xdr:sp macro="" textlink="">
      <xdr:nvSpPr>
        <xdr:cNvPr id="537" name="円/楕円 536">
          <a:extLst>
            <a:ext uri="{FF2B5EF4-FFF2-40B4-BE49-F238E27FC236}">
              <a16:creationId xmlns:a16="http://schemas.microsoft.com/office/drawing/2014/main" id="{00000000-0008-0000-0700-000019020000}"/>
            </a:ext>
          </a:extLst>
        </xdr:cNvPr>
        <xdr:cNvSpPr/>
      </xdr:nvSpPr>
      <xdr:spPr>
        <a:xfrm>
          <a:off x="13652500" y="64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61520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86523</xdr:rowOff>
    </xdr:from>
    <xdr:to>
      <xdr:col>18</xdr:col>
      <xdr:colOff>492125</xdr:colOff>
      <xdr:row>39</xdr:row>
      <xdr:rowOff>16673</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2763500" y="66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7800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9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51819</xdr:rowOff>
    </xdr:from>
    <xdr:to>
      <xdr:col>23</xdr:col>
      <xdr:colOff>517525</xdr:colOff>
      <xdr:row>58</xdr:row>
      <xdr:rowOff>94242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24469"/>
          <a:ext cx="838200" cy="21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a:extLst>
            <a:ext uri="{FF2B5EF4-FFF2-40B4-BE49-F238E27FC236}">
              <a16:creationId xmlns:a16="http://schemas.microsoft.com/office/drawing/2014/main" id="{00000000-0008-0000-0700-00003E020000}"/>
            </a:ext>
          </a:extLst>
        </xdr:cNvPr>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51819</xdr:rowOff>
    </xdr:from>
    <xdr:to>
      <xdr:col>22</xdr:col>
      <xdr:colOff>365125</xdr:colOff>
      <xdr:row>57</xdr:row>
      <xdr:rowOff>112496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24469"/>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a:extLst>
            <a:ext uri="{FF2B5EF4-FFF2-40B4-BE49-F238E27FC236}">
              <a16:creationId xmlns:a16="http://schemas.microsoft.com/office/drawing/2014/main" id="{00000000-0008-0000-0700-000040020000}"/>
            </a:ext>
          </a:extLst>
        </xdr:cNvPr>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126061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112496</xdr:rowOff>
    </xdr:from>
    <xdr:to>
      <xdr:col>21</xdr:col>
      <xdr:colOff>161925</xdr:colOff>
      <xdr:row>57</xdr:row>
      <xdr:rowOff>145170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85146"/>
          <a:ext cx="8890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a:extLst>
            <a:ext uri="{FF2B5EF4-FFF2-40B4-BE49-F238E27FC236}">
              <a16:creationId xmlns:a16="http://schemas.microsoft.com/office/drawing/2014/main" id="{00000000-0008-0000-0700-000043020000}"/>
            </a:ext>
          </a:extLst>
        </xdr:cNvPr>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99368</xdr:rowOff>
    </xdr:from>
    <xdr:to>
      <xdr:col>19</xdr:col>
      <xdr:colOff>644525</xdr:colOff>
      <xdr:row>57</xdr:row>
      <xdr:rowOff>145170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00568"/>
          <a:ext cx="889000" cy="21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a:extLst>
            <a:ext uri="{FF2B5EF4-FFF2-40B4-BE49-F238E27FC236}">
              <a16:creationId xmlns:a16="http://schemas.microsoft.com/office/drawing/2014/main" id="{00000000-0008-0000-0700-000046020000}"/>
            </a:ext>
          </a:extLst>
        </xdr:cNvPr>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a:extLst>
            <a:ext uri="{FF2B5EF4-FFF2-40B4-BE49-F238E27FC236}">
              <a16:creationId xmlns:a16="http://schemas.microsoft.com/office/drawing/2014/main" id="{00000000-0008-0000-0700-000048020000}"/>
            </a:ext>
          </a:extLst>
        </xdr:cNvPr>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79590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43442</xdr:rowOff>
    </xdr:from>
    <xdr:to>
      <xdr:col>23</xdr:col>
      <xdr:colOff>568325</xdr:colOff>
      <xdr:row>58</xdr:row>
      <xdr:rowOff>145042</xdr:rowOff>
    </xdr:to>
    <xdr:sp macro="" textlink="">
      <xdr:nvSpPr>
        <xdr:cNvPr id="591" name="円/楕円 590">
          <a:extLst>
            <a:ext uri="{FF2B5EF4-FFF2-40B4-BE49-F238E27FC236}">
              <a16:creationId xmlns:a16="http://schemas.microsoft.com/office/drawing/2014/main" id="{00000000-0008-0000-0700-00004F020000}"/>
            </a:ext>
          </a:extLst>
        </xdr:cNvPr>
        <xdr:cNvSpPr/>
      </xdr:nvSpPr>
      <xdr:spPr>
        <a:xfrm>
          <a:off x="16268700" y="99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21869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96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30,784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1019</xdr:rowOff>
    </xdr:from>
    <xdr:to>
      <xdr:col>22</xdr:col>
      <xdr:colOff>415925</xdr:colOff>
      <xdr:row>57</xdr:row>
      <xdr:rowOff>102619</xdr:rowOff>
    </xdr:to>
    <xdr:sp macro="" textlink="">
      <xdr:nvSpPr>
        <xdr:cNvPr id="593" name="円/楕円 592">
          <a:extLst>
            <a:ext uri="{FF2B5EF4-FFF2-40B4-BE49-F238E27FC236}">
              <a16:creationId xmlns:a16="http://schemas.microsoft.com/office/drawing/2014/main" id="{00000000-0008-0000-0700-000051020000}"/>
            </a:ext>
          </a:extLst>
        </xdr:cNvPr>
        <xdr:cNvSpPr/>
      </xdr:nvSpPr>
      <xdr:spPr>
        <a:xfrm>
          <a:off x="15430500" y="977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119146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54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61696</xdr:rowOff>
    </xdr:from>
    <xdr:to>
      <xdr:col>21</xdr:col>
      <xdr:colOff>212725</xdr:colOff>
      <xdr:row>57</xdr:row>
      <xdr:rowOff>163296</xdr:rowOff>
    </xdr:to>
    <xdr:sp macro="" textlink="">
      <xdr:nvSpPr>
        <xdr:cNvPr id="595" name="円/楕円 594">
          <a:extLst>
            <a:ext uri="{FF2B5EF4-FFF2-40B4-BE49-F238E27FC236}">
              <a16:creationId xmlns:a16="http://schemas.microsoft.com/office/drawing/2014/main" id="{00000000-0008-0000-0700-000053020000}"/>
            </a:ext>
          </a:extLst>
        </xdr:cNvPr>
        <xdr:cNvSpPr/>
      </xdr:nvSpPr>
      <xdr:spPr>
        <a:xfrm>
          <a:off x="14541500" y="983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154423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40,166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94370</xdr:rowOff>
    </xdr:from>
    <xdr:to>
      <xdr:col>20</xdr:col>
      <xdr:colOff>9525</xdr:colOff>
      <xdr:row>58</xdr:row>
      <xdr:rowOff>24520</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3652500" y="98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15647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48568</xdr:rowOff>
    </xdr:from>
    <xdr:to>
      <xdr:col>18</xdr:col>
      <xdr:colOff>492125</xdr:colOff>
      <xdr:row>56</xdr:row>
      <xdr:rowOff>150168</xdr:rowOff>
    </xdr:to>
    <xdr:sp macro="" textlink="">
      <xdr:nvSpPr>
        <xdr:cNvPr id="599" name="円/楕円 598">
          <a:extLst>
            <a:ext uri="{FF2B5EF4-FFF2-40B4-BE49-F238E27FC236}">
              <a16:creationId xmlns:a16="http://schemas.microsoft.com/office/drawing/2014/main" id="{00000000-0008-0000-0700-000057020000}"/>
            </a:ext>
          </a:extLst>
        </xdr:cNvPr>
        <xdr:cNvSpPr/>
      </xdr:nvSpPr>
      <xdr:spPr>
        <a:xfrm>
          <a:off x="12763500" y="96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166695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76195</xdr:rowOff>
    </xdr:from>
    <xdr:to>
      <xdr:col>23</xdr:col>
      <xdr:colOff>517525</xdr:colOff>
      <xdr:row>78</xdr:row>
      <xdr:rowOff>89134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277845"/>
          <a:ext cx="838200" cy="18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47896</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20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a:extLst>
            <a:ext uri="{FF2B5EF4-FFF2-40B4-BE49-F238E27FC236}">
              <a16:creationId xmlns:a16="http://schemas.microsoft.com/office/drawing/2014/main" id="{00000000-0008-0000-0700-000075020000}"/>
            </a:ext>
          </a:extLst>
        </xdr:cNvPr>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89134</xdr:rowOff>
    </xdr:from>
    <xdr:to>
      <xdr:col>22</xdr:col>
      <xdr:colOff>365125</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462234"/>
          <a:ext cx="8890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a:extLst>
            <a:ext uri="{FF2B5EF4-FFF2-40B4-BE49-F238E27FC236}">
              <a16:creationId xmlns:a16="http://schemas.microsoft.com/office/drawing/2014/main" id="{00000000-0008-0000-0700-000077020000}"/>
            </a:ext>
          </a:extLst>
        </xdr:cNvPr>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160825</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2017" y="1353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a:extLst>
            <a:ext uri="{FF2B5EF4-FFF2-40B4-BE49-F238E27FC236}">
              <a16:creationId xmlns:a16="http://schemas.microsoft.com/office/drawing/2014/main" id="{00000000-0008-0000-0700-00007A020000}"/>
            </a:ext>
          </a:extLst>
        </xdr:cNvPr>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127950</xdr:rowOff>
    </xdr:from>
    <xdr:to>
      <xdr:col>19</xdr:col>
      <xdr:colOff>644525</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01050"/>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a:extLst>
            <a:ext uri="{FF2B5EF4-FFF2-40B4-BE49-F238E27FC236}">
              <a16:creationId xmlns:a16="http://schemas.microsoft.com/office/drawing/2014/main" id="{00000000-0008-0000-0700-00007F020000}"/>
            </a:ext>
          </a:extLst>
        </xdr:cNvPr>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25395</xdr:rowOff>
    </xdr:from>
    <xdr:to>
      <xdr:col>23</xdr:col>
      <xdr:colOff>568325</xdr:colOff>
      <xdr:row>77</xdr:row>
      <xdr:rowOff>126995</xdr:rowOff>
    </xdr:to>
    <xdr:sp macro="" textlink="">
      <xdr:nvSpPr>
        <xdr:cNvPr id="646" name="円/楕円 645">
          <a:extLst>
            <a:ext uri="{FF2B5EF4-FFF2-40B4-BE49-F238E27FC236}">
              <a16:creationId xmlns:a16="http://schemas.microsoft.com/office/drawing/2014/main" id="{00000000-0008-0000-0700-000086020000}"/>
            </a:ext>
          </a:extLst>
        </xdr:cNvPr>
        <xdr:cNvSpPr/>
      </xdr:nvSpPr>
      <xdr:spPr>
        <a:xfrm>
          <a:off x="16268700" y="132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48272</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07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38334</xdr:rowOff>
    </xdr:from>
    <xdr:to>
      <xdr:col>22</xdr:col>
      <xdr:colOff>415925</xdr:colOff>
      <xdr:row>78</xdr:row>
      <xdr:rowOff>139934</xdr:rowOff>
    </xdr:to>
    <xdr:sp macro="" textlink="">
      <xdr:nvSpPr>
        <xdr:cNvPr id="648" name="円/楕円 647">
          <a:extLst>
            <a:ext uri="{FF2B5EF4-FFF2-40B4-BE49-F238E27FC236}">
              <a16:creationId xmlns:a16="http://schemas.microsoft.com/office/drawing/2014/main" id="{00000000-0008-0000-0700-000088020000}"/>
            </a:ext>
          </a:extLst>
        </xdr:cNvPr>
        <xdr:cNvSpPr/>
      </xdr:nvSpPr>
      <xdr:spPr>
        <a:xfrm>
          <a:off x="15430500" y="134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156461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7" y="1318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0" name="円/楕円 649">
          <a:extLst>
            <a:ext uri="{FF2B5EF4-FFF2-40B4-BE49-F238E27FC236}">
              <a16:creationId xmlns:a16="http://schemas.microsoft.com/office/drawing/2014/main" id="{00000000-0008-0000-0700-00008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2" name="円/楕円 651">
          <a:extLst>
            <a:ext uri="{FF2B5EF4-FFF2-40B4-BE49-F238E27FC236}">
              <a16:creationId xmlns:a16="http://schemas.microsoft.com/office/drawing/2014/main" id="{00000000-0008-0000-0700-00008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77150</xdr:rowOff>
    </xdr:from>
    <xdr:to>
      <xdr:col>18</xdr:col>
      <xdr:colOff>492125</xdr:colOff>
      <xdr:row>79</xdr:row>
      <xdr:rowOff>7300</xdr:rowOff>
    </xdr:to>
    <xdr:sp macro="" textlink="">
      <xdr:nvSpPr>
        <xdr:cNvPr id="654" name="円/楕円 653">
          <a:extLst>
            <a:ext uri="{FF2B5EF4-FFF2-40B4-BE49-F238E27FC236}">
              <a16:creationId xmlns:a16="http://schemas.microsoft.com/office/drawing/2014/main" id="{00000000-0008-0000-0700-00008E020000}"/>
            </a:ext>
          </a:extLst>
        </xdr:cNvPr>
        <xdr:cNvSpPr/>
      </xdr:nvSpPr>
      <xdr:spPr>
        <a:xfrm>
          <a:off x="12763500" y="1345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169877</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54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104225</xdr:rowOff>
    </xdr:from>
    <xdr:to>
      <xdr:col>23</xdr:col>
      <xdr:colOff>517525</xdr:colOff>
      <xdr:row>97</xdr:row>
      <xdr:rowOff>116883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34875"/>
          <a:ext cx="838200" cy="1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a:extLst>
            <a:ext uri="{FF2B5EF4-FFF2-40B4-BE49-F238E27FC236}">
              <a16:creationId xmlns:a16="http://schemas.microsoft.com/office/drawing/2014/main" id="{00000000-0008-0000-0700-0000B2020000}"/>
            </a:ext>
          </a:extLst>
        </xdr:cNvPr>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78422</xdr:rowOff>
    </xdr:from>
    <xdr:to>
      <xdr:col>22</xdr:col>
      <xdr:colOff>365125</xdr:colOff>
      <xdr:row>97</xdr:row>
      <xdr:rowOff>116883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09072"/>
          <a:ext cx="889000" cy="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a:extLst>
            <a:ext uri="{FF2B5EF4-FFF2-40B4-BE49-F238E27FC236}">
              <a16:creationId xmlns:a16="http://schemas.microsoft.com/office/drawing/2014/main" id="{00000000-0008-0000-0700-0000B4020000}"/>
            </a:ext>
          </a:extLst>
        </xdr:cNvPr>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49993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64576</xdr:rowOff>
    </xdr:from>
    <xdr:to>
      <xdr:col>21</xdr:col>
      <xdr:colOff>161925</xdr:colOff>
      <xdr:row>97</xdr:row>
      <xdr:rowOff>78422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95226"/>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a:extLst>
            <a:ext uri="{FF2B5EF4-FFF2-40B4-BE49-F238E27FC236}">
              <a16:creationId xmlns:a16="http://schemas.microsoft.com/office/drawing/2014/main" id="{00000000-0008-0000-0700-0000B7020000}"/>
            </a:ext>
          </a:extLst>
        </xdr:cNvPr>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64576</xdr:rowOff>
    </xdr:from>
    <xdr:to>
      <xdr:col>19</xdr:col>
      <xdr:colOff>644525</xdr:colOff>
      <xdr:row>97</xdr:row>
      <xdr:rowOff>88494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95226"/>
          <a:ext cx="889000" cy="2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a:extLst>
            <a:ext uri="{FF2B5EF4-FFF2-40B4-BE49-F238E27FC236}">
              <a16:creationId xmlns:a16="http://schemas.microsoft.com/office/drawing/2014/main" id="{00000000-0008-0000-0700-0000BA020000}"/>
            </a:ext>
          </a:extLst>
        </xdr:cNvPr>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a:extLst>
            <a:ext uri="{FF2B5EF4-FFF2-40B4-BE49-F238E27FC236}">
              <a16:creationId xmlns:a16="http://schemas.microsoft.com/office/drawing/2014/main" id="{00000000-0008-0000-0700-0000BC020000}"/>
            </a:ext>
          </a:extLst>
        </xdr:cNvPr>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53425</xdr:rowOff>
    </xdr:from>
    <xdr:to>
      <xdr:col>23</xdr:col>
      <xdr:colOff>568325</xdr:colOff>
      <xdr:row>97</xdr:row>
      <xdr:rowOff>155025</xdr:rowOff>
    </xdr:to>
    <xdr:sp macro="" textlink="">
      <xdr:nvSpPr>
        <xdr:cNvPr id="707" name="円/楕円 706">
          <a:extLst>
            <a:ext uri="{FF2B5EF4-FFF2-40B4-BE49-F238E27FC236}">
              <a16:creationId xmlns:a16="http://schemas.microsoft.com/office/drawing/2014/main" id="{00000000-0008-0000-0700-0000C3020000}"/>
            </a:ext>
          </a:extLst>
        </xdr:cNvPr>
        <xdr:cNvSpPr/>
      </xdr:nvSpPr>
      <xdr:spPr>
        <a:xfrm>
          <a:off x="16268700" y="166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31852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26,483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66083</xdr:rowOff>
    </xdr:from>
    <xdr:to>
      <xdr:col>22</xdr:col>
      <xdr:colOff>415925</xdr:colOff>
      <xdr:row>97</xdr:row>
      <xdr:rowOff>167683</xdr:rowOff>
    </xdr:to>
    <xdr:sp macro="" textlink="">
      <xdr:nvSpPr>
        <xdr:cNvPr id="709" name="円/楕円 708">
          <a:extLst>
            <a:ext uri="{FF2B5EF4-FFF2-40B4-BE49-F238E27FC236}">
              <a16:creationId xmlns:a16="http://schemas.microsoft.com/office/drawing/2014/main" id="{00000000-0008-0000-0700-0000C5020000}"/>
            </a:ext>
          </a:extLst>
        </xdr:cNvPr>
        <xdr:cNvSpPr/>
      </xdr:nvSpPr>
      <xdr:spPr>
        <a:xfrm>
          <a:off x="15430500" y="1669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158810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8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27622</xdr:rowOff>
    </xdr:from>
    <xdr:to>
      <xdr:col>21</xdr:col>
      <xdr:colOff>212725</xdr:colOff>
      <xdr:row>97</xdr:row>
      <xdr:rowOff>129222</xdr:rowOff>
    </xdr:to>
    <xdr:sp macro="" textlink="">
      <xdr:nvSpPr>
        <xdr:cNvPr id="711" name="円/楕円 710">
          <a:extLst>
            <a:ext uri="{FF2B5EF4-FFF2-40B4-BE49-F238E27FC236}">
              <a16:creationId xmlns:a16="http://schemas.microsoft.com/office/drawing/2014/main" id="{00000000-0008-0000-0700-0000C7020000}"/>
            </a:ext>
          </a:extLst>
        </xdr:cNvPr>
        <xdr:cNvSpPr/>
      </xdr:nvSpPr>
      <xdr:spPr>
        <a:xfrm>
          <a:off x="14541500" y="1665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120349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13776</xdr:rowOff>
    </xdr:from>
    <xdr:to>
      <xdr:col>20</xdr:col>
      <xdr:colOff>9525</xdr:colOff>
      <xdr:row>97</xdr:row>
      <xdr:rowOff>115376</xdr:rowOff>
    </xdr:to>
    <xdr:sp macro="" textlink="">
      <xdr:nvSpPr>
        <xdr:cNvPr id="713" name="円/楕円 712">
          <a:extLst>
            <a:ext uri="{FF2B5EF4-FFF2-40B4-BE49-F238E27FC236}">
              <a16:creationId xmlns:a16="http://schemas.microsoft.com/office/drawing/2014/main" id="{00000000-0008-0000-0700-0000C9020000}"/>
            </a:ext>
          </a:extLst>
        </xdr:cNvPr>
        <xdr:cNvSpPr/>
      </xdr:nvSpPr>
      <xdr:spPr>
        <a:xfrm>
          <a:off x="13652500" y="166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106503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37694</xdr:rowOff>
    </xdr:from>
    <xdr:to>
      <xdr:col>18</xdr:col>
      <xdr:colOff>492125</xdr:colOff>
      <xdr:row>97</xdr:row>
      <xdr:rowOff>139294</xdr:rowOff>
    </xdr:to>
    <xdr:sp macro="" textlink="">
      <xdr:nvSpPr>
        <xdr:cNvPr id="715" name="円/楕円 714">
          <a:extLst>
            <a:ext uri="{FF2B5EF4-FFF2-40B4-BE49-F238E27FC236}">
              <a16:creationId xmlns:a16="http://schemas.microsoft.com/office/drawing/2014/main" id="{00000000-0008-0000-0700-0000CB020000}"/>
            </a:ext>
          </a:extLst>
        </xdr:cNvPr>
        <xdr:cNvSpPr/>
      </xdr:nvSpPr>
      <xdr:spPr>
        <a:xfrm>
          <a:off x="12763500" y="166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130421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a:extLst>
            <a:ext uri="{FF2B5EF4-FFF2-40B4-BE49-F238E27FC236}">
              <a16:creationId xmlns:a16="http://schemas.microsoft.com/office/drawing/2014/main" id="{00000000-0008-0000-0700-0000EB020000}"/>
            </a:ext>
          </a:extLst>
        </xdr:cNvPr>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a:extLst>
            <a:ext uri="{FF2B5EF4-FFF2-40B4-BE49-F238E27FC236}">
              <a16:creationId xmlns:a16="http://schemas.microsoft.com/office/drawing/2014/main" id="{00000000-0008-0000-0700-0000ED020000}"/>
            </a:ext>
          </a:extLst>
        </xdr:cNvPr>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a:extLst>
            <a:ext uri="{FF2B5EF4-FFF2-40B4-BE49-F238E27FC236}">
              <a16:creationId xmlns:a16="http://schemas.microsoft.com/office/drawing/2014/main" id="{00000000-0008-0000-0700-0000F0020000}"/>
            </a:ext>
          </a:extLst>
        </xdr:cNvPr>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a:extLst>
            <a:ext uri="{FF2B5EF4-FFF2-40B4-BE49-F238E27FC236}">
              <a16:creationId xmlns:a16="http://schemas.microsoft.com/office/drawing/2014/main" id="{00000000-0008-0000-0700-0000F3020000}"/>
            </a:ext>
          </a:extLst>
        </xdr:cNvPr>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a:extLst>
            <a:ext uri="{FF2B5EF4-FFF2-40B4-BE49-F238E27FC236}">
              <a16:creationId xmlns:a16="http://schemas.microsoft.com/office/drawing/2014/main" id="{00000000-0008-0000-0700-0000F5020000}"/>
            </a:ext>
          </a:extLst>
        </xdr:cNvPr>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ja-JP" altLang="en-US" sz="1100">
              <a:solidFill>
                <a:schemeClr val="dk1"/>
              </a:solidFill>
              <a:effectLst/>
              <a:latin typeface="+mn-lt"/>
              <a:ea typeface="+mn-ea"/>
              <a:cs typeface="+mn-cs"/>
            </a:rPr>
            <a:t>１６４，３３３</a:t>
          </a:r>
          <a:r>
            <a:rPr kumimoji="1" lang="ja-JP" altLang="ja-JP" sz="1100">
              <a:solidFill>
                <a:schemeClr val="dk1"/>
              </a:solidFill>
              <a:effectLst/>
              <a:latin typeface="+mn-lt"/>
              <a:ea typeface="+mn-ea"/>
              <a:cs typeface="+mn-cs"/>
            </a:rPr>
            <a:t>円となっており、年々増加している。決算額全体でみると</a:t>
          </a:r>
          <a:r>
            <a:rPr kumimoji="1" lang="ja-JP" altLang="en-US" sz="1100">
              <a:solidFill>
                <a:schemeClr val="dk1"/>
              </a:solidFill>
              <a:effectLst/>
              <a:latin typeface="+mn-lt"/>
              <a:ea typeface="+mn-ea"/>
              <a:cs typeface="+mn-cs"/>
            </a:rPr>
            <a:t>４６．３</a:t>
          </a:r>
          <a:r>
            <a:rPr kumimoji="1" lang="ja-JP" altLang="ja-JP" sz="1100">
              <a:solidFill>
                <a:schemeClr val="dk1"/>
              </a:solidFill>
              <a:effectLst/>
              <a:latin typeface="+mn-lt"/>
              <a:ea typeface="+mn-ea"/>
              <a:cs typeface="+mn-cs"/>
            </a:rPr>
            <a:t>％を占め、保育所運営負担金、児童発達支援、放課後等デイサービス給付の延びが主な要因となっている。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衛生費については、平成２８年熊本地震における地震被害家屋等解体業務委託により昨年度より１８，９８４円の増となっている。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災害復旧事業費においても</a:t>
          </a:r>
          <a:r>
            <a:rPr kumimoji="1" lang="ja-JP" altLang="en-US" sz="1100" baseline="0">
              <a:solidFill>
                <a:schemeClr val="dk1"/>
              </a:solidFill>
              <a:effectLst/>
              <a:latin typeface="+mn-lt"/>
              <a:ea typeface="+mn-ea"/>
              <a:cs typeface="+mn-cs"/>
            </a:rPr>
            <a:t>、平成２８</a:t>
          </a:r>
          <a:r>
            <a:rPr kumimoji="1" lang="ja-JP" altLang="ja-JP" sz="1100" baseline="0">
              <a:solidFill>
                <a:schemeClr val="dk1"/>
              </a:solidFill>
              <a:effectLst/>
              <a:latin typeface="+mn-lt"/>
              <a:ea typeface="+mn-ea"/>
              <a:cs typeface="+mn-cs"/>
            </a:rPr>
            <a:t>年熊本地震による教育関連施設における復旧工事によ</a:t>
          </a:r>
          <a:r>
            <a:rPr kumimoji="1" lang="ja-JP" altLang="en-US" sz="1100" baseline="0">
              <a:solidFill>
                <a:schemeClr val="dk1"/>
              </a:solidFill>
              <a:effectLst/>
              <a:latin typeface="+mn-lt"/>
              <a:ea typeface="+mn-ea"/>
              <a:cs typeface="+mn-cs"/>
            </a:rPr>
            <a:t>り４，０３３円の増となっている</a:t>
          </a:r>
          <a:r>
            <a:rPr kumimoji="1" lang="ja-JP" altLang="ja-JP" sz="1100" baseline="0">
              <a:solidFill>
                <a:schemeClr val="dk1"/>
              </a:solidFill>
              <a:effectLst/>
              <a:latin typeface="+mn-lt"/>
              <a:ea typeface="+mn-ea"/>
              <a:cs typeface="+mn-cs"/>
            </a:rPr>
            <a:t>。</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平成１８年度の合併時点から徐々に積み増しができているが十分であるとはいえない。平成２８年度からの交付税の一本算定等による歳入の減少や、今後の大型公共工事等に対応できるように考慮する必要がある。また、実質収支額はプラス収支を保っているものの、実質単年度収支</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マイナス収支</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なっている年度もあるため、今後も収支のバランスを図りながら、健全な財政運営を図っていく。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赤字額が生じた会計はなかったが、下水道事業会計は一般会計からの基準外繰入により収支を保っている状況であるため、平成３０年度には、総務省より策定要請のあってる「経営戦略」を作成することとしており、繰入に頼らない持続的な経営が可能となるよう健全化を図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22812313</v>
      </c>
      <c r="BO4" s="411"/>
      <c r="BP4" s="411"/>
      <c r="BQ4" s="411"/>
      <c r="BR4" s="411"/>
      <c r="BS4" s="411"/>
      <c r="BT4" s="411"/>
      <c r="BU4" s="412"/>
      <c r="BV4" s="410">
        <v>19817273</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7.6</v>
      </c>
      <c r="CU4" s="588"/>
      <c r="CV4" s="588"/>
      <c r="CW4" s="588"/>
      <c r="CX4" s="588"/>
      <c r="CY4" s="588"/>
      <c r="CZ4" s="588"/>
      <c r="DA4" s="589"/>
      <c r="DB4" s="587">
        <v>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21562293</v>
      </c>
      <c r="BO5" s="416"/>
      <c r="BP5" s="416"/>
      <c r="BQ5" s="416"/>
      <c r="BR5" s="416"/>
      <c r="BS5" s="416"/>
      <c r="BT5" s="416"/>
      <c r="BU5" s="417"/>
      <c r="BV5" s="415">
        <v>19018196</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96.1</v>
      </c>
      <c r="CU5" s="386"/>
      <c r="CV5" s="386"/>
      <c r="CW5" s="386"/>
      <c r="CX5" s="386"/>
      <c r="CY5" s="386"/>
      <c r="CZ5" s="386"/>
      <c r="DA5" s="387"/>
      <c r="DB5" s="385">
        <v>91.1</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1250020</v>
      </c>
      <c r="BO6" s="416"/>
      <c r="BP6" s="416"/>
      <c r="BQ6" s="416"/>
      <c r="BR6" s="416"/>
      <c r="BS6" s="416"/>
      <c r="BT6" s="416"/>
      <c r="BU6" s="417"/>
      <c r="BV6" s="415">
        <v>799077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101.6</v>
      </c>
      <c r="CU6" s="562"/>
      <c r="CV6" s="562"/>
      <c r="CW6" s="562"/>
      <c r="CX6" s="562"/>
      <c r="CY6" s="562"/>
      <c r="CZ6" s="562"/>
      <c r="DA6" s="563"/>
      <c r="DB6" s="561">
        <v>97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338212</v>
      </c>
      <c r="BO7" s="416"/>
      <c r="BP7" s="416"/>
      <c r="BQ7" s="416"/>
      <c r="BR7" s="416"/>
      <c r="BS7" s="416"/>
      <c r="BT7" s="416"/>
      <c r="BU7" s="417"/>
      <c r="BV7" s="415">
        <v>87963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11961845</v>
      </c>
      <c r="CU7" s="416"/>
      <c r="CV7" s="416"/>
      <c r="CW7" s="416"/>
      <c r="CX7" s="416"/>
      <c r="CY7" s="416"/>
      <c r="CZ7" s="416"/>
      <c r="DA7" s="417"/>
      <c r="DB7" s="415">
        <v>11896302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911808</v>
      </c>
      <c r="BO8" s="416"/>
      <c r="BP8" s="416"/>
      <c r="BQ8" s="416"/>
      <c r="BR8" s="416"/>
      <c r="BS8" s="416"/>
      <c r="BT8" s="416"/>
      <c r="BU8" s="417"/>
      <c r="BV8" s="415">
        <v>711114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0.64</v>
      </c>
      <c r="CU8" s="525"/>
      <c r="CV8" s="525"/>
      <c r="CW8" s="525"/>
      <c r="CX8" s="525"/>
      <c r="CY8" s="525"/>
      <c r="CZ8" s="525"/>
      <c r="DA8" s="526"/>
      <c r="DB8" s="524">
        <v>0.64</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58370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200694</v>
      </c>
      <c r="BO9" s="416"/>
      <c r="BP9" s="416"/>
      <c r="BQ9" s="416"/>
      <c r="BR9" s="416"/>
      <c r="BS9" s="416"/>
      <c r="BT9" s="416"/>
      <c r="BU9" s="417"/>
      <c r="BV9" s="415">
        <v>-50170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10.8</v>
      </c>
      <c r="CU9" s="386"/>
      <c r="CV9" s="386"/>
      <c r="CW9" s="386"/>
      <c r="CX9" s="386"/>
      <c r="CY9" s="386"/>
      <c r="CZ9" s="386"/>
      <c r="DA9" s="387"/>
      <c r="DB9" s="385">
        <v>11.2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55002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4661</v>
      </c>
      <c r="BO10" s="416"/>
      <c r="BP10" s="416"/>
      <c r="BQ10" s="416"/>
      <c r="BR10" s="416"/>
      <c r="BS10" s="416"/>
      <c r="BT10" s="416"/>
      <c r="BU10" s="417"/>
      <c r="BV10" s="415">
        <v>35652</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60701</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914820</v>
      </c>
      <c r="BO12" s="416"/>
      <c r="BP12" s="416"/>
      <c r="BQ12" s="416"/>
      <c r="BR12" s="416"/>
      <c r="BS12" s="416"/>
      <c r="BT12" s="416"/>
      <c r="BU12" s="417"/>
      <c r="BV12" s="415">
        <v>80000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60485</v>
      </c>
      <c r="S13" s="517"/>
      <c r="T13" s="517"/>
      <c r="U13" s="517"/>
      <c r="V13" s="518"/>
      <c r="W13" s="504" t="s">
        <v>123</v>
      </c>
      <c r="X13" s="428"/>
      <c r="Y13" s="428"/>
      <c r="Z13" s="428"/>
      <c r="AA13" s="428"/>
      <c r="AB13" s="429"/>
      <c r="AC13" s="391">
        <v>1383</v>
      </c>
      <c r="AD13" s="392"/>
      <c r="AE13" s="392"/>
      <c r="AF13" s="392"/>
      <c r="AG13" s="393"/>
      <c r="AH13" s="391">
        <v>1440</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-709465</v>
      </c>
      <c r="BO13" s="416"/>
      <c r="BP13" s="416"/>
      <c r="BQ13" s="416"/>
      <c r="BR13" s="416"/>
      <c r="BS13" s="416"/>
      <c r="BT13" s="416"/>
      <c r="BU13" s="417"/>
      <c r="BV13" s="415">
        <v>-94518</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4.2</v>
      </c>
      <c r="CU13" s="386"/>
      <c r="CV13" s="386"/>
      <c r="CW13" s="386"/>
      <c r="CX13" s="386"/>
      <c r="CY13" s="386"/>
      <c r="CZ13" s="386"/>
      <c r="DA13" s="387"/>
      <c r="DB13" s="385">
        <v>5.2</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59702</v>
      </c>
      <c r="S14" s="517"/>
      <c r="T14" s="517"/>
      <c r="U14" s="517"/>
      <c r="V14" s="518"/>
      <c r="W14" s="519"/>
      <c r="X14" s="431"/>
      <c r="Y14" s="431"/>
      <c r="Z14" s="431"/>
      <c r="AA14" s="431"/>
      <c r="AB14" s="432"/>
      <c r="AC14" s="509">
        <v>5.3</v>
      </c>
      <c r="AD14" s="510"/>
      <c r="AE14" s="510"/>
      <c r="AF14" s="510"/>
      <c r="AG14" s="511"/>
      <c r="AH14" s="509">
        <v>5.9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59508</v>
      </c>
      <c r="S15" s="517"/>
      <c r="T15" s="517"/>
      <c r="U15" s="517"/>
      <c r="V15" s="518"/>
      <c r="W15" s="504" t="s">
        <v>130</v>
      </c>
      <c r="X15" s="428"/>
      <c r="Y15" s="428"/>
      <c r="Z15" s="428"/>
      <c r="AA15" s="428"/>
      <c r="AB15" s="429"/>
      <c r="AC15" s="391">
        <v>6950</v>
      </c>
      <c r="AD15" s="392"/>
      <c r="AE15" s="392"/>
      <c r="AF15" s="392"/>
      <c r="AG15" s="393"/>
      <c r="AH15" s="391">
        <v>6450</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6040099</v>
      </c>
      <c r="BO15" s="411"/>
      <c r="BP15" s="411"/>
      <c r="BQ15" s="411"/>
      <c r="BR15" s="411"/>
      <c r="BS15" s="411"/>
      <c r="BT15" s="411"/>
      <c r="BU15" s="412"/>
      <c r="BV15" s="410">
        <v>5957093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26.6</v>
      </c>
      <c r="AD16" s="510"/>
      <c r="AE16" s="510"/>
      <c r="AF16" s="510"/>
      <c r="AG16" s="511"/>
      <c r="AH16" s="509">
        <v>26.2</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9334738</v>
      </c>
      <c r="BO16" s="416"/>
      <c r="BP16" s="416"/>
      <c r="BQ16" s="416"/>
      <c r="BR16" s="416"/>
      <c r="BS16" s="416"/>
      <c r="BT16" s="416"/>
      <c r="BU16" s="417"/>
      <c r="BV16" s="415">
        <v>9075314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17798</v>
      </c>
      <c r="AD17" s="392"/>
      <c r="AE17" s="392"/>
      <c r="AF17" s="392"/>
      <c r="AG17" s="393"/>
      <c r="AH17" s="391">
        <v>16713</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7682406</v>
      </c>
      <c r="BO17" s="416"/>
      <c r="BP17" s="416"/>
      <c r="BQ17" s="416"/>
      <c r="BR17" s="416"/>
      <c r="BS17" s="416"/>
      <c r="BT17" s="416"/>
      <c r="BU17" s="417"/>
      <c r="BV17" s="415">
        <v>7573056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53.19</v>
      </c>
      <c r="M18" s="480"/>
      <c r="N18" s="480"/>
      <c r="O18" s="480"/>
      <c r="P18" s="480"/>
      <c r="Q18" s="480"/>
      <c r="R18" s="481"/>
      <c r="S18" s="481"/>
      <c r="T18" s="481"/>
      <c r="U18" s="481"/>
      <c r="V18" s="482"/>
      <c r="W18" s="496"/>
      <c r="X18" s="497"/>
      <c r="Y18" s="497"/>
      <c r="Z18" s="497"/>
      <c r="AA18" s="497"/>
      <c r="AB18" s="505"/>
      <c r="AC18" s="379">
        <v>68.099999999999994</v>
      </c>
      <c r="AD18" s="380"/>
      <c r="AE18" s="380"/>
      <c r="AF18" s="380"/>
      <c r="AG18" s="483"/>
      <c r="AH18" s="379">
        <v>67.900000000000006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11534805</v>
      </c>
      <c r="BO18" s="416"/>
      <c r="BP18" s="416"/>
      <c r="BQ18" s="416"/>
      <c r="BR18" s="416"/>
      <c r="BS18" s="416"/>
      <c r="BT18" s="416"/>
      <c r="BU18" s="417"/>
      <c r="BV18" s="415">
        <v>10797432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1097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14233525</v>
      </c>
      <c r="BO19" s="416"/>
      <c r="BP19" s="416"/>
      <c r="BQ19" s="416"/>
      <c r="BR19" s="416"/>
      <c r="BS19" s="416"/>
      <c r="BT19" s="416"/>
      <c r="BU19" s="417"/>
      <c r="BV19" s="415">
        <v>13020970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20560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16899565</v>
      </c>
      <c r="BO23" s="416"/>
      <c r="BP23" s="416"/>
      <c r="BQ23" s="416"/>
      <c r="BR23" s="416"/>
      <c r="BS23" s="416"/>
      <c r="BT23" s="416"/>
      <c r="BU23" s="417"/>
      <c r="BV23" s="415">
        <v>16431692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8250</v>
      </c>
      <c r="R24" s="392"/>
      <c r="S24" s="392"/>
      <c r="T24" s="392"/>
      <c r="U24" s="392"/>
      <c r="V24" s="393"/>
      <c r="W24" s="457"/>
      <c r="X24" s="448"/>
      <c r="Y24" s="449"/>
      <c r="Z24" s="388" t="s">
        <v>154</v>
      </c>
      <c r="AA24" s="389"/>
      <c r="AB24" s="389"/>
      <c r="AC24" s="389"/>
      <c r="AD24" s="389"/>
      <c r="AE24" s="389"/>
      <c r="AF24" s="389"/>
      <c r="AG24" s="390"/>
      <c r="AH24" s="391">
        <v>287</v>
      </c>
      <c r="AI24" s="392"/>
      <c r="AJ24" s="392"/>
      <c r="AK24" s="392"/>
      <c r="AL24" s="393"/>
      <c r="AM24" s="391">
        <v>883673</v>
      </c>
      <c r="AN24" s="392"/>
      <c r="AO24" s="392"/>
      <c r="AP24" s="392"/>
      <c r="AQ24" s="392"/>
      <c r="AR24" s="393"/>
      <c r="AS24" s="391">
        <v>3079</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8250114</v>
      </c>
      <c r="BO24" s="416"/>
      <c r="BP24" s="416"/>
      <c r="BQ24" s="416"/>
      <c r="BR24" s="416"/>
      <c r="BS24" s="416"/>
      <c r="BT24" s="416"/>
      <c r="BU24" s="417"/>
      <c r="BV24" s="415">
        <v>7494247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6340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2513378</v>
      </c>
      <c r="BO25" s="411"/>
      <c r="BP25" s="411"/>
      <c r="BQ25" s="411"/>
      <c r="BR25" s="411"/>
      <c r="BS25" s="411"/>
      <c r="BT25" s="411"/>
      <c r="BU25" s="412"/>
      <c r="BV25" s="410">
        <v>3179565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5650</v>
      </c>
      <c r="R26" s="392"/>
      <c r="S26" s="392"/>
      <c r="T26" s="392"/>
      <c r="U26" s="392"/>
      <c r="V26" s="393"/>
      <c r="W26" s="457"/>
      <c r="X26" s="448"/>
      <c r="Y26" s="449"/>
      <c r="Z26" s="388" t="s">
        <v>160</v>
      </c>
      <c r="AA26" s="470"/>
      <c r="AB26" s="470"/>
      <c r="AC26" s="470"/>
      <c r="AD26" s="470"/>
      <c r="AE26" s="470"/>
      <c r="AF26" s="470"/>
      <c r="AG26" s="471"/>
      <c r="AH26" s="391">
        <v>24</v>
      </c>
      <c r="AI26" s="392"/>
      <c r="AJ26" s="392"/>
      <c r="AK26" s="392"/>
      <c r="AL26" s="393"/>
      <c r="AM26" s="391">
        <v>78768</v>
      </c>
      <c r="AN26" s="392"/>
      <c r="AO26" s="392"/>
      <c r="AP26" s="392"/>
      <c r="AQ26" s="392"/>
      <c r="AR26" s="393"/>
      <c r="AS26" s="391">
        <v>3282</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4400</v>
      </c>
      <c r="R27" s="392"/>
      <c r="S27" s="392"/>
      <c r="T27" s="392"/>
      <c r="U27" s="392"/>
      <c r="V27" s="393"/>
      <c r="W27" s="457"/>
      <c r="X27" s="448"/>
      <c r="Y27" s="449"/>
      <c r="Z27" s="388" t="s">
        <v>163</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760000</v>
      </c>
      <c r="BO27" s="419"/>
      <c r="BP27" s="419"/>
      <c r="BQ27" s="419"/>
      <c r="BR27" s="419"/>
      <c r="BS27" s="419"/>
      <c r="BT27" s="419"/>
      <c r="BU27" s="420"/>
      <c r="BV27" s="418">
        <v>760000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3900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3548770</v>
      </c>
      <c r="BO28" s="411"/>
      <c r="BP28" s="411"/>
      <c r="BQ28" s="411"/>
      <c r="BR28" s="411"/>
      <c r="BS28" s="411"/>
      <c r="BT28" s="411"/>
      <c r="BU28" s="412"/>
      <c r="BV28" s="410">
        <v>4098929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17</v>
      </c>
      <c r="M29" s="392"/>
      <c r="N29" s="392"/>
      <c r="O29" s="392"/>
      <c r="P29" s="393"/>
      <c r="Q29" s="391">
        <v>3700</v>
      </c>
      <c r="R29" s="392"/>
      <c r="S29" s="392"/>
      <c r="T29" s="392"/>
      <c r="U29" s="392"/>
      <c r="V29" s="393"/>
      <c r="W29" s="458"/>
      <c r="X29" s="459"/>
      <c r="Y29" s="460"/>
      <c r="Z29" s="388" t="s">
        <v>170</v>
      </c>
      <c r="AA29" s="389"/>
      <c r="AB29" s="389"/>
      <c r="AC29" s="389"/>
      <c r="AD29" s="389"/>
      <c r="AE29" s="389"/>
      <c r="AF29" s="389"/>
      <c r="AG29" s="390"/>
      <c r="AH29" s="391">
        <v>287</v>
      </c>
      <c r="AI29" s="392"/>
      <c r="AJ29" s="392"/>
      <c r="AK29" s="392"/>
      <c r="AL29" s="393"/>
      <c r="AM29" s="391">
        <v>883673</v>
      </c>
      <c r="AN29" s="392"/>
      <c r="AO29" s="392"/>
      <c r="AP29" s="392"/>
      <c r="AQ29" s="392"/>
      <c r="AR29" s="393"/>
      <c r="AS29" s="391">
        <v>3079</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539228</v>
      </c>
      <c r="BO29" s="416"/>
      <c r="BP29" s="416"/>
      <c r="BQ29" s="416"/>
      <c r="BR29" s="416"/>
      <c r="BS29" s="416"/>
      <c r="BT29" s="416"/>
      <c r="BU29" s="417"/>
      <c r="BV29" s="415">
        <v>538664</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2642234</v>
      </c>
      <c r="BO30" s="419"/>
      <c r="BP30" s="419"/>
      <c r="BQ30" s="419"/>
      <c r="BR30" s="419"/>
      <c r="BS30" s="419"/>
      <c r="BT30" s="419"/>
      <c r="BU30" s="420"/>
      <c r="BV30" s="418">
        <v>2688978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14</v>
      </c>
      <c r="CP34" s="375"/>
      <c r="CQ34" s="374" t="str">
        <f>IF('各会計、関係団体の財政状況及び健全化判断比率'!BS7="","",'各会計、関係団体の財政状況及び健全化判断比率'!BS7)</f>
        <v>一般社団法人クラッシーノこうし</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6</v>
      </c>
      <c r="AN35" s="375"/>
      <c r="AO35" s="374" t="str">
        <f>IF('各会計、関係団体の財政状況及び健全化判断比率'!B32="","",'各会計、関係団体の財政状況及び健全化判断比率'!B32)</f>
        <v>工業用水道事業会計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菊池養生園保健組合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f t="shared" si="0"/>
        <v>7</v>
      </c>
      <c r="AN36" s="375"/>
      <c r="AO36" s="374" t="str">
        <f>IF('各会計、関係団体の財政状況及び健全化判断比率'!B33="","",'各会計、関係団体の財政状況及び健全化判断比率'!B33)</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菊池環境保全組合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菊池広域連合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熊本県後期高齢者医療広域連合（一般会計）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熊本県後期高齢者医療広域連合（後期高齢者医療特別会計）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4" t="s">
        <v>524</v>
      </c>
      <c r="D34" s="1184"/>
      <c r="E34" s="1185"/>
      <c r="F34" s="32">
        <v>17.739999999999998</v>
      </c>
      <c r="G34" s="33">
        <v>16.87</v>
      </c>
      <c r="H34" s="33">
        <v>12.01</v>
      </c>
      <c r="I34" s="33">
        <v>11.95</v>
      </c>
      <c r="J34" s="34">
        <v>12.47</v>
      </c>
      <c r="K34" s="22"/>
      <c r="L34" s="22"/>
      <c r="M34" s="22"/>
      <c r="N34" s="22"/>
      <c r="O34" s="22"/>
      <c r="P34" s="22"/>
    </row>
    <row r="35" spans="1:16" ht="39" customHeight="1" x14ac:dyDescent="0.15">
      <c r="A35" s="22"/>
      <c r="B35" s="35"/>
      <c r="C35" s="1178" t="s">
        <v>525</v>
      </c>
      <c r="D35" s="1179"/>
      <c r="E35" s="1180"/>
      <c r="F35" s="36">
        <v>8.65</v>
      </c>
      <c r="G35" s="37">
        <v>6.62</v>
      </c>
      <c r="H35" s="37">
        <v>6.67</v>
      </c>
      <c r="I35" s="37">
        <v>5.97</v>
      </c>
      <c r="J35" s="38">
        <v>7.62</v>
      </c>
      <c r="K35" s="22"/>
      <c r="L35" s="22"/>
      <c r="M35" s="22"/>
      <c r="N35" s="22"/>
      <c r="O35" s="22"/>
      <c r="P35" s="22"/>
    </row>
    <row r="36" spans="1:16" ht="39" customHeight="1" x14ac:dyDescent="0.15">
      <c r="A36" s="22"/>
      <c r="B36" s="35"/>
      <c r="C36" s="1178" t="s">
        <v>526</v>
      </c>
      <c r="D36" s="1179"/>
      <c r="E36" s="1180"/>
      <c r="F36" s="36">
        <v>0.14000000000000001</v>
      </c>
      <c r="G36" s="37">
        <v>0.22</v>
      </c>
      <c r="H36" s="37">
        <v>0.94</v>
      </c>
      <c r="I36" s="37">
        <v>3.24</v>
      </c>
      <c r="J36" s="38">
        <v>5.14</v>
      </c>
      <c r="K36" s="22"/>
      <c r="L36" s="22"/>
      <c r="M36" s="22"/>
      <c r="N36" s="22"/>
      <c r="O36" s="22"/>
      <c r="P36" s="22"/>
    </row>
    <row r="37" spans="1:16" ht="39" customHeight="1" x14ac:dyDescent="0.15">
      <c r="A37" s="22"/>
      <c r="B37" s="35"/>
      <c r="C37" s="1178" t="s">
        <v>527</v>
      </c>
      <c r="D37" s="1179"/>
      <c r="E37" s="1180"/>
      <c r="F37" s="36">
        <v>3.25</v>
      </c>
      <c r="G37" s="37">
        <v>3.32</v>
      </c>
      <c r="H37" s="37">
        <v>3.53</v>
      </c>
      <c r="I37" s="37">
        <v>3.57</v>
      </c>
      <c r="J37" s="38">
        <v>3.72</v>
      </c>
      <c r="K37" s="22"/>
      <c r="L37" s="22"/>
      <c r="M37" s="22"/>
      <c r="N37" s="22"/>
      <c r="O37" s="22"/>
      <c r="P37" s="22"/>
    </row>
    <row r="38" spans="1:16" ht="39" customHeight="1" x14ac:dyDescent="0.15">
      <c r="A38" s="22"/>
      <c r="B38" s="35"/>
      <c r="C38" s="1178" t="s">
        <v>528</v>
      </c>
      <c r="D38" s="1179"/>
      <c r="E38" s="1180"/>
      <c r="F38" s="36">
        <v>1.87</v>
      </c>
      <c r="G38" s="37">
        <v>2.75</v>
      </c>
      <c r="H38" s="37">
        <v>2.4</v>
      </c>
      <c r="I38" s="37">
        <v>1.1399999999999999</v>
      </c>
      <c r="J38" s="38">
        <v>0.86</v>
      </c>
      <c r="K38" s="22"/>
      <c r="L38" s="22"/>
      <c r="M38" s="22"/>
      <c r="N38" s="22"/>
      <c r="O38" s="22"/>
      <c r="P38" s="22"/>
    </row>
    <row r="39" spans="1:16" ht="39" customHeight="1" x14ac:dyDescent="0.15">
      <c r="A39" s="22"/>
      <c r="B39" s="35"/>
      <c r="C39" s="1178" t="s">
        <v>529</v>
      </c>
      <c r="D39" s="1179"/>
      <c r="E39" s="1180"/>
      <c r="F39" s="36">
        <v>0.35</v>
      </c>
      <c r="G39" s="37">
        <v>0.63</v>
      </c>
      <c r="H39" s="37">
        <v>0.93</v>
      </c>
      <c r="I39" s="37">
        <v>0.56999999999999995</v>
      </c>
      <c r="J39" s="38">
        <v>0.53</v>
      </c>
      <c r="K39" s="22"/>
      <c r="L39" s="22"/>
      <c r="M39" s="22"/>
      <c r="N39" s="22"/>
      <c r="O39" s="22"/>
      <c r="P39" s="22"/>
    </row>
    <row r="40" spans="1:16" ht="39" customHeight="1" x14ac:dyDescent="0.15">
      <c r="A40" s="22"/>
      <c r="B40" s="35"/>
      <c r="C40" s="1178" t="s">
        <v>530</v>
      </c>
      <c r="D40" s="1179"/>
      <c r="E40" s="1180"/>
      <c r="F40" s="36">
        <v>0.01</v>
      </c>
      <c r="G40" s="37">
        <v>0.03</v>
      </c>
      <c r="H40" s="37">
        <v>0.02</v>
      </c>
      <c r="I40" s="37">
        <v>0.01</v>
      </c>
      <c r="J40" s="38">
        <v>0.01</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531</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532</v>
      </c>
      <c r="D43" s="1182"/>
      <c r="E43" s="1183"/>
      <c r="F43" s="41">
        <v>0.01</v>
      </c>
      <c r="G43" s="42">
        <v>0.02</v>
      </c>
      <c r="H43" s="42">
        <v>0.04</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1586</v>
      </c>
      <c r="L45" s="60">
        <v>1701</v>
      </c>
      <c r="M45" s="60">
        <v>1665</v>
      </c>
      <c r="N45" s="60">
        <v>1528</v>
      </c>
      <c r="O45" s="61">
        <v>1607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537</v>
      </c>
      <c r="L48" s="64">
        <v>503</v>
      </c>
      <c r="M48" s="64">
        <v>511</v>
      </c>
      <c r="N48" s="64">
        <v>191</v>
      </c>
      <c r="O48" s="65">
        <v>290</v>
      </c>
      <c r="P48" s="48"/>
      <c r="Q48" s="48"/>
      <c r="R48" s="48"/>
      <c r="S48" s="48"/>
      <c r="T48" s="48"/>
      <c r="U48" s="48"/>
    </row>
    <row r="49" spans="1:21" ht="30.75" customHeight="1" x14ac:dyDescent="0.15">
      <c r="A49" s="48"/>
      <c r="B49" s="1196"/>
      <c r="C49" s="1197"/>
      <c r="D49" s="62"/>
      <c r="E49" s="1188" t="s">
        <v>16</v>
      </c>
      <c r="F49" s="1188"/>
      <c r="G49" s="1188"/>
      <c r="H49" s="1188"/>
      <c r="I49" s="1188"/>
      <c r="J49" s="1189"/>
      <c r="K49" s="63">
        <v>100</v>
      </c>
      <c r="L49" s="64">
        <v>57</v>
      </c>
      <c r="M49" s="64">
        <v>59</v>
      </c>
      <c r="N49" s="64">
        <v>55</v>
      </c>
      <c r="O49" s="65">
        <v>104</v>
      </c>
      <c r="P49" s="48"/>
      <c r="Q49" s="48"/>
      <c r="R49" s="48"/>
      <c r="S49" s="48"/>
      <c r="T49" s="48"/>
      <c r="U49" s="48"/>
    </row>
    <row r="50" spans="1:21" ht="30.75" customHeight="1" x14ac:dyDescent="0.15">
      <c r="A50" s="48"/>
      <c r="B50" s="1196"/>
      <c r="C50" s="1197"/>
      <c r="D50" s="62"/>
      <c r="E50" s="1188" t="s">
        <v>17</v>
      </c>
      <c r="F50" s="1188"/>
      <c r="G50" s="1188"/>
      <c r="H50" s="1188"/>
      <c r="I50" s="1188"/>
      <c r="J50" s="1189"/>
      <c r="K50" s="63">
        <v>57</v>
      </c>
      <c r="L50" s="64">
        <v>58</v>
      </c>
      <c r="M50" s="64">
        <v>60</v>
      </c>
      <c r="N50" s="64">
        <v>60</v>
      </c>
      <c r="O50" s="65">
        <v>65</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1546</v>
      </c>
      <c r="L52" s="64">
        <v>1574</v>
      </c>
      <c r="M52" s="64">
        <v>1651</v>
      </c>
      <c r="N52" s="64">
        <v>1640</v>
      </c>
      <c r="O52" s="65">
        <v>1603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734</v>
      </c>
      <c r="L53" s="69">
        <v>745</v>
      </c>
      <c r="M53" s="69">
        <v>644</v>
      </c>
      <c r="N53" s="69">
        <v>194</v>
      </c>
      <c r="O53" s="70">
        <v>463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14" t="s">
        <v>24</v>
      </c>
      <c r="C41" s="1215"/>
      <c r="D41" s="81"/>
      <c r="E41" s="1216" t="s">
        <v>25</v>
      </c>
      <c r="F41" s="1216"/>
      <c r="G41" s="1216"/>
      <c r="H41" s="1217"/>
      <c r="I41" s="82">
        <v>16481</v>
      </c>
      <c r="J41" s="83">
        <v>16415</v>
      </c>
      <c r="K41" s="83">
        <v>16406</v>
      </c>
      <c r="L41" s="83">
        <v>16432</v>
      </c>
      <c r="M41" s="84">
        <v>16900</v>
      </c>
    </row>
    <row r="42" spans="2:13" ht="27.75" customHeight="1" x14ac:dyDescent="0.15">
      <c r="B42" s="1204"/>
      <c r="C42" s="1205"/>
      <c r="D42" s="85"/>
      <c r="E42" s="1208" t="s">
        <v>26</v>
      </c>
      <c r="F42" s="1208"/>
      <c r="G42" s="1208"/>
      <c r="H42" s="1209"/>
      <c r="I42" s="86">
        <v>548</v>
      </c>
      <c r="J42" s="87">
        <v>501</v>
      </c>
      <c r="K42" s="87">
        <v>453</v>
      </c>
      <c r="L42" s="87">
        <v>334</v>
      </c>
      <c r="M42" s="88">
        <v>315</v>
      </c>
    </row>
    <row r="43" spans="2:13" ht="27.75" customHeight="1" x14ac:dyDescent="0.15">
      <c r="B43" s="1204"/>
      <c r="C43" s="1205"/>
      <c r="D43" s="85"/>
      <c r="E43" s="1208" t="s">
        <v>27</v>
      </c>
      <c r="F43" s="1208"/>
      <c r="G43" s="1208"/>
      <c r="H43" s="1209"/>
      <c r="I43" s="86">
        <v>7024</v>
      </c>
      <c r="J43" s="87">
        <v>6481</v>
      </c>
      <c r="K43" s="87">
        <v>6118</v>
      </c>
      <c r="L43" s="87">
        <v>4483</v>
      </c>
      <c r="M43" s="88">
        <v>4869</v>
      </c>
    </row>
    <row r="44" spans="2:13" ht="27.75" customHeight="1" x14ac:dyDescent="0.15">
      <c r="B44" s="1204"/>
      <c r="C44" s="1205"/>
      <c r="D44" s="85"/>
      <c r="E44" s="1208" t="s">
        <v>28</v>
      </c>
      <c r="F44" s="1208"/>
      <c r="G44" s="1208"/>
      <c r="H44" s="1209"/>
      <c r="I44" s="86">
        <v>371</v>
      </c>
      <c r="J44" s="87">
        <v>330</v>
      </c>
      <c r="K44" s="87">
        <v>444</v>
      </c>
      <c r="L44" s="87">
        <v>655</v>
      </c>
      <c r="M44" s="88">
        <v>606</v>
      </c>
    </row>
    <row r="45" spans="2:13" ht="27.75" customHeight="1" x14ac:dyDescent="0.15">
      <c r="B45" s="1204"/>
      <c r="C45" s="1205"/>
      <c r="D45" s="85"/>
      <c r="E45" s="1208" t="s">
        <v>29</v>
      </c>
      <c r="F45" s="1208"/>
      <c r="G45" s="1208"/>
      <c r="H45" s="1209"/>
      <c r="I45" s="86">
        <v>650</v>
      </c>
      <c r="J45" s="87">
        <v>468</v>
      </c>
      <c r="K45" s="87" t="s">
        <v>477</v>
      </c>
      <c r="L45" s="87" t="s">
        <v>477</v>
      </c>
      <c r="M45" s="88" t="s">
        <v>477</v>
      </c>
    </row>
    <row r="46" spans="2:13" ht="27.75" customHeight="1" x14ac:dyDescent="0.15">
      <c r="B46" s="1204"/>
      <c r="C46" s="1205"/>
      <c r="D46" s="89"/>
      <c r="E46" s="1208" t="s">
        <v>30</v>
      </c>
      <c r="F46" s="1208"/>
      <c r="G46" s="1208"/>
      <c r="H46" s="1209"/>
      <c r="I46" s="86" t="s">
        <v>477</v>
      </c>
      <c r="J46" s="87" t="s">
        <v>477</v>
      </c>
      <c r="K46" s="87" t="s">
        <v>477</v>
      </c>
      <c r="L46" s="87" t="s">
        <v>477</v>
      </c>
      <c r="M46" s="88" t="s">
        <v>477</v>
      </c>
    </row>
    <row r="47" spans="2:13" ht="27.75" customHeight="1" x14ac:dyDescent="0.15">
      <c r="B47" s="1204"/>
      <c r="C47" s="1205"/>
      <c r="D47" s="90"/>
      <c r="E47" s="1218" t="s">
        <v>31</v>
      </c>
      <c r="F47" s="1219"/>
      <c r="G47" s="1219"/>
      <c r="H47" s="1220"/>
      <c r="I47" s="86" t="s">
        <v>477</v>
      </c>
      <c r="J47" s="87" t="s">
        <v>477</v>
      </c>
      <c r="K47" s="87" t="s">
        <v>477</v>
      </c>
      <c r="L47" s="87" t="s">
        <v>477</v>
      </c>
      <c r="M47" s="88" t="s">
        <v>477</v>
      </c>
    </row>
    <row r="48" spans="2:13" ht="27.75" customHeight="1" x14ac:dyDescent="0.15">
      <c r="B48" s="1204"/>
      <c r="C48" s="1205"/>
      <c r="D48" s="85"/>
      <c r="E48" s="1208" t="s">
        <v>32</v>
      </c>
      <c r="F48" s="1208"/>
      <c r="G48" s="1208"/>
      <c r="H48" s="1209"/>
      <c r="I48" s="86" t="s">
        <v>477</v>
      </c>
      <c r="J48" s="87" t="s">
        <v>477</v>
      </c>
      <c r="K48" s="87" t="s">
        <v>477</v>
      </c>
      <c r="L48" s="87" t="s">
        <v>477</v>
      </c>
      <c r="M48" s="88" t="s">
        <v>477</v>
      </c>
    </row>
    <row r="49" spans="2:13" ht="27.75" customHeight="1" x14ac:dyDescent="0.15">
      <c r="B49" s="1206"/>
      <c r="C49" s="1207"/>
      <c r="D49" s="85"/>
      <c r="E49" s="1208" t="s">
        <v>33</v>
      </c>
      <c r="F49" s="1208"/>
      <c r="G49" s="1208"/>
      <c r="H49" s="1209"/>
      <c r="I49" s="86" t="s">
        <v>477</v>
      </c>
      <c r="J49" s="87" t="s">
        <v>477</v>
      </c>
      <c r="K49" s="87" t="s">
        <v>477</v>
      </c>
      <c r="L49" s="87" t="s">
        <v>477</v>
      </c>
      <c r="M49" s="88" t="s">
        <v>477</v>
      </c>
    </row>
    <row r="50" spans="2:13" ht="27.75" customHeight="1" x14ac:dyDescent="0.15">
      <c r="B50" s="1202" t="s">
        <v>34</v>
      </c>
      <c r="C50" s="1203"/>
      <c r="D50" s="91"/>
      <c r="E50" s="1208" t="s">
        <v>35</v>
      </c>
      <c r="F50" s="1208"/>
      <c r="G50" s="1208"/>
      <c r="H50" s="1209"/>
      <c r="I50" s="86">
        <v>6301</v>
      </c>
      <c r="J50" s="87">
        <v>6460</v>
      </c>
      <c r="K50" s="87">
        <v>7869</v>
      </c>
      <c r="L50" s="87">
        <v>8403</v>
      </c>
      <c r="M50" s="88">
        <v>7866</v>
      </c>
    </row>
    <row r="51" spans="2:13" ht="27.75" customHeight="1" x14ac:dyDescent="0.15">
      <c r="B51" s="1204"/>
      <c r="C51" s="1205"/>
      <c r="D51" s="85"/>
      <c r="E51" s="1208" t="s">
        <v>36</v>
      </c>
      <c r="F51" s="1208"/>
      <c r="G51" s="1208"/>
      <c r="H51" s="1209"/>
      <c r="I51" s="86">
        <v>689</v>
      </c>
      <c r="J51" s="87">
        <v>716</v>
      </c>
      <c r="K51" s="87">
        <v>748</v>
      </c>
      <c r="L51" s="87">
        <v>690</v>
      </c>
      <c r="M51" s="88">
        <v>657</v>
      </c>
    </row>
    <row r="52" spans="2:13" ht="27.75" customHeight="1" x14ac:dyDescent="0.15">
      <c r="B52" s="1206"/>
      <c r="C52" s="1207"/>
      <c r="D52" s="85"/>
      <c r="E52" s="1208" t="s">
        <v>37</v>
      </c>
      <c r="F52" s="1208"/>
      <c r="G52" s="1208"/>
      <c r="H52" s="1209"/>
      <c r="I52" s="86">
        <v>18165</v>
      </c>
      <c r="J52" s="87">
        <v>18314</v>
      </c>
      <c r="K52" s="87">
        <v>18445</v>
      </c>
      <c r="L52" s="87">
        <v>18315</v>
      </c>
      <c r="M52" s="88">
        <v>19180</v>
      </c>
    </row>
    <row r="53" spans="2:13" ht="27.75" customHeight="1" thickBot="1" x14ac:dyDescent="0.2">
      <c r="B53" s="1210" t="s">
        <v>21</v>
      </c>
      <c r="C53" s="1211"/>
      <c r="D53" s="92"/>
      <c r="E53" s="1212" t="s">
        <v>38</v>
      </c>
      <c r="F53" s="1212"/>
      <c r="G53" s="1212"/>
      <c r="H53" s="1213"/>
      <c r="I53" s="93">
        <v>-82</v>
      </c>
      <c r="J53" s="94">
        <v>-1295</v>
      </c>
      <c r="K53" s="94">
        <v>-3642</v>
      </c>
      <c r="L53" s="94">
        <v>-5504</v>
      </c>
      <c r="M53" s="95">
        <v>-5013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62" zoomScale="85" zoomScaleNormal="85"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551</v>
      </c>
      <c r="I42" s="354"/>
      <c r="J42" s="354"/>
      <c r="K42" s="354"/>
      <c r="L42" s="246"/>
      <c r="M42" s="246"/>
      <c r="N42" s="246"/>
      <c r="O42" s="246"/>
    </row>
    <row r="43" spans="2:17" x14ac:dyDescent="0.15">
      <c r="B43" s="250"/>
      <c r="C43" s="246"/>
      <c r="D43" s="246"/>
      <c r="E43" s="246"/>
      <c r="F43" s="246"/>
      <c r="G43" s="1235" t="s">
        <v>560</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552</v>
      </c>
    </row>
    <row r="50" spans="1:17" x14ac:dyDescent="0.15">
      <c r="B50" s="250"/>
      <c r="C50" s="246"/>
      <c r="D50" s="246"/>
      <c r="E50" s="246"/>
      <c r="F50" s="246"/>
      <c r="G50" s="1244"/>
      <c r="H50" s="1245"/>
      <c r="I50" s="1245"/>
      <c r="J50" s="1246"/>
      <c r="K50" s="356" t="s">
        <v>516</v>
      </c>
      <c r="L50" s="356" t="s">
        <v>517</v>
      </c>
      <c r="M50" s="356" t="s">
        <v>518</v>
      </c>
      <c r="N50" s="356" t="s">
        <v>519</v>
      </c>
      <c r="O50" s="356" t="s">
        <v>520</v>
      </c>
    </row>
    <row r="51" spans="1:17" x14ac:dyDescent="0.15">
      <c r="B51" s="250"/>
      <c r="C51" s="246"/>
      <c r="D51" s="246"/>
      <c r="E51" s="246"/>
      <c r="F51" s="246"/>
      <c r="G51" s="1247" t="s">
        <v>553</v>
      </c>
      <c r="H51" s="1248"/>
      <c r="I51" s="1253" t="s">
        <v>554</v>
      </c>
      <c r="J51" s="1253"/>
      <c r="K51" s="1255"/>
      <c r="L51" s="1255"/>
      <c r="M51" s="1255"/>
      <c r="N51" s="1221"/>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561</v>
      </c>
      <c r="J53" s="1233"/>
      <c r="K53" s="1256"/>
      <c r="L53" s="1256"/>
      <c r="M53" s="1256"/>
      <c r="N53" s="1225">
        <v>54.8</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555</v>
      </c>
      <c r="H55" s="1228"/>
      <c r="I55" s="1233" t="s">
        <v>554</v>
      </c>
      <c r="J55" s="1233"/>
      <c r="K55" s="1255"/>
      <c r="L55" s="1255"/>
      <c r="M55" s="1255"/>
      <c r="N55" s="1221">
        <v>33.6</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562</v>
      </c>
      <c r="J57" s="1223"/>
      <c r="K57" s="1256"/>
      <c r="L57" s="1256"/>
      <c r="M57" s="1256"/>
      <c r="N57" s="1225">
        <v>56.8</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556</v>
      </c>
      <c r="C63" s="246"/>
      <c r="D63" s="246"/>
      <c r="E63" s="246"/>
      <c r="F63" s="246"/>
      <c r="G63" s="246"/>
      <c r="H63" s="246"/>
      <c r="I63" s="246"/>
      <c r="J63" s="246"/>
      <c r="K63" s="246"/>
      <c r="L63" s="246"/>
      <c r="M63" s="246"/>
      <c r="N63" s="246"/>
      <c r="O63" s="246"/>
    </row>
    <row r="64" spans="1:17" x14ac:dyDescent="0.15">
      <c r="B64" s="250"/>
      <c r="C64" s="246"/>
      <c r="D64" s="246"/>
      <c r="E64" s="246"/>
      <c r="F64" s="246"/>
      <c r="G64" s="353" t="s">
        <v>551</v>
      </c>
      <c r="I64" s="354"/>
      <c r="J64" s="354"/>
      <c r="K64" s="354"/>
      <c r="L64" s="246"/>
      <c r="M64" s="246"/>
      <c r="N64" s="246"/>
      <c r="O64" s="246"/>
    </row>
    <row r="65" spans="2:30" x14ac:dyDescent="0.15">
      <c r="B65" s="250"/>
      <c r="C65" s="246"/>
      <c r="D65" s="246"/>
      <c r="E65" s="246"/>
      <c r="F65" s="246"/>
      <c r="G65" s="1235" t="s">
        <v>559</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557</v>
      </c>
      <c r="I71" s="370"/>
      <c r="J71" s="366"/>
      <c r="K71" s="366"/>
      <c r="L71" s="367"/>
      <c r="M71" s="366"/>
      <c r="N71" s="367"/>
      <c r="O71" s="368"/>
    </row>
    <row r="72" spans="2:30" x14ac:dyDescent="0.15">
      <c r="B72" s="250"/>
      <c r="C72" s="246"/>
      <c r="D72" s="246"/>
      <c r="E72" s="246"/>
      <c r="F72" s="246"/>
      <c r="G72" s="1244"/>
      <c r="H72" s="1245"/>
      <c r="I72" s="1245"/>
      <c r="J72" s="1246"/>
      <c r="K72" s="356" t="s">
        <v>516</v>
      </c>
      <c r="L72" s="356" t="s">
        <v>517</v>
      </c>
      <c r="M72" s="356" t="s">
        <v>518</v>
      </c>
      <c r="N72" s="356" t="s">
        <v>519</v>
      </c>
      <c r="O72" s="356" t="s">
        <v>520</v>
      </c>
    </row>
    <row r="73" spans="2:30" x14ac:dyDescent="0.15">
      <c r="B73" s="250"/>
      <c r="C73" s="246"/>
      <c r="D73" s="246"/>
      <c r="E73" s="246"/>
      <c r="F73" s="246"/>
      <c r="G73" s="1247" t="s">
        <v>553</v>
      </c>
      <c r="H73" s="1248"/>
      <c r="I73" s="1253" t="s">
        <v>554</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558</v>
      </c>
      <c r="J75" s="1233"/>
      <c r="K75" s="1225">
        <v>8.9</v>
      </c>
      <c r="L75" s="1225">
        <v>7.9</v>
      </c>
      <c r="M75" s="1225">
        <v>7.1</v>
      </c>
      <c r="N75" s="1225">
        <v>5.2</v>
      </c>
      <c r="O75" s="1225">
        <v>4.2</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555</v>
      </c>
      <c r="H77" s="1228"/>
      <c r="I77" s="1233" t="s">
        <v>554</v>
      </c>
      <c r="J77" s="1233"/>
      <c r="K77" s="1234">
        <v>58.2</v>
      </c>
      <c r="L77" s="1234">
        <v>50.3</v>
      </c>
      <c r="M77" s="1221">
        <v>45.9</v>
      </c>
      <c r="N77" s="1221">
        <v>33.6</v>
      </c>
      <c r="O77" s="1221">
        <v>35.299999999999997</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558</v>
      </c>
      <c r="J79" s="1223"/>
      <c r="K79" s="1224">
        <v>10.3</v>
      </c>
      <c r="L79" s="1224">
        <v>9.6</v>
      </c>
      <c r="M79" s="1224">
        <v>8.8000000000000007</v>
      </c>
      <c r="N79" s="1224">
        <v>7</v>
      </c>
      <c r="O79" s="1224">
        <v>6.9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A109"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49733</v>
      </c>
      <c r="E3" s="118"/>
      <c r="F3" s="119">
        <v>50880</v>
      </c>
      <c r="G3" s="120"/>
      <c r="H3" s="121"/>
    </row>
    <row r="4" spans="1:8" x14ac:dyDescent="0.15">
      <c r="A4" s="122"/>
      <c r="B4" s="123"/>
      <c r="C4" s="124"/>
      <c r="D4" s="125">
        <v>24113</v>
      </c>
      <c r="E4" s="126"/>
      <c r="F4" s="127">
        <v>26879</v>
      </c>
      <c r="G4" s="128"/>
      <c r="H4" s="129"/>
    </row>
    <row r="5" spans="1:8" x14ac:dyDescent="0.15">
      <c r="A5" s="110" t="s">
        <v>510</v>
      </c>
      <c r="B5" s="115"/>
      <c r="C5" s="116"/>
      <c r="D5" s="117">
        <v>43422</v>
      </c>
      <c r="E5" s="118"/>
      <c r="F5" s="119">
        <v>63956</v>
      </c>
      <c r="G5" s="120"/>
      <c r="H5" s="121"/>
    </row>
    <row r="6" spans="1:8" x14ac:dyDescent="0.15">
      <c r="A6" s="122"/>
      <c r="B6" s="123"/>
      <c r="C6" s="124"/>
      <c r="D6" s="125">
        <v>17682</v>
      </c>
      <c r="E6" s="126"/>
      <c r="F6" s="127">
        <v>29239</v>
      </c>
      <c r="G6" s="128"/>
      <c r="H6" s="129"/>
    </row>
    <row r="7" spans="1:8" x14ac:dyDescent="0.15">
      <c r="A7" s="110" t="s">
        <v>511</v>
      </c>
      <c r="B7" s="115"/>
      <c r="C7" s="116"/>
      <c r="D7" s="117">
        <v>40920</v>
      </c>
      <c r="E7" s="118"/>
      <c r="F7" s="119">
        <v>66255</v>
      </c>
      <c r="G7" s="120"/>
      <c r="H7" s="121"/>
    </row>
    <row r="8" spans="1:8" x14ac:dyDescent="0.15">
      <c r="A8" s="122"/>
      <c r="B8" s="123"/>
      <c r="C8" s="124"/>
      <c r="D8" s="125">
        <v>24436</v>
      </c>
      <c r="E8" s="126"/>
      <c r="F8" s="127">
        <v>31822</v>
      </c>
      <c r="G8" s="128"/>
      <c r="H8" s="129"/>
    </row>
    <row r="9" spans="1:8" x14ac:dyDescent="0.15">
      <c r="A9" s="110" t="s">
        <v>512</v>
      </c>
      <c r="B9" s="115"/>
      <c r="C9" s="116"/>
      <c r="D9" s="117">
        <v>30682</v>
      </c>
      <c r="E9" s="118"/>
      <c r="F9" s="119">
        <v>47278</v>
      </c>
      <c r="G9" s="120"/>
      <c r="H9" s="121"/>
    </row>
    <row r="10" spans="1:8" x14ac:dyDescent="0.15">
      <c r="A10" s="122"/>
      <c r="B10" s="123"/>
      <c r="C10" s="124"/>
      <c r="D10" s="125">
        <v>12403</v>
      </c>
      <c r="E10" s="126"/>
      <c r="F10" s="127">
        <v>24096</v>
      </c>
      <c r="G10" s="128"/>
      <c r="H10" s="129"/>
    </row>
    <row r="11" spans="1:8" x14ac:dyDescent="0.15">
      <c r="A11" s="110" t="s">
        <v>513</v>
      </c>
      <c r="B11" s="115"/>
      <c r="C11" s="116"/>
      <c r="D11" s="117">
        <v>26110</v>
      </c>
      <c r="E11" s="118"/>
      <c r="F11" s="119">
        <v>44504</v>
      </c>
      <c r="G11" s="120"/>
      <c r="H11" s="121"/>
    </row>
    <row r="12" spans="1:8" x14ac:dyDescent="0.15">
      <c r="A12" s="122"/>
      <c r="B12" s="123"/>
      <c r="C12" s="130"/>
      <c r="D12" s="125">
        <v>16284</v>
      </c>
      <c r="E12" s="126"/>
      <c r="F12" s="127">
        <v>25876</v>
      </c>
      <c r="G12" s="128"/>
      <c r="H12" s="129"/>
    </row>
    <row r="13" spans="1:8" x14ac:dyDescent="0.15">
      <c r="A13" s="110"/>
      <c r="B13" s="115"/>
      <c r="C13" s="131"/>
      <c r="D13" s="132">
        <v>38173</v>
      </c>
      <c r="E13" s="133"/>
      <c r="F13" s="134">
        <v>54575</v>
      </c>
      <c r="G13" s="135"/>
      <c r="H13" s="121"/>
    </row>
    <row r="14" spans="1:8" x14ac:dyDescent="0.15">
      <c r="A14" s="122"/>
      <c r="B14" s="123"/>
      <c r="C14" s="124"/>
      <c r="D14" s="125">
        <v>18984</v>
      </c>
      <c r="E14" s="126"/>
      <c r="F14" s="127">
        <v>27582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8.66</v>
      </c>
      <c r="C19" s="136">
        <f>ROUND(VALUE(SUBSTITUTE(実質収支比率等に係る経年分析!G$48,"▲","-")),2)</f>
        <v>6.62</v>
      </c>
      <c r="D19" s="136">
        <f>ROUND(VALUE(SUBSTITUTE(実質収支比率等に係る経年分析!H$48,"▲","-")),2)</f>
        <v>6.67</v>
      </c>
      <c r="E19" s="136">
        <f>ROUND(VALUE(SUBSTITUTE(実質収支比率等に係る経年分析!I$48,"▲","-")),2)</f>
        <v>5.98</v>
      </c>
      <c r="F19" s="136">
        <f>ROUND(VALUE(SUBSTITUTE(実質収支比率等に係る経年分析!J$48,"▲","-")),2)</f>
        <v>7.62</v>
      </c>
    </row>
    <row r="20" spans="1:11" x14ac:dyDescent="0.15">
      <c r="A20" s="136" t="s">
        <v>43</v>
      </c>
      <c r="B20" s="136">
        <f>ROUND(VALUE(SUBSTITUTE(実質収支比率等に係る経年分析!F$47,"▲","-")),2)</f>
        <v>28.81</v>
      </c>
      <c r="C20" s="136">
        <f>ROUND(VALUE(SUBSTITUTE(実質収支比率等に係る経年分析!G$47,"▲","-")),2)</f>
        <v>28.86</v>
      </c>
      <c r="D20" s="136">
        <f>ROUND(VALUE(SUBSTITUTE(実質収支比率等に係る経年分析!H$47,"▲","-")),2)</f>
        <v>32.799999999999997</v>
      </c>
      <c r="E20" s="136">
        <f>ROUND(VALUE(SUBSTITUTE(実質収支比率等に係る経年分析!I$47,"▲","-")),2)</f>
        <v>34.46</v>
      </c>
      <c r="F20" s="136">
        <f>ROUND(VALUE(SUBSTITUTE(実質収支比率等に係る経年分析!J$47,"▲","-")),2)</f>
        <v>29.67</v>
      </c>
    </row>
    <row r="21" spans="1:11" x14ac:dyDescent="0.15">
      <c r="A21" s="136" t="s">
        <v>44</v>
      </c>
      <c r="B21" s="136">
        <f>IF(ISNUMBER(VALUE(SUBSTITUTE(実質収支比率等に係る経年分析!F$49,"▲","-"))),ROUND(VALUE(SUBSTITUTE(実質収支比率等に係る経年分析!F$49,"▲","-")),2),NA())</f>
        <v>0.85</v>
      </c>
      <c r="C21" s="136">
        <f>IF(ISNUMBER(VALUE(SUBSTITUTE(実質収支比率等に係る経年分析!G$49,"▲","-"))),ROUND(VALUE(SUBSTITUTE(実質収支比率等に係る経年分析!G$49,"▲","-")),2),NA())</f>
        <v>-5.0999999999999996</v>
      </c>
      <c r="D21" s="136">
        <f>IF(ISNUMBER(VALUE(SUBSTITUTE(実質収支比率等に係る経年分析!H$49,"▲","-"))),ROUND(VALUE(SUBSTITUTE(実質収支比率等に係る経年分析!H$49,"▲","-")),2),NA())</f>
        <v>0.08</v>
      </c>
      <c r="E21" s="136">
        <f>IF(ISNUMBER(VALUE(SUBSTITUTE(実質収支比率等に係る経年分析!I$49,"▲","-"))),ROUND(VALUE(SUBSTITUTE(実質収支比率等に係る経年分析!I$49,"▲","-")),2),NA())</f>
        <v>-0.79</v>
      </c>
      <c r="F21" s="136">
        <f>IF(ISNUMBER(VALUE(SUBSTITUTE(実質収支比率等に係る経年分析!J$49,"▲","-"))),ROUND(VALUE(SUBSTITUTE(実質収支比率等に係る経年分析!J$49,"▲","-")),2),NA())</f>
        <v>-5.93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0.04</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0.63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0.93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0.56999999999999995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0.53</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1.87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2.75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1.1399999999999999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0.86</v>
      </c>
    </row>
    <row r="33" spans="1:16" x14ac:dyDescent="0.15">
      <c r="A33" s="137" t="str">
        <f>IF(連結実質赤字比率に係る赤字・黒字の構成分析!C$37="",NA(),連結実質赤字比率に係る赤字・黒字の構成分析!C$37)</f>
        <v>工業用水道事業会計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3.25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3.32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3.53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3.57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3.72</v>
      </c>
    </row>
    <row r="34" spans="1:16" x14ac:dyDescent="0.15">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0.14000000000000001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3.24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5.14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8.65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6.62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6.67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5.97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7.62</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17.739999999999998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16.87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12.01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11.95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12.47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1546</v>
      </c>
      <c r="E42" s="138"/>
      <c r="F42" s="138"/>
      <c r="G42" s="138">
        <f>'実質公債費比率（分子）の構造'!L$52</f>
        <v>1574</v>
      </c>
      <c r="H42" s="138"/>
      <c r="I42" s="138"/>
      <c r="J42" s="138">
        <f>'実質公債費比率（分子）の構造'!M$52</f>
        <v>1651</v>
      </c>
      <c r="K42" s="138"/>
      <c r="L42" s="138"/>
      <c r="M42" s="138">
        <f>'実質公債費比率（分子）の構造'!N$52</f>
        <v>1640</v>
      </c>
      <c r="N42" s="138"/>
      <c r="O42" s="138"/>
      <c r="P42" s="138">
        <f>'実質公債費比率（分子）の構造'!O$52</f>
        <v>1603</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57</v>
      </c>
      <c r="C44" s="138"/>
      <c r="D44" s="138"/>
      <c r="E44" s="138">
        <f>'実質公債費比率（分子）の構造'!L$50</f>
        <v>58</v>
      </c>
      <c r="F44" s="138"/>
      <c r="G44" s="138"/>
      <c r="H44" s="138">
        <f>'実質公債費比率（分子）の構造'!M$50</f>
        <v>60</v>
      </c>
      <c r="I44" s="138"/>
      <c r="J44" s="138"/>
      <c r="K44" s="138">
        <f>'実質公債費比率（分子）の構造'!N$50</f>
        <v>60</v>
      </c>
      <c r="L44" s="138"/>
      <c r="M44" s="138"/>
      <c r="N44" s="138">
        <f>'実質公債費比率（分子）の構造'!O$50</f>
        <v>65</v>
      </c>
      <c r="O44" s="138"/>
      <c r="P44" s="138"/>
    </row>
    <row r="45" spans="1:16" x14ac:dyDescent="0.15">
      <c r="A45" s="138" t="s">
        <v>54</v>
      </c>
      <c r="B45" s="138">
        <f>'実質公債費比率（分子）の構造'!K$49</f>
        <v>100</v>
      </c>
      <c r="C45" s="138"/>
      <c r="D45" s="138"/>
      <c r="E45" s="138">
        <f>'実質公債費比率（分子）の構造'!L$49</f>
        <v>57</v>
      </c>
      <c r="F45" s="138"/>
      <c r="G45" s="138"/>
      <c r="H45" s="138">
        <f>'実質公債費比率（分子）の構造'!M$49</f>
        <v>59</v>
      </c>
      <c r="I45" s="138"/>
      <c r="J45" s="138"/>
      <c r="K45" s="138">
        <f>'実質公債費比率（分子）の構造'!N$49</f>
        <v>55</v>
      </c>
      <c r="L45" s="138"/>
      <c r="M45" s="138"/>
      <c r="N45" s="138">
        <f>'実質公債費比率（分子）の構造'!O$49</f>
        <v>104</v>
      </c>
      <c r="O45" s="138"/>
      <c r="P45" s="138"/>
    </row>
    <row r="46" spans="1:16" x14ac:dyDescent="0.15">
      <c r="A46" s="138" t="s">
        <v>55</v>
      </c>
      <c r="B46" s="138">
        <f>'実質公債費比率（分子）の構造'!K$48</f>
        <v>537</v>
      </c>
      <c r="C46" s="138"/>
      <c r="D46" s="138"/>
      <c r="E46" s="138">
        <f>'実質公債費比率（分子）の構造'!L$48</f>
        <v>503</v>
      </c>
      <c r="F46" s="138"/>
      <c r="G46" s="138"/>
      <c r="H46" s="138">
        <f>'実質公債費比率（分子）の構造'!M$48</f>
        <v>511</v>
      </c>
      <c r="I46" s="138"/>
      <c r="J46" s="138"/>
      <c r="K46" s="138">
        <f>'実質公債費比率（分子）の構造'!N$48</f>
        <v>191</v>
      </c>
      <c r="L46" s="138"/>
      <c r="M46" s="138"/>
      <c r="N46" s="138">
        <f>'実質公債費比率（分子）の構造'!O$48</f>
        <v>290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1586</v>
      </c>
      <c r="C49" s="138"/>
      <c r="D49" s="138"/>
      <c r="E49" s="138">
        <f>'実質公債費比率（分子）の構造'!L$45</f>
        <v>1701</v>
      </c>
      <c r="F49" s="138"/>
      <c r="G49" s="138"/>
      <c r="H49" s="138">
        <f>'実質公債費比率（分子）の構造'!M$45</f>
        <v>1665</v>
      </c>
      <c r="I49" s="138"/>
      <c r="J49" s="138"/>
      <c r="K49" s="138">
        <f>'実質公債費比率（分子）の構造'!N$45</f>
        <v>1528</v>
      </c>
      <c r="L49" s="138"/>
      <c r="M49" s="138"/>
      <c r="N49" s="138">
        <f>'実質公債費比率（分子）の構造'!O$45</f>
        <v>1607</v>
      </c>
      <c r="O49" s="138"/>
      <c r="P49" s="138"/>
    </row>
    <row r="50" spans="1:16" x14ac:dyDescent="0.15">
      <c r="A50" s="138" t="s">
        <v>59</v>
      </c>
      <c r="B50" s="138" t="e">
        <f>NA()</f>
        <v>#N/A</v>
      </c>
      <c r="C50" s="138">
        <f>IF(ISNUMBER('実質公債費比率（分子）の構造'!K$53),'実質公債費比率（分子）の構造'!K$53,NA())</f>
        <v>734</v>
      </c>
      <c r="D50" s="138" t="e">
        <f>NA()</f>
        <v>#N/A</v>
      </c>
      <c r="E50" s="138" t="e">
        <f>NA()</f>
        <v>#N/A</v>
      </c>
      <c r="F50" s="138">
        <f>IF(ISNUMBER('実質公債費比率（分子）の構造'!L$53),'実質公債費比率（分子）の構造'!L$53,NA())</f>
        <v>745</v>
      </c>
      <c r="G50" s="138" t="e">
        <f>NA()</f>
        <v>#N/A</v>
      </c>
      <c r="H50" s="138" t="e">
        <f>NA()</f>
        <v>#N/A</v>
      </c>
      <c r="I50" s="138">
        <f>IF(ISNUMBER('実質公債費比率（分子）の構造'!M$53),'実質公債費比率（分子）の構造'!M$53,NA())</f>
        <v>644</v>
      </c>
      <c r="J50" s="138" t="e">
        <f>NA()</f>
        <v>#N/A</v>
      </c>
      <c r="K50" s="138" t="e">
        <f>NA()</f>
        <v>#N/A</v>
      </c>
      <c r="L50" s="138">
        <f>IF(ISNUMBER('実質公債費比率（分子）の構造'!N$53),'実質公債費比率（分子）の構造'!N$53,NA())</f>
        <v>194</v>
      </c>
      <c r="M50" s="138" t="e">
        <f>NA()</f>
        <v>#N/A</v>
      </c>
      <c r="N50" s="138" t="e">
        <f>NA()</f>
        <v>#N/A</v>
      </c>
      <c r="O50" s="138">
        <f>IF(ISNUMBER('実質公債費比率（分子）の構造'!O$53),'実質公債費比率（分子）の構造'!O$53,NA())</f>
        <v>463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18165</v>
      </c>
      <c r="E56" s="137"/>
      <c r="F56" s="137"/>
      <c r="G56" s="137">
        <f>'将来負担比率（分子）の構造'!J$52</f>
        <v>18314</v>
      </c>
      <c r="H56" s="137"/>
      <c r="I56" s="137"/>
      <c r="J56" s="137">
        <f>'将来負担比率（分子）の構造'!K$52</f>
        <v>18445</v>
      </c>
      <c r="K56" s="137"/>
      <c r="L56" s="137"/>
      <c r="M56" s="137">
        <f>'将来負担比率（分子）の構造'!L$52</f>
        <v>18315</v>
      </c>
      <c r="N56" s="137"/>
      <c r="O56" s="137"/>
      <c r="P56" s="137">
        <f>'将来負担比率（分子）の構造'!M$52</f>
        <v>19180</v>
      </c>
    </row>
    <row r="57" spans="1:16" x14ac:dyDescent="0.15">
      <c r="A57" s="137" t="s">
        <v>36</v>
      </c>
      <c r="B57" s="137"/>
      <c r="C57" s="137"/>
      <c r="D57" s="137">
        <f>'将来負担比率（分子）の構造'!I$51</f>
        <v>689</v>
      </c>
      <c r="E57" s="137"/>
      <c r="F57" s="137"/>
      <c r="G57" s="137">
        <f>'将来負担比率（分子）の構造'!J$51</f>
        <v>716</v>
      </c>
      <c r="H57" s="137"/>
      <c r="I57" s="137"/>
      <c r="J57" s="137">
        <f>'将来負担比率（分子）の構造'!K$51</f>
        <v>748</v>
      </c>
      <c r="K57" s="137"/>
      <c r="L57" s="137"/>
      <c r="M57" s="137">
        <f>'将来負担比率（分子）の構造'!L$51</f>
        <v>690</v>
      </c>
      <c r="N57" s="137"/>
      <c r="O57" s="137"/>
      <c r="P57" s="137">
        <f>'将来負担比率（分子）の構造'!M$51</f>
        <v>657</v>
      </c>
    </row>
    <row r="58" spans="1:16" x14ac:dyDescent="0.15">
      <c r="A58" s="137" t="s">
        <v>35</v>
      </c>
      <c r="B58" s="137"/>
      <c r="C58" s="137"/>
      <c r="D58" s="137">
        <f>'将来負担比率（分子）の構造'!I$50</f>
        <v>6301</v>
      </c>
      <c r="E58" s="137"/>
      <c r="F58" s="137"/>
      <c r="G58" s="137">
        <f>'将来負担比率（分子）の構造'!J$50</f>
        <v>6460</v>
      </c>
      <c r="H58" s="137"/>
      <c r="I58" s="137"/>
      <c r="J58" s="137">
        <f>'将来負担比率（分子）の構造'!K$50</f>
        <v>7869</v>
      </c>
      <c r="K58" s="137"/>
      <c r="L58" s="137"/>
      <c r="M58" s="137">
        <f>'将来負担比率（分子）の構造'!L$50</f>
        <v>8403</v>
      </c>
      <c r="N58" s="137"/>
      <c r="O58" s="137"/>
      <c r="P58" s="137">
        <f>'将来負担比率（分子）の構造'!M$50</f>
        <v>7866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650</v>
      </c>
      <c r="C62" s="137"/>
      <c r="D62" s="137"/>
      <c r="E62" s="137">
        <f>'将来負担比率（分子）の構造'!J$45</f>
        <v>468</v>
      </c>
      <c r="F62" s="137"/>
      <c r="G62" s="137"/>
      <c r="H62" s="137" t="str">
        <f>'将来負担比率（分子）の構造'!K$45</f>
        <v>-</v>
      </c>
      <c r="I62" s="137"/>
      <c r="J62" s="137"/>
      <c r="K62" s="137" t="str">
        <f>'将来負担比率（分子）の構造'!L$45</f>
        <v>-</v>
      </c>
      <c r="L62" s="137"/>
      <c r="M62" s="137"/>
      <c r="N62" s="137" t="str">
        <f>'将来負担比率（分子）の構造'!M$45</f>
        <v>-</v>
      </c>
      <c r="O62" s="137"/>
      <c r="P62" s="137"/>
    </row>
    <row r="63" spans="1:16" x14ac:dyDescent="0.15">
      <c r="A63" s="137" t="s">
        <v>28</v>
      </c>
      <c r="B63" s="137">
        <f>'将来負担比率（分子）の構造'!I$44</f>
        <v>371</v>
      </c>
      <c r="C63" s="137"/>
      <c r="D63" s="137"/>
      <c r="E63" s="137">
        <f>'将来負担比率（分子）の構造'!J$44</f>
        <v>330</v>
      </c>
      <c r="F63" s="137"/>
      <c r="G63" s="137"/>
      <c r="H63" s="137">
        <f>'将来負担比率（分子）の構造'!K$44</f>
        <v>444</v>
      </c>
      <c r="I63" s="137"/>
      <c r="J63" s="137"/>
      <c r="K63" s="137">
        <f>'将来負担比率（分子）の構造'!L$44</f>
        <v>655</v>
      </c>
      <c r="L63" s="137"/>
      <c r="M63" s="137"/>
      <c r="N63" s="137">
        <f>'将来負担比率（分子）の構造'!M$44</f>
        <v>606</v>
      </c>
      <c r="O63" s="137"/>
      <c r="P63" s="137"/>
    </row>
    <row r="64" spans="1:16" x14ac:dyDescent="0.15">
      <c r="A64" s="137" t="s">
        <v>27</v>
      </c>
      <c r="B64" s="137">
        <f>'将来負担比率（分子）の構造'!I$43</f>
        <v>7024</v>
      </c>
      <c r="C64" s="137"/>
      <c r="D64" s="137"/>
      <c r="E64" s="137">
        <f>'将来負担比率（分子）の構造'!J$43</f>
        <v>6481</v>
      </c>
      <c r="F64" s="137"/>
      <c r="G64" s="137"/>
      <c r="H64" s="137">
        <f>'将来負担比率（分子）の構造'!K$43</f>
        <v>6118</v>
      </c>
      <c r="I64" s="137"/>
      <c r="J64" s="137"/>
      <c r="K64" s="137">
        <f>'将来負担比率（分子）の構造'!L$43</f>
        <v>4483</v>
      </c>
      <c r="L64" s="137"/>
      <c r="M64" s="137"/>
      <c r="N64" s="137">
        <f>'将来負担比率（分子）の構造'!M$43</f>
        <v>4869</v>
      </c>
      <c r="O64" s="137"/>
      <c r="P64" s="137"/>
    </row>
    <row r="65" spans="1:16" x14ac:dyDescent="0.15">
      <c r="A65" s="137" t="s">
        <v>26</v>
      </c>
      <c r="B65" s="137">
        <f>'将来負担比率（分子）の構造'!I$42</f>
        <v>548</v>
      </c>
      <c r="C65" s="137"/>
      <c r="D65" s="137"/>
      <c r="E65" s="137">
        <f>'将来負担比率（分子）の構造'!J$42</f>
        <v>501</v>
      </c>
      <c r="F65" s="137"/>
      <c r="G65" s="137"/>
      <c r="H65" s="137">
        <f>'将来負担比率（分子）の構造'!K$42</f>
        <v>453</v>
      </c>
      <c r="I65" s="137"/>
      <c r="J65" s="137"/>
      <c r="K65" s="137">
        <f>'将来負担比率（分子）の構造'!L$42</f>
        <v>334</v>
      </c>
      <c r="L65" s="137"/>
      <c r="M65" s="137"/>
      <c r="N65" s="137">
        <f>'将来負担比率（分子）の構造'!M$42</f>
        <v>315</v>
      </c>
      <c r="O65" s="137"/>
      <c r="P65" s="137"/>
    </row>
    <row r="66" spans="1:16" x14ac:dyDescent="0.15">
      <c r="A66" s="137" t="s">
        <v>25</v>
      </c>
      <c r="B66" s="137">
        <f>'将来負担比率（分子）の構造'!I$41</f>
        <v>16481</v>
      </c>
      <c r="C66" s="137"/>
      <c r="D66" s="137"/>
      <c r="E66" s="137">
        <f>'将来負担比率（分子）の構造'!J$41</f>
        <v>16415</v>
      </c>
      <c r="F66" s="137"/>
      <c r="G66" s="137"/>
      <c r="H66" s="137">
        <f>'将来負担比率（分子）の構造'!K$41</f>
        <v>16406</v>
      </c>
      <c r="I66" s="137"/>
      <c r="J66" s="137"/>
      <c r="K66" s="137">
        <f>'将来負担比率（分子）の構造'!L$41</f>
        <v>16432</v>
      </c>
      <c r="L66" s="137"/>
      <c r="M66" s="137"/>
      <c r="N66" s="137">
        <f>'将来負担比率（分子）の構造'!M$41</f>
        <v>16900</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6476229</v>
      </c>
      <c r="S5" s="671"/>
      <c r="T5" s="671"/>
      <c r="U5" s="671"/>
      <c r="V5" s="671"/>
      <c r="W5" s="671"/>
      <c r="X5" s="671"/>
      <c r="Y5" s="718"/>
      <c r="Z5" s="731">
        <v>28.4</v>
      </c>
      <c r="AA5" s="731"/>
      <c r="AB5" s="731"/>
      <c r="AC5" s="731"/>
      <c r="AD5" s="732">
        <v>6476229</v>
      </c>
      <c r="AE5" s="732"/>
      <c r="AF5" s="732"/>
      <c r="AG5" s="732"/>
      <c r="AH5" s="732"/>
      <c r="AI5" s="732"/>
      <c r="AJ5" s="732"/>
      <c r="AK5" s="732"/>
      <c r="AL5" s="719">
        <v>57</v>
      </c>
      <c r="AM5" s="688"/>
      <c r="AN5" s="688"/>
      <c r="AO5" s="720"/>
      <c r="AP5" s="707" t="s">
        <v>209</v>
      </c>
      <c r="AQ5" s="708"/>
      <c r="AR5" s="708"/>
      <c r="AS5" s="708"/>
      <c r="AT5" s="708"/>
      <c r="AU5" s="708"/>
      <c r="AV5" s="708"/>
      <c r="AW5" s="708"/>
      <c r="AX5" s="708"/>
      <c r="AY5" s="708"/>
      <c r="AZ5" s="708"/>
      <c r="BA5" s="708"/>
      <c r="BB5" s="708"/>
      <c r="BC5" s="708"/>
      <c r="BD5" s="708"/>
      <c r="BE5" s="708"/>
      <c r="BF5" s="709"/>
      <c r="BG5" s="620">
        <v>6476229</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169585</v>
      </c>
      <c r="S6" s="621"/>
      <c r="T6" s="621"/>
      <c r="U6" s="621"/>
      <c r="V6" s="621"/>
      <c r="W6" s="621"/>
      <c r="X6" s="621"/>
      <c r="Y6" s="622"/>
      <c r="Z6" s="673">
        <v>0.7</v>
      </c>
      <c r="AA6" s="673"/>
      <c r="AB6" s="673"/>
      <c r="AC6" s="673"/>
      <c r="AD6" s="674">
        <v>169585</v>
      </c>
      <c r="AE6" s="674"/>
      <c r="AF6" s="674"/>
      <c r="AG6" s="674"/>
      <c r="AH6" s="674"/>
      <c r="AI6" s="674"/>
      <c r="AJ6" s="674"/>
      <c r="AK6" s="674"/>
      <c r="AL6" s="643">
        <v>1.5</v>
      </c>
      <c r="AM6" s="675"/>
      <c r="AN6" s="675"/>
      <c r="AO6" s="676"/>
      <c r="AP6" s="617" t="s">
        <v>215</v>
      </c>
      <c r="AQ6" s="618"/>
      <c r="AR6" s="618"/>
      <c r="AS6" s="618"/>
      <c r="AT6" s="618"/>
      <c r="AU6" s="618"/>
      <c r="AV6" s="618"/>
      <c r="AW6" s="618"/>
      <c r="AX6" s="618"/>
      <c r="AY6" s="618"/>
      <c r="AZ6" s="618"/>
      <c r="BA6" s="618"/>
      <c r="BB6" s="618"/>
      <c r="BC6" s="618"/>
      <c r="BD6" s="618"/>
      <c r="BE6" s="618"/>
      <c r="BF6" s="619"/>
      <c r="BG6" s="620">
        <v>6476229</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194568</v>
      </c>
      <c r="CS6" s="621"/>
      <c r="CT6" s="621"/>
      <c r="CU6" s="621"/>
      <c r="CV6" s="621"/>
      <c r="CW6" s="621"/>
      <c r="CX6" s="621"/>
      <c r="CY6" s="622"/>
      <c r="CZ6" s="673">
        <v>0.9</v>
      </c>
      <c r="DA6" s="673"/>
      <c r="DB6" s="673"/>
      <c r="DC6" s="673"/>
      <c r="DD6" s="626">
        <v>7247</v>
      </c>
      <c r="DE6" s="621"/>
      <c r="DF6" s="621"/>
      <c r="DG6" s="621"/>
      <c r="DH6" s="621"/>
      <c r="DI6" s="621"/>
      <c r="DJ6" s="621"/>
      <c r="DK6" s="621"/>
      <c r="DL6" s="621"/>
      <c r="DM6" s="621"/>
      <c r="DN6" s="621"/>
      <c r="DO6" s="621"/>
      <c r="DP6" s="622"/>
      <c r="DQ6" s="626">
        <v>194568</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6064</v>
      </c>
      <c r="S7" s="621"/>
      <c r="T7" s="621"/>
      <c r="U7" s="621"/>
      <c r="V7" s="621"/>
      <c r="W7" s="621"/>
      <c r="X7" s="621"/>
      <c r="Y7" s="622"/>
      <c r="Z7" s="673">
        <v>0</v>
      </c>
      <c r="AA7" s="673"/>
      <c r="AB7" s="673"/>
      <c r="AC7" s="673"/>
      <c r="AD7" s="674">
        <v>6064</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3505806</v>
      </c>
      <c r="BH7" s="621"/>
      <c r="BI7" s="621"/>
      <c r="BJ7" s="621"/>
      <c r="BK7" s="621"/>
      <c r="BL7" s="621"/>
      <c r="BM7" s="621"/>
      <c r="BN7" s="622"/>
      <c r="BO7" s="673">
        <v>54.1</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2162443</v>
      </c>
      <c r="CS7" s="621"/>
      <c r="CT7" s="621"/>
      <c r="CU7" s="621"/>
      <c r="CV7" s="621"/>
      <c r="CW7" s="621"/>
      <c r="CX7" s="621"/>
      <c r="CY7" s="622"/>
      <c r="CZ7" s="673">
        <v>10</v>
      </c>
      <c r="DA7" s="673"/>
      <c r="DB7" s="673"/>
      <c r="DC7" s="673"/>
      <c r="DD7" s="626">
        <v>196556</v>
      </c>
      <c r="DE7" s="621"/>
      <c r="DF7" s="621"/>
      <c r="DG7" s="621"/>
      <c r="DH7" s="621"/>
      <c r="DI7" s="621"/>
      <c r="DJ7" s="621"/>
      <c r="DK7" s="621"/>
      <c r="DL7" s="621"/>
      <c r="DM7" s="621"/>
      <c r="DN7" s="621"/>
      <c r="DO7" s="621"/>
      <c r="DP7" s="622"/>
      <c r="DQ7" s="626">
        <v>1853353</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14011</v>
      </c>
      <c r="S8" s="621"/>
      <c r="T8" s="621"/>
      <c r="U8" s="621"/>
      <c r="V8" s="621"/>
      <c r="W8" s="621"/>
      <c r="X8" s="621"/>
      <c r="Y8" s="622"/>
      <c r="Z8" s="673">
        <v>0.1</v>
      </c>
      <c r="AA8" s="673"/>
      <c r="AB8" s="673"/>
      <c r="AC8" s="673"/>
      <c r="AD8" s="674">
        <v>14011</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95669</v>
      </c>
      <c r="BH8" s="621"/>
      <c r="BI8" s="621"/>
      <c r="BJ8" s="621"/>
      <c r="BK8" s="621"/>
      <c r="BL8" s="621"/>
      <c r="BM8" s="621"/>
      <c r="BN8" s="622"/>
      <c r="BO8" s="673">
        <v>1.5</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9975166</v>
      </c>
      <c r="CS8" s="621"/>
      <c r="CT8" s="621"/>
      <c r="CU8" s="621"/>
      <c r="CV8" s="621"/>
      <c r="CW8" s="621"/>
      <c r="CX8" s="621"/>
      <c r="CY8" s="622"/>
      <c r="CZ8" s="673">
        <v>46.3</v>
      </c>
      <c r="DA8" s="673"/>
      <c r="DB8" s="673"/>
      <c r="DC8" s="673"/>
      <c r="DD8" s="626">
        <v>94862</v>
      </c>
      <c r="DE8" s="621"/>
      <c r="DF8" s="621"/>
      <c r="DG8" s="621"/>
      <c r="DH8" s="621"/>
      <c r="DI8" s="621"/>
      <c r="DJ8" s="621"/>
      <c r="DK8" s="621"/>
      <c r="DL8" s="621"/>
      <c r="DM8" s="621"/>
      <c r="DN8" s="621"/>
      <c r="DO8" s="621"/>
      <c r="DP8" s="622"/>
      <c r="DQ8" s="626">
        <v>4194314</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10217</v>
      </c>
      <c r="S9" s="621"/>
      <c r="T9" s="621"/>
      <c r="U9" s="621"/>
      <c r="V9" s="621"/>
      <c r="W9" s="621"/>
      <c r="X9" s="621"/>
      <c r="Y9" s="622"/>
      <c r="Z9" s="673">
        <v>0</v>
      </c>
      <c r="AA9" s="673"/>
      <c r="AB9" s="673"/>
      <c r="AC9" s="673"/>
      <c r="AD9" s="674">
        <v>10217</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2468339</v>
      </c>
      <c r="BH9" s="621"/>
      <c r="BI9" s="621"/>
      <c r="BJ9" s="621"/>
      <c r="BK9" s="621"/>
      <c r="BL9" s="621"/>
      <c r="BM9" s="621"/>
      <c r="BN9" s="622"/>
      <c r="BO9" s="673">
        <v>38.1</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2346483</v>
      </c>
      <c r="CS9" s="621"/>
      <c r="CT9" s="621"/>
      <c r="CU9" s="621"/>
      <c r="CV9" s="621"/>
      <c r="CW9" s="621"/>
      <c r="CX9" s="621"/>
      <c r="CY9" s="622"/>
      <c r="CZ9" s="673">
        <v>10.9</v>
      </c>
      <c r="DA9" s="673"/>
      <c r="DB9" s="673"/>
      <c r="DC9" s="673"/>
      <c r="DD9" s="626">
        <v>9861</v>
      </c>
      <c r="DE9" s="621"/>
      <c r="DF9" s="621"/>
      <c r="DG9" s="621"/>
      <c r="DH9" s="621"/>
      <c r="DI9" s="621"/>
      <c r="DJ9" s="621"/>
      <c r="DK9" s="621"/>
      <c r="DL9" s="621"/>
      <c r="DM9" s="621"/>
      <c r="DN9" s="621"/>
      <c r="DO9" s="621"/>
      <c r="DP9" s="622"/>
      <c r="DQ9" s="626">
        <v>1152474</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926425</v>
      </c>
      <c r="S10" s="621"/>
      <c r="T10" s="621"/>
      <c r="U10" s="621"/>
      <c r="V10" s="621"/>
      <c r="W10" s="621"/>
      <c r="X10" s="621"/>
      <c r="Y10" s="622"/>
      <c r="Z10" s="673">
        <v>4.0999999999999996</v>
      </c>
      <c r="AA10" s="673"/>
      <c r="AB10" s="673"/>
      <c r="AC10" s="673"/>
      <c r="AD10" s="674">
        <v>926425</v>
      </c>
      <c r="AE10" s="674"/>
      <c r="AF10" s="674"/>
      <c r="AG10" s="674"/>
      <c r="AH10" s="674"/>
      <c r="AI10" s="674"/>
      <c r="AJ10" s="674"/>
      <c r="AK10" s="674"/>
      <c r="AL10" s="643">
        <v>8.1999999999999993</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97321</v>
      </c>
      <c r="BH10" s="621"/>
      <c r="BI10" s="621"/>
      <c r="BJ10" s="621"/>
      <c r="BK10" s="621"/>
      <c r="BL10" s="621"/>
      <c r="BM10" s="621"/>
      <c r="BN10" s="622"/>
      <c r="BO10" s="673">
        <v>1.5</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95</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95</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7287</v>
      </c>
      <c r="S11" s="621"/>
      <c r="T11" s="621"/>
      <c r="U11" s="621"/>
      <c r="V11" s="621"/>
      <c r="W11" s="621"/>
      <c r="X11" s="621"/>
      <c r="Y11" s="622"/>
      <c r="Z11" s="673">
        <v>0</v>
      </c>
      <c r="AA11" s="673"/>
      <c r="AB11" s="673"/>
      <c r="AC11" s="673"/>
      <c r="AD11" s="674">
        <v>7287</v>
      </c>
      <c r="AE11" s="674"/>
      <c r="AF11" s="674"/>
      <c r="AG11" s="674"/>
      <c r="AH11" s="674"/>
      <c r="AI11" s="674"/>
      <c r="AJ11" s="674"/>
      <c r="AK11" s="674"/>
      <c r="AL11" s="643">
        <v>0.1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844477</v>
      </c>
      <c r="BH11" s="621"/>
      <c r="BI11" s="621"/>
      <c r="BJ11" s="621"/>
      <c r="BK11" s="621"/>
      <c r="BL11" s="621"/>
      <c r="BM11" s="621"/>
      <c r="BN11" s="622"/>
      <c r="BO11" s="673">
        <v>13</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639902</v>
      </c>
      <c r="CS11" s="621"/>
      <c r="CT11" s="621"/>
      <c r="CU11" s="621"/>
      <c r="CV11" s="621"/>
      <c r="CW11" s="621"/>
      <c r="CX11" s="621"/>
      <c r="CY11" s="622"/>
      <c r="CZ11" s="673">
        <v>3</v>
      </c>
      <c r="DA11" s="673"/>
      <c r="DB11" s="673"/>
      <c r="DC11" s="673"/>
      <c r="DD11" s="626">
        <v>147161</v>
      </c>
      <c r="DE11" s="621"/>
      <c r="DF11" s="621"/>
      <c r="DG11" s="621"/>
      <c r="DH11" s="621"/>
      <c r="DI11" s="621"/>
      <c r="DJ11" s="621"/>
      <c r="DK11" s="621"/>
      <c r="DL11" s="621"/>
      <c r="DM11" s="621"/>
      <c r="DN11" s="621"/>
      <c r="DO11" s="621"/>
      <c r="DP11" s="622"/>
      <c r="DQ11" s="626">
        <v>295286</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2469771</v>
      </c>
      <c r="BH12" s="621"/>
      <c r="BI12" s="621"/>
      <c r="BJ12" s="621"/>
      <c r="BK12" s="621"/>
      <c r="BL12" s="621"/>
      <c r="BM12" s="621"/>
      <c r="BN12" s="622"/>
      <c r="BO12" s="673">
        <v>38.1</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115208</v>
      </c>
      <c r="CS12" s="621"/>
      <c r="CT12" s="621"/>
      <c r="CU12" s="621"/>
      <c r="CV12" s="621"/>
      <c r="CW12" s="621"/>
      <c r="CX12" s="621"/>
      <c r="CY12" s="622"/>
      <c r="CZ12" s="673">
        <v>0.5</v>
      </c>
      <c r="DA12" s="673"/>
      <c r="DB12" s="673"/>
      <c r="DC12" s="673"/>
      <c r="DD12" s="626">
        <v>17392</v>
      </c>
      <c r="DE12" s="621"/>
      <c r="DF12" s="621"/>
      <c r="DG12" s="621"/>
      <c r="DH12" s="621"/>
      <c r="DI12" s="621"/>
      <c r="DJ12" s="621"/>
      <c r="DK12" s="621"/>
      <c r="DL12" s="621"/>
      <c r="DM12" s="621"/>
      <c r="DN12" s="621"/>
      <c r="DO12" s="621"/>
      <c r="DP12" s="622"/>
      <c r="DQ12" s="626">
        <v>105876</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28326</v>
      </c>
      <c r="S13" s="621"/>
      <c r="T13" s="621"/>
      <c r="U13" s="621"/>
      <c r="V13" s="621"/>
      <c r="W13" s="621"/>
      <c r="X13" s="621"/>
      <c r="Y13" s="622"/>
      <c r="Z13" s="673">
        <v>0.1</v>
      </c>
      <c r="AA13" s="673"/>
      <c r="AB13" s="673"/>
      <c r="AC13" s="673"/>
      <c r="AD13" s="674">
        <v>28326</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2465109</v>
      </c>
      <c r="BH13" s="621"/>
      <c r="BI13" s="621"/>
      <c r="BJ13" s="621"/>
      <c r="BK13" s="621"/>
      <c r="BL13" s="621"/>
      <c r="BM13" s="621"/>
      <c r="BN13" s="622"/>
      <c r="BO13" s="673">
        <v>38.1</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1728834</v>
      </c>
      <c r="CS13" s="621"/>
      <c r="CT13" s="621"/>
      <c r="CU13" s="621"/>
      <c r="CV13" s="621"/>
      <c r="CW13" s="621"/>
      <c r="CX13" s="621"/>
      <c r="CY13" s="622"/>
      <c r="CZ13" s="673">
        <v>8</v>
      </c>
      <c r="DA13" s="673"/>
      <c r="DB13" s="673"/>
      <c r="DC13" s="673"/>
      <c r="DD13" s="626">
        <v>744857</v>
      </c>
      <c r="DE13" s="621"/>
      <c r="DF13" s="621"/>
      <c r="DG13" s="621"/>
      <c r="DH13" s="621"/>
      <c r="DI13" s="621"/>
      <c r="DJ13" s="621"/>
      <c r="DK13" s="621"/>
      <c r="DL13" s="621"/>
      <c r="DM13" s="621"/>
      <c r="DN13" s="621"/>
      <c r="DO13" s="621"/>
      <c r="DP13" s="622"/>
      <c r="DQ13" s="626">
        <v>1380398</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155566</v>
      </c>
      <c r="BH14" s="621"/>
      <c r="BI14" s="621"/>
      <c r="BJ14" s="621"/>
      <c r="BK14" s="621"/>
      <c r="BL14" s="621"/>
      <c r="BM14" s="621"/>
      <c r="BN14" s="622"/>
      <c r="BO14" s="673">
        <v>2.4</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611534</v>
      </c>
      <c r="CS14" s="621"/>
      <c r="CT14" s="621"/>
      <c r="CU14" s="621"/>
      <c r="CV14" s="621"/>
      <c r="CW14" s="621"/>
      <c r="CX14" s="621"/>
      <c r="CY14" s="622"/>
      <c r="CZ14" s="673">
        <v>2.8</v>
      </c>
      <c r="DA14" s="673"/>
      <c r="DB14" s="673"/>
      <c r="DC14" s="673"/>
      <c r="DD14" s="626">
        <v>42915</v>
      </c>
      <c r="DE14" s="621"/>
      <c r="DF14" s="621"/>
      <c r="DG14" s="621"/>
      <c r="DH14" s="621"/>
      <c r="DI14" s="621"/>
      <c r="DJ14" s="621"/>
      <c r="DK14" s="621"/>
      <c r="DL14" s="621"/>
      <c r="DM14" s="621"/>
      <c r="DN14" s="621"/>
      <c r="DO14" s="621"/>
      <c r="DP14" s="622"/>
      <c r="DQ14" s="626">
        <v>589429</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68209</v>
      </c>
      <c r="S15" s="621"/>
      <c r="T15" s="621"/>
      <c r="U15" s="621"/>
      <c r="V15" s="621"/>
      <c r="W15" s="621"/>
      <c r="X15" s="621"/>
      <c r="Y15" s="622"/>
      <c r="Z15" s="673">
        <v>0.3</v>
      </c>
      <c r="AA15" s="673"/>
      <c r="AB15" s="673"/>
      <c r="AC15" s="673"/>
      <c r="AD15" s="674">
        <v>68209</v>
      </c>
      <c r="AE15" s="674"/>
      <c r="AF15" s="674"/>
      <c r="AG15" s="674"/>
      <c r="AH15" s="674"/>
      <c r="AI15" s="674"/>
      <c r="AJ15" s="674"/>
      <c r="AK15" s="674"/>
      <c r="AL15" s="643">
        <v>0.6</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345086</v>
      </c>
      <c r="BH15" s="621"/>
      <c r="BI15" s="621"/>
      <c r="BJ15" s="621"/>
      <c r="BK15" s="621"/>
      <c r="BL15" s="621"/>
      <c r="BM15" s="621"/>
      <c r="BN15" s="622"/>
      <c r="BO15" s="673">
        <v>5.3</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1868594</v>
      </c>
      <c r="CS15" s="621"/>
      <c r="CT15" s="621"/>
      <c r="CU15" s="621"/>
      <c r="CV15" s="621"/>
      <c r="CW15" s="621"/>
      <c r="CX15" s="621"/>
      <c r="CY15" s="622"/>
      <c r="CZ15" s="673">
        <v>8.6999999999999993</v>
      </c>
      <c r="DA15" s="673"/>
      <c r="DB15" s="673"/>
      <c r="DC15" s="673"/>
      <c r="DD15" s="626">
        <v>324075</v>
      </c>
      <c r="DE15" s="621"/>
      <c r="DF15" s="621"/>
      <c r="DG15" s="621"/>
      <c r="DH15" s="621"/>
      <c r="DI15" s="621"/>
      <c r="DJ15" s="621"/>
      <c r="DK15" s="621"/>
      <c r="DL15" s="621"/>
      <c r="DM15" s="621"/>
      <c r="DN15" s="621"/>
      <c r="DO15" s="621"/>
      <c r="DP15" s="622"/>
      <c r="DQ15" s="626">
        <v>1590815</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4208854</v>
      </c>
      <c r="S16" s="621"/>
      <c r="T16" s="621"/>
      <c r="U16" s="621"/>
      <c r="V16" s="621"/>
      <c r="W16" s="621"/>
      <c r="X16" s="621"/>
      <c r="Y16" s="622"/>
      <c r="Z16" s="673">
        <v>18.399999999999999</v>
      </c>
      <c r="AA16" s="673"/>
      <c r="AB16" s="673"/>
      <c r="AC16" s="673"/>
      <c r="AD16" s="674">
        <v>3627108</v>
      </c>
      <c r="AE16" s="674"/>
      <c r="AF16" s="674"/>
      <c r="AG16" s="674"/>
      <c r="AH16" s="674"/>
      <c r="AI16" s="674"/>
      <c r="AJ16" s="674"/>
      <c r="AK16" s="674"/>
      <c r="AL16" s="643">
        <v>31.9</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311926</v>
      </c>
      <c r="CS16" s="621"/>
      <c r="CT16" s="621"/>
      <c r="CU16" s="621"/>
      <c r="CV16" s="621"/>
      <c r="CW16" s="621"/>
      <c r="CX16" s="621"/>
      <c r="CY16" s="622"/>
      <c r="CZ16" s="673">
        <v>1.4</v>
      </c>
      <c r="DA16" s="673"/>
      <c r="DB16" s="673"/>
      <c r="DC16" s="673"/>
      <c r="DD16" s="626" t="s">
        <v>111</v>
      </c>
      <c r="DE16" s="621"/>
      <c r="DF16" s="621"/>
      <c r="DG16" s="621"/>
      <c r="DH16" s="621"/>
      <c r="DI16" s="621"/>
      <c r="DJ16" s="621"/>
      <c r="DK16" s="621"/>
      <c r="DL16" s="621"/>
      <c r="DM16" s="621"/>
      <c r="DN16" s="621"/>
      <c r="DO16" s="621"/>
      <c r="DP16" s="622"/>
      <c r="DQ16" s="626">
        <v>93764</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3627108</v>
      </c>
      <c r="S17" s="621"/>
      <c r="T17" s="621"/>
      <c r="U17" s="621"/>
      <c r="V17" s="621"/>
      <c r="W17" s="621"/>
      <c r="X17" s="621"/>
      <c r="Y17" s="622"/>
      <c r="Z17" s="673">
        <v>15.9</v>
      </c>
      <c r="AA17" s="673"/>
      <c r="AB17" s="673"/>
      <c r="AC17" s="673"/>
      <c r="AD17" s="674">
        <v>3627108</v>
      </c>
      <c r="AE17" s="674"/>
      <c r="AF17" s="674"/>
      <c r="AG17" s="674"/>
      <c r="AH17" s="674"/>
      <c r="AI17" s="674"/>
      <c r="AJ17" s="674"/>
      <c r="AK17" s="674"/>
      <c r="AL17" s="643">
        <v>31.9</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1607540</v>
      </c>
      <c r="CS17" s="621"/>
      <c r="CT17" s="621"/>
      <c r="CU17" s="621"/>
      <c r="CV17" s="621"/>
      <c r="CW17" s="621"/>
      <c r="CX17" s="621"/>
      <c r="CY17" s="622"/>
      <c r="CZ17" s="673">
        <v>7.5</v>
      </c>
      <c r="DA17" s="673"/>
      <c r="DB17" s="673"/>
      <c r="DC17" s="673"/>
      <c r="DD17" s="626" t="s">
        <v>111</v>
      </c>
      <c r="DE17" s="621"/>
      <c r="DF17" s="621"/>
      <c r="DG17" s="621"/>
      <c r="DH17" s="621"/>
      <c r="DI17" s="621"/>
      <c r="DJ17" s="621"/>
      <c r="DK17" s="621"/>
      <c r="DL17" s="621"/>
      <c r="DM17" s="621"/>
      <c r="DN17" s="621"/>
      <c r="DO17" s="621"/>
      <c r="DP17" s="622"/>
      <c r="DQ17" s="626">
        <v>1533133</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581746</v>
      </c>
      <c r="S18" s="621"/>
      <c r="T18" s="621"/>
      <c r="U18" s="621"/>
      <c r="V18" s="621"/>
      <c r="W18" s="621"/>
      <c r="X18" s="621"/>
      <c r="Y18" s="622"/>
      <c r="Z18" s="673">
        <v>2.6</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11915207</v>
      </c>
      <c r="S20" s="621"/>
      <c r="T20" s="621"/>
      <c r="U20" s="621"/>
      <c r="V20" s="621"/>
      <c r="W20" s="621"/>
      <c r="X20" s="621"/>
      <c r="Y20" s="622"/>
      <c r="Z20" s="673">
        <v>52.2</v>
      </c>
      <c r="AA20" s="673"/>
      <c r="AB20" s="673"/>
      <c r="AC20" s="673"/>
      <c r="AD20" s="674">
        <v>11333461</v>
      </c>
      <c r="AE20" s="674"/>
      <c r="AF20" s="674"/>
      <c r="AG20" s="674"/>
      <c r="AH20" s="674"/>
      <c r="AI20" s="674"/>
      <c r="AJ20" s="674"/>
      <c r="AK20" s="674"/>
      <c r="AL20" s="643">
        <v>99.8</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21562293</v>
      </c>
      <c r="CS20" s="621"/>
      <c r="CT20" s="621"/>
      <c r="CU20" s="621"/>
      <c r="CV20" s="621"/>
      <c r="CW20" s="621"/>
      <c r="CX20" s="621"/>
      <c r="CY20" s="622"/>
      <c r="CZ20" s="673">
        <v>100</v>
      </c>
      <c r="DA20" s="673"/>
      <c r="DB20" s="673"/>
      <c r="DC20" s="673"/>
      <c r="DD20" s="626">
        <v>1584926</v>
      </c>
      <c r="DE20" s="621"/>
      <c r="DF20" s="621"/>
      <c r="DG20" s="621"/>
      <c r="DH20" s="621"/>
      <c r="DI20" s="621"/>
      <c r="DJ20" s="621"/>
      <c r="DK20" s="621"/>
      <c r="DL20" s="621"/>
      <c r="DM20" s="621"/>
      <c r="DN20" s="621"/>
      <c r="DO20" s="621"/>
      <c r="DP20" s="622"/>
      <c r="DQ20" s="626">
        <v>12983505</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10384</v>
      </c>
      <c r="S21" s="621"/>
      <c r="T21" s="621"/>
      <c r="U21" s="621"/>
      <c r="V21" s="621"/>
      <c r="W21" s="621"/>
      <c r="X21" s="621"/>
      <c r="Y21" s="622"/>
      <c r="Z21" s="673">
        <v>0</v>
      </c>
      <c r="AA21" s="673"/>
      <c r="AB21" s="673"/>
      <c r="AC21" s="673"/>
      <c r="AD21" s="674">
        <v>10384</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518124</v>
      </c>
      <c r="S22" s="621"/>
      <c r="T22" s="621"/>
      <c r="U22" s="621"/>
      <c r="V22" s="621"/>
      <c r="W22" s="621"/>
      <c r="X22" s="621"/>
      <c r="Y22" s="622"/>
      <c r="Z22" s="673">
        <v>2.2999999999999998</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105865</v>
      </c>
      <c r="S23" s="621"/>
      <c r="T23" s="621"/>
      <c r="U23" s="621"/>
      <c r="V23" s="621"/>
      <c r="W23" s="621"/>
      <c r="X23" s="621"/>
      <c r="Y23" s="622"/>
      <c r="Z23" s="673">
        <v>0.5</v>
      </c>
      <c r="AA23" s="673"/>
      <c r="AB23" s="673"/>
      <c r="AC23" s="673"/>
      <c r="AD23" s="674" t="s">
        <v>111</v>
      </c>
      <c r="AE23" s="674"/>
      <c r="AF23" s="674"/>
      <c r="AG23" s="674"/>
      <c r="AH23" s="674"/>
      <c r="AI23" s="674"/>
      <c r="AJ23" s="674"/>
      <c r="AK23" s="674"/>
      <c r="AL23" s="643" t="s">
        <v>111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90607</v>
      </c>
      <c r="S24" s="621"/>
      <c r="T24" s="621"/>
      <c r="U24" s="621"/>
      <c r="V24" s="621"/>
      <c r="W24" s="621"/>
      <c r="X24" s="621"/>
      <c r="Y24" s="622"/>
      <c r="Z24" s="673">
        <v>0.4</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11162336</v>
      </c>
      <c r="CS24" s="671"/>
      <c r="CT24" s="671"/>
      <c r="CU24" s="671"/>
      <c r="CV24" s="671"/>
      <c r="CW24" s="671"/>
      <c r="CX24" s="671"/>
      <c r="CY24" s="718"/>
      <c r="CZ24" s="722">
        <v>51.8</v>
      </c>
      <c r="DA24" s="723"/>
      <c r="DB24" s="723"/>
      <c r="DC24" s="724"/>
      <c r="DD24" s="717">
        <v>6257069</v>
      </c>
      <c r="DE24" s="671"/>
      <c r="DF24" s="671"/>
      <c r="DG24" s="671"/>
      <c r="DH24" s="671"/>
      <c r="DI24" s="671"/>
      <c r="DJ24" s="671"/>
      <c r="DK24" s="718"/>
      <c r="DL24" s="717">
        <v>6123388</v>
      </c>
      <c r="DM24" s="671"/>
      <c r="DN24" s="671"/>
      <c r="DO24" s="671"/>
      <c r="DP24" s="671"/>
      <c r="DQ24" s="671"/>
      <c r="DR24" s="671"/>
      <c r="DS24" s="671"/>
      <c r="DT24" s="671"/>
      <c r="DU24" s="671"/>
      <c r="DV24" s="718"/>
      <c r="DW24" s="719">
        <v>51</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4369882</v>
      </c>
      <c r="S25" s="621"/>
      <c r="T25" s="621"/>
      <c r="U25" s="621"/>
      <c r="V25" s="621"/>
      <c r="W25" s="621"/>
      <c r="X25" s="621"/>
      <c r="Y25" s="622"/>
      <c r="Z25" s="673">
        <v>19.2</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3001735</v>
      </c>
      <c r="CS25" s="639"/>
      <c r="CT25" s="639"/>
      <c r="CU25" s="639"/>
      <c r="CV25" s="639"/>
      <c r="CW25" s="639"/>
      <c r="CX25" s="639"/>
      <c r="CY25" s="640"/>
      <c r="CZ25" s="623">
        <v>13.9</v>
      </c>
      <c r="DA25" s="641"/>
      <c r="DB25" s="641"/>
      <c r="DC25" s="642"/>
      <c r="DD25" s="626">
        <v>2787996</v>
      </c>
      <c r="DE25" s="639"/>
      <c r="DF25" s="639"/>
      <c r="DG25" s="639"/>
      <c r="DH25" s="639"/>
      <c r="DI25" s="639"/>
      <c r="DJ25" s="639"/>
      <c r="DK25" s="640"/>
      <c r="DL25" s="626">
        <v>2707288</v>
      </c>
      <c r="DM25" s="639"/>
      <c r="DN25" s="639"/>
      <c r="DO25" s="639"/>
      <c r="DP25" s="639"/>
      <c r="DQ25" s="639"/>
      <c r="DR25" s="639"/>
      <c r="DS25" s="639"/>
      <c r="DT25" s="639"/>
      <c r="DU25" s="639"/>
      <c r="DV25" s="640"/>
      <c r="DW25" s="643">
        <v>22.5</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v>11628</v>
      </c>
      <c r="S26" s="621"/>
      <c r="T26" s="621"/>
      <c r="U26" s="621"/>
      <c r="V26" s="621"/>
      <c r="W26" s="621"/>
      <c r="X26" s="621"/>
      <c r="Y26" s="622"/>
      <c r="Z26" s="673">
        <v>0.1</v>
      </c>
      <c r="AA26" s="673"/>
      <c r="AB26" s="673"/>
      <c r="AC26" s="673"/>
      <c r="AD26" s="674">
        <v>11628</v>
      </c>
      <c r="AE26" s="674"/>
      <c r="AF26" s="674"/>
      <c r="AG26" s="674"/>
      <c r="AH26" s="674"/>
      <c r="AI26" s="674"/>
      <c r="AJ26" s="674"/>
      <c r="AK26" s="674"/>
      <c r="AL26" s="643">
        <v>0.1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1733966</v>
      </c>
      <c r="CS26" s="621"/>
      <c r="CT26" s="621"/>
      <c r="CU26" s="621"/>
      <c r="CV26" s="621"/>
      <c r="CW26" s="621"/>
      <c r="CX26" s="621"/>
      <c r="CY26" s="622"/>
      <c r="CZ26" s="623">
        <v>8</v>
      </c>
      <c r="DA26" s="641"/>
      <c r="DB26" s="641"/>
      <c r="DC26" s="642"/>
      <c r="DD26" s="626">
        <v>1543852</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2258790</v>
      </c>
      <c r="S27" s="621"/>
      <c r="T27" s="621"/>
      <c r="U27" s="621"/>
      <c r="V27" s="621"/>
      <c r="W27" s="621"/>
      <c r="X27" s="621"/>
      <c r="Y27" s="622"/>
      <c r="Z27" s="673">
        <v>9.9</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6476229</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6553061</v>
      </c>
      <c r="CS27" s="639"/>
      <c r="CT27" s="639"/>
      <c r="CU27" s="639"/>
      <c r="CV27" s="639"/>
      <c r="CW27" s="639"/>
      <c r="CX27" s="639"/>
      <c r="CY27" s="640"/>
      <c r="CZ27" s="623">
        <v>30.4</v>
      </c>
      <c r="DA27" s="641"/>
      <c r="DB27" s="641"/>
      <c r="DC27" s="642"/>
      <c r="DD27" s="626">
        <v>1935940</v>
      </c>
      <c r="DE27" s="639"/>
      <c r="DF27" s="639"/>
      <c r="DG27" s="639"/>
      <c r="DH27" s="639"/>
      <c r="DI27" s="639"/>
      <c r="DJ27" s="639"/>
      <c r="DK27" s="640"/>
      <c r="DL27" s="626">
        <v>1882967</v>
      </c>
      <c r="DM27" s="639"/>
      <c r="DN27" s="639"/>
      <c r="DO27" s="639"/>
      <c r="DP27" s="639"/>
      <c r="DQ27" s="639"/>
      <c r="DR27" s="639"/>
      <c r="DS27" s="639"/>
      <c r="DT27" s="639"/>
      <c r="DU27" s="639"/>
      <c r="DV27" s="640"/>
      <c r="DW27" s="643">
        <v>15.7</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25903</v>
      </c>
      <c r="S28" s="621"/>
      <c r="T28" s="621"/>
      <c r="U28" s="621"/>
      <c r="V28" s="621"/>
      <c r="W28" s="621"/>
      <c r="X28" s="621"/>
      <c r="Y28" s="622"/>
      <c r="Z28" s="673">
        <v>0.1</v>
      </c>
      <c r="AA28" s="673"/>
      <c r="AB28" s="673"/>
      <c r="AC28" s="673"/>
      <c r="AD28" s="674" t="s">
        <v>111</v>
      </c>
      <c r="AE28" s="674"/>
      <c r="AF28" s="674"/>
      <c r="AG28" s="674"/>
      <c r="AH28" s="674"/>
      <c r="AI28" s="674"/>
      <c r="AJ28" s="674"/>
      <c r="AK28" s="674"/>
      <c r="AL28" s="643" t="s">
        <v>111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1607540</v>
      </c>
      <c r="CS28" s="621"/>
      <c r="CT28" s="621"/>
      <c r="CU28" s="621"/>
      <c r="CV28" s="621"/>
      <c r="CW28" s="621"/>
      <c r="CX28" s="621"/>
      <c r="CY28" s="622"/>
      <c r="CZ28" s="623">
        <v>7.5</v>
      </c>
      <c r="DA28" s="641"/>
      <c r="DB28" s="641"/>
      <c r="DC28" s="642"/>
      <c r="DD28" s="626">
        <v>1533133</v>
      </c>
      <c r="DE28" s="621"/>
      <c r="DF28" s="621"/>
      <c r="DG28" s="621"/>
      <c r="DH28" s="621"/>
      <c r="DI28" s="621"/>
      <c r="DJ28" s="621"/>
      <c r="DK28" s="622"/>
      <c r="DL28" s="626">
        <v>1533133</v>
      </c>
      <c r="DM28" s="621"/>
      <c r="DN28" s="621"/>
      <c r="DO28" s="621"/>
      <c r="DP28" s="621"/>
      <c r="DQ28" s="621"/>
      <c r="DR28" s="621"/>
      <c r="DS28" s="621"/>
      <c r="DT28" s="621"/>
      <c r="DU28" s="621"/>
      <c r="DV28" s="622"/>
      <c r="DW28" s="643">
        <v>12.8</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25790</v>
      </c>
      <c r="S29" s="621"/>
      <c r="T29" s="621"/>
      <c r="U29" s="621"/>
      <c r="V29" s="621"/>
      <c r="W29" s="621"/>
      <c r="X29" s="621"/>
      <c r="Y29" s="622"/>
      <c r="Z29" s="673">
        <v>0.1</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1607274</v>
      </c>
      <c r="CS29" s="639"/>
      <c r="CT29" s="639"/>
      <c r="CU29" s="639"/>
      <c r="CV29" s="639"/>
      <c r="CW29" s="639"/>
      <c r="CX29" s="639"/>
      <c r="CY29" s="640"/>
      <c r="CZ29" s="623">
        <v>7.5</v>
      </c>
      <c r="DA29" s="641"/>
      <c r="DB29" s="641"/>
      <c r="DC29" s="642"/>
      <c r="DD29" s="626">
        <v>1532867</v>
      </c>
      <c r="DE29" s="639"/>
      <c r="DF29" s="639"/>
      <c r="DG29" s="639"/>
      <c r="DH29" s="639"/>
      <c r="DI29" s="639"/>
      <c r="DJ29" s="639"/>
      <c r="DK29" s="640"/>
      <c r="DL29" s="626">
        <v>1532867</v>
      </c>
      <c r="DM29" s="639"/>
      <c r="DN29" s="639"/>
      <c r="DO29" s="639"/>
      <c r="DP29" s="639"/>
      <c r="DQ29" s="639"/>
      <c r="DR29" s="639"/>
      <c r="DS29" s="639"/>
      <c r="DT29" s="639"/>
      <c r="DU29" s="639"/>
      <c r="DV29" s="640"/>
      <c r="DW29" s="643">
        <v>12.8</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975293</v>
      </c>
      <c r="S30" s="621"/>
      <c r="T30" s="621"/>
      <c r="U30" s="621"/>
      <c r="V30" s="621"/>
      <c r="W30" s="621"/>
      <c r="X30" s="621"/>
      <c r="Y30" s="622"/>
      <c r="Z30" s="673">
        <v>4.3</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99.4</v>
      </c>
      <c r="BH30" s="687"/>
      <c r="BI30" s="687"/>
      <c r="BJ30" s="687"/>
      <c r="BK30" s="687"/>
      <c r="BL30" s="687"/>
      <c r="BM30" s="688">
        <v>96.8</v>
      </c>
      <c r="BN30" s="687"/>
      <c r="BO30" s="687"/>
      <c r="BP30" s="687"/>
      <c r="BQ30" s="689"/>
      <c r="BR30" s="686">
        <v>99.1</v>
      </c>
      <c r="BS30" s="687"/>
      <c r="BT30" s="687"/>
      <c r="BU30" s="687"/>
      <c r="BV30" s="687"/>
      <c r="BW30" s="687"/>
      <c r="BX30" s="688">
        <v>95.9</v>
      </c>
      <c r="BY30" s="687"/>
      <c r="BZ30" s="687"/>
      <c r="CA30" s="687"/>
      <c r="CB30" s="689"/>
      <c r="CD30" s="692"/>
      <c r="CE30" s="693"/>
      <c r="CF30" s="657" t="s">
        <v>292</v>
      </c>
      <c r="CG30" s="654"/>
      <c r="CH30" s="654"/>
      <c r="CI30" s="654"/>
      <c r="CJ30" s="654"/>
      <c r="CK30" s="654"/>
      <c r="CL30" s="654"/>
      <c r="CM30" s="654"/>
      <c r="CN30" s="654"/>
      <c r="CO30" s="654"/>
      <c r="CP30" s="654"/>
      <c r="CQ30" s="655"/>
      <c r="CR30" s="620">
        <v>1481258</v>
      </c>
      <c r="CS30" s="621"/>
      <c r="CT30" s="621"/>
      <c r="CU30" s="621"/>
      <c r="CV30" s="621"/>
      <c r="CW30" s="621"/>
      <c r="CX30" s="621"/>
      <c r="CY30" s="622"/>
      <c r="CZ30" s="623">
        <v>6.9</v>
      </c>
      <c r="DA30" s="641"/>
      <c r="DB30" s="641"/>
      <c r="DC30" s="642"/>
      <c r="DD30" s="626">
        <v>1407210</v>
      </c>
      <c r="DE30" s="621"/>
      <c r="DF30" s="621"/>
      <c r="DG30" s="621"/>
      <c r="DH30" s="621"/>
      <c r="DI30" s="621"/>
      <c r="DJ30" s="621"/>
      <c r="DK30" s="622"/>
      <c r="DL30" s="626">
        <v>1407210</v>
      </c>
      <c r="DM30" s="621"/>
      <c r="DN30" s="621"/>
      <c r="DO30" s="621"/>
      <c r="DP30" s="621"/>
      <c r="DQ30" s="621"/>
      <c r="DR30" s="621"/>
      <c r="DS30" s="621"/>
      <c r="DT30" s="621"/>
      <c r="DU30" s="621"/>
      <c r="DV30" s="622"/>
      <c r="DW30" s="643">
        <v>11.7</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439077</v>
      </c>
      <c r="S31" s="621"/>
      <c r="T31" s="621"/>
      <c r="U31" s="621"/>
      <c r="V31" s="621"/>
      <c r="W31" s="621"/>
      <c r="X31" s="621"/>
      <c r="Y31" s="622"/>
      <c r="Z31" s="673">
        <v>1.9</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99.5</v>
      </c>
      <c r="BH31" s="639"/>
      <c r="BI31" s="639"/>
      <c r="BJ31" s="639"/>
      <c r="BK31" s="639"/>
      <c r="BL31" s="639"/>
      <c r="BM31" s="675">
        <v>96.9</v>
      </c>
      <c r="BN31" s="685"/>
      <c r="BO31" s="685"/>
      <c r="BP31" s="685"/>
      <c r="BQ31" s="649"/>
      <c r="BR31" s="684">
        <v>99</v>
      </c>
      <c r="BS31" s="639"/>
      <c r="BT31" s="639"/>
      <c r="BU31" s="639"/>
      <c r="BV31" s="639"/>
      <c r="BW31" s="639"/>
      <c r="BX31" s="675">
        <v>96</v>
      </c>
      <c r="BY31" s="685"/>
      <c r="BZ31" s="685"/>
      <c r="CA31" s="685"/>
      <c r="CB31" s="649"/>
      <c r="CD31" s="692"/>
      <c r="CE31" s="693"/>
      <c r="CF31" s="657" t="s">
        <v>296</v>
      </c>
      <c r="CG31" s="654"/>
      <c r="CH31" s="654"/>
      <c r="CI31" s="654"/>
      <c r="CJ31" s="654"/>
      <c r="CK31" s="654"/>
      <c r="CL31" s="654"/>
      <c r="CM31" s="654"/>
      <c r="CN31" s="654"/>
      <c r="CO31" s="654"/>
      <c r="CP31" s="654"/>
      <c r="CQ31" s="655"/>
      <c r="CR31" s="620">
        <v>126016</v>
      </c>
      <c r="CS31" s="639"/>
      <c r="CT31" s="639"/>
      <c r="CU31" s="639"/>
      <c r="CV31" s="639"/>
      <c r="CW31" s="639"/>
      <c r="CX31" s="639"/>
      <c r="CY31" s="640"/>
      <c r="CZ31" s="623">
        <v>0.6</v>
      </c>
      <c r="DA31" s="641"/>
      <c r="DB31" s="641"/>
      <c r="DC31" s="642"/>
      <c r="DD31" s="626">
        <v>125657</v>
      </c>
      <c r="DE31" s="639"/>
      <c r="DF31" s="639"/>
      <c r="DG31" s="639"/>
      <c r="DH31" s="639"/>
      <c r="DI31" s="639"/>
      <c r="DJ31" s="639"/>
      <c r="DK31" s="640"/>
      <c r="DL31" s="626">
        <v>125657</v>
      </c>
      <c r="DM31" s="639"/>
      <c r="DN31" s="639"/>
      <c r="DO31" s="639"/>
      <c r="DP31" s="639"/>
      <c r="DQ31" s="639"/>
      <c r="DR31" s="639"/>
      <c r="DS31" s="639"/>
      <c r="DT31" s="639"/>
      <c r="DU31" s="639"/>
      <c r="DV31" s="640"/>
      <c r="DW31" s="643">
        <v>1</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116632</v>
      </c>
      <c r="S32" s="621"/>
      <c r="T32" s="621"/>
      <c r="U32" s="621"/>
      <c r="V32" s="621"/>
      <c r="W32" s="621"/>
      <c r="X32" s="621"/>
      <c r="Y32" s="622"/>
      <c r="Z32" s="673">
        <v>0.5</v>
      </c>
      <c r="AA32" s="673"/>
      <c r="AB32" s="673"/>
      <c r="AC32" s="673"/>
      <c r="AD32" s="674">
        <v>15</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99.3</v>
      </c>
      <c r="BH32" s="605"/>
      <c r="BI32" s="605"/>
      <c r="BJ32" s="605"/>
      <c r="BK32" s="605"/>
      <c r="BL32" s="605"/>
      <c r="BM32" s="668">
        <v>96.3</v>
      </c>
      <c r="BN32" s="605"/>
      <c r="BO32" s="605"/>
      <c r="BP32" s="605"/>
      <c r="BQ32" s="662"/>
      <c r="BR32" s="683">
        <v>99</v>
      </c>
      <c r="BS32" s="605"/>
      <c r="BT32" s="605"/>
      <c r="BU32" s="605"/>
      <c r="BV32" s="605"/>
      <c r="BW32" s="605"/>
      <c r="BX32" s="668">
        <v>95.4</v>
      </c>
      <c r="BY32" s="605"/>
      <c r="BZ32" s="605"/>
      <c r="CA32" s="605"/>
      <c r="CB32" s="662"/>
      <c r="CD32" s="694"/>
      <c r="CE32" s="695"/>
      <c r="CF32" s="657" t="s">
        <v>299</v>
      </c>
      <c r="CG32" s="654"/>
      <c r="CH32" s="654"/>
      <c r="CI32" s="654"/>
      <c r="CJ32" s="654"/>
      <c r="CK32" s="654"/>
      <c r="CL32" s="654"/>
      <c r="CM32" s="654"/>
      <c r="CN32" s="654"/>
      <c r="CO32" s="654"/>
      <c r="CP32" s="654"/>
      <c r="CQ32" s="655"/>
      <c r="CR32" s="620">
        <v>266</v>
      </c>
      <c r="CS32" s="621"/>
      <c r="CT32" s="621"/>
      <c r="CU32" s="621"/>
      <c r="CV32" s="621"/>
      <c r="CW32" s="621"/>
      <c r="CX32" s="621"/>
      <c r="CY32" s="622"/>
      <c r="CZ32" s="623">
        <v>0</v>
      </c>
      <c r="DA32" s="641"/>
      <c r="DB32" s="641"/>
      <c r="DC32" s="642"/>
      <c r="DD32" s="626">
        <v>266</v>
      </c>
      <c r="DE32" s="621"/>
      <c r="DF32" s="621"/>
      <c r="DG32" s="621"/>
      <c r="DH32" s="621"/>
      <c r="DI32" s="621"/>
      <c r="DJ32" s="621"/>
      <c r="DK32" s="622"/>
      <c r="DL32" s="626">
        <v>266</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1949131</v>
      </c>
      <c r="S33" s="621"/>
      <c r="T33" s="621"/>
      <c r="U33" s="621"/>
      <c r="V33" s="621"/>
      <c r="W33" s="621"/>
      <c r="X33" s="621"/>
      <c r="Y33" s="622"/>
      <c r="Z33" s="673">
        <v>8.5</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8503105</v>
      </c>
      <c r="CS33" s="639"/>
      <c r="CT33" s="639"/>
      <c r="CU33" s="639"/>
      <c r="CV33" s="639"/>
      <c r="CW33" s="639"/>
      <c r="CX33" s="639"/>
      <c r="CY33" s="640"/>
      <c r="CZ33" s="623">
        <v>39.4</v>
      </c>
      <c r="DA33" s="641"/>
      <c r="DB33" s="641"/>
      <c r="DC33" s="642"/>
      <c r="DD33" s="626">
        <v>5829590</v>
      </c>
      <c r="DE33" s="639"/>
      <c r="DF33" s="639"/>
      <c r="DG33" s="639"/>
      <c r="DH33" s="639"/>
      <c r="DI33" s="639"/>
      <c r="DJ33" s="639"/>
      <c r="DK33" s="640"/>
      <c r="DL33" s="626">
        <v>5411417</v>
      </c>
      <c r="DM33" s="639"/>
      <c r="DN33" s="639"/>
      <c r="DO33" s="639"/>
      <c r="DP33" s="639"/>
      <c r="DQ33" s="639"/>
      <c r="DR33" s="639"/>
      <c r="DS33" s="639"/>
      <c r="DT33" s="639"/>
      <c r="DU33" s="639"/>
      <c r="DV33" s="640"/>
      <c r="DW33" s="643">
        <v>45.1</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3432330</v>
      </c>
      <c r="CS34" s="621"/>
      <c r="CT34" s="621"/>
      <c r="CU34" s="621"/>
      <c r="CV34" s="621"/>
      <c r="CW34" s="621"/>
      <c r="CX34" s="621"/>
      <c r="CY34" s="622"/>
      <c r="CZ34" s="623">
        <v>15.9</v>
      </c>
      <c r="DA34" s="641"/>
      <c r="DB34" s="641"/>
      <c r="DC34" s="642"/>
      <c r="DD34" s="626">
        <v>1910386</v>
      </c>
      <c r="DE34" s="621"/>
      <c r="DF34" s="621"/>
      <c r="DG34" s="621"/>
      <c r="DH34" s="621"/>
      <c r="DI34" s="621"/>
      <c r="DJ34" s="621"/>
      <c r="DK34" s="622"/>
      <c r="DL34" s="626">
        <v>1754383</v>
      </c>
      <c r="DM34" s="621"/>
      <c r="DN34" s="621"/>
      <c r="DO34" s="621"/>
      <c r="DP34" s="621"/>
      <c r="DQ34" s="621"/>
      <c r="DR34" s="621"/>
      <c r="DS34" s="621"/>
      <c r="DT34" s="621"/>
      <c r="DU34" s="621"/>
      <c r="DV34" s="622"/>
      <c r="DW34" s="643">
        <v>14.6</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652331</v>
      </c>
      <c r="S35" s="621"/>
      <c r="T35" s="621"/>
      <c r="U35" s="621"/>
      <c r="V35" s="621"/>
      <c r="W35" s="621"/>
      <c r="X35" s="621"/>
      <c r="Y35" s="622"/>
      <c r="Z35" s="673">
        <v>2.9</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2490864</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103972</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87816</v>
      </c>
      <c r="CS35" s="639"/>
      <c r="CT35" s="639"/>
      <c r="CU35" s="639"/>
      <c r="CV35" s="639"/>
      <c r="CW35" s="639"/>
      <c r="CX35" s="639"/>
      <c r="CY35" s="640"/>
      <c r="CZ35" s="623">
        <v>0.4</v>
      </c>
      <c r="DA35" s="641"/>
      <c r="DB35" s="641"/>
      <c r="DC35" s="642"/>
      <c r="DD35" s="626">
        <v>83557</v>
      </c>
      <c r="DE35" s="639"/>
      <c r="DF35" s="639"/>
      <c r="DG35" s="639"/>
      <c r="DH35" s="639"/>
      <c r="DI35" s="639"/>
      <c r="DJ35" s="639"/>
      <c r="DK35" s="640"/>
      <c r="DL35" s="626">
        <v>83465</v>
      </c>
      <c r="DM35" s="639"/>
      <c r="DN35" s="639"/>
      <c r="DO35" s="639"/>
      <c r="DP35" s="639"/>
      <c r="DQ35" s="639"/>
      <c r="DR35" s="639"/>
      <c r="DS35" s="639"/>
      <c r="DT35" s="639"/>
      <c r="DU35" s="639"/>
      <c r="DV35" s="640"/>
      <c r="DW35" s="643">
        <v>0.7</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22812313</v>
      </c>
      <c r="S36" s="661"/>
      <c r="T36" s="661"/>
      <c r="U36" s="661"/>
      <c r="V36" s="661"/>
      <c r="W36" s="661"/>
      <c r="X36" s="661"/>
      <c r="Y36" s="664"/>
      <c r="Z36" s="665">
        <v>100</v>
      </c>
      <c r="AA36" s="665"/>
      <c r="AB36" s="665"/>
      <c r="AC36" s="665"/>
      <c r="AD36" s="666">
        <v>11355488</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748051</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-127294</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2770308</v>
      </c>
      <c r="CS36" s="621"/>
      <c r="CT36" s="621"/>
      <c r="CU36" s="621"/>
      <c r="CV36" s="621"/>
      <c r="CW36" s="621"/>
      <c r="CX36" s="621"/>
      <c r="CY36" s="622"/>
      <c r="CZ36" s="623">
        <v>12.8</v>
      </c>
      <c r="DA36" s="641"/>
      <c r="DB36" s="641"/>
      <c r="DC36" s="642"/>
      <c r="DD36" s="626">
        <v>1970764</v>
      </c>
      <c r="DE36" s="621"/>
      <c r="DF36" s="621"/>
      <c r="DG36" s="621"/>
      <c r="DH36" s="621"/>
      <c r="DI36" s="621"/>
      <c r="DJ36" s="621"/>
      <c r="DK36" s="622"/>
      <c r="DL36" s="626">
        <v>1708687</v>
      </c>
      <c r="DM36" s="621"/>
      <c r="DN36" s="621"/>
      <c r="DO36" s="621"/>
      <c r="DP36" s="621"/>
      <c r="DQ36" s="621"/>
      <c r="DR36" s="621"/>
      <c r="DS36" s="621"/>
      <c r="DT36" s="621"/>
      <c r="DU36" s="621"/>
      <c r="DV36" s="622"/>
      <c r="DW36" s="643">
        <v>14.2</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4258</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7189</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927840</v>
      </c>
      <c r="CS37" s="639"/>
      <c r="CT37" s="639"/>
      <c r="CU37" s="639"/>
      <c r="CV37" s="639"/>
      <c r="CW37" s="639"/>
      <c r="CX37" s="639"/>
      <c r="CY37" s="640"/>
      <c r="CZ37" s="623">
        <v>4.3</v>
      </c>
      <c r="DA37" s="641"/>
      <c r="DB37" s="641"/>
      <c r="DC37" s="642"/>
      <c r="DD37" s="626">
        <v>927840</v>
      </c>
      <c r="DE37" s="639"/>
      <c r="DF37" s="639"/>
      <c r="DG37" s="639"/>
      <c r="DH37" s="639"/>
      <c r="DI37" s="639"/>
      <c r="DJ37" s="639"/>
      <c r="DK37" s="640"/>
      <c r="DL37" s="626">
        <v>927840</v>
      </c>
      <c r="DM37" s="639"/>
      <c r="DN37" s="639"/>
      <c r="DO37" s="639"/>
      <c r="DP37" s="639"/>
      <c r="DQ37" s="639"/>
      <c r="DR37" s="639"/>
      <c r="DS37" s="639"/>
      <c r="DT37" s="639"/>
      <c r="DU37" s="639"/>
      <c r="DV37" s="640"/>
      <c r="DW37" s="643">
        <v>7.7</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12517</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1738555</v>
      </c>
      <c r="CS38" s="621"/>
      <c r="CT38" s="621"/>
      <c r="CU38" s="621"/>
      <c r="CV38" s="621"/>
      <c r="CW38" s="621"/>
      <c r="CX38" s="621"/>
      <c r="CY38" s="622"/>
      <c r="CZ38" s="623">
        <v>8.1</v>
      </c>
      <c r="DA38" s="641"/>
      <c r="DB38" s="641"/>
      <c r="DC38" s="642"/>
      <c r="DD38" s="626">
        <v>1413302</v>
      </c>
      <c r="DE38" s="621"/>
      <c r="DF38" s="621"/>
      <c r="DG38" s="621"/>
      <c r="DH38" s="621"/>
      <c r="DI38" s="621"/>
      <c r="DJ38" s="621"/>
      <c r="DK38" s="622"/>
      <c r="DL38" s="626">
        <v>1413302</v>
      </c>
      <c r="DM38" s="621"/>
      <c r="DN38" s="621"/>
      <c r="DO38" s="621"/>
      <c r="DP38" s="621"/>
      <c r="DQ38" s="621"/>
      <c r="DR38" s="621"/>
      <c r="DS38" s="621"/>
      <c r="DT38" s="621"/>
      <c r="DU38" s="621"/>
      <c r="DV38" s="622"/>
      <c r="DW38" s="643">
        <v>11.8</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94</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7816</v>
      </c>
      <c r="CS39" s="639"/>
      <c r="CT39" s="639"/>
      <c r="CU39" s="639"/>
      <c r="CV39" s="639"/>
      <c r="CW39" s="639"/>
      <c r="CX39" s="639"/>
      <c r="CY39" s="640"/>
      <c r="CZ39" s="623">
        <v>0</v>
      </c>
      <c r="DA39" s="641"/>
      <c r="DB39" s="641"/>
      <c r="DC39" s="642"/>
      <c r="DD39" s="626">
        <v>1</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540007</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132</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466280</v>
      </c>
      <c r="CS40" s="621"/>
      <c r="CT40" s="621"/>
      <c r="CU40" s="621"/>
      <c r="CV40" s="621"/>
      <c r="CW40" s="621"/>
      <c r="CX40" s="621"/>
      <c r="CY40" s="622"/>
      <c r="CZ40" s="623">
        <v>2.2000000000000002</v>
      </c>
      <c r="DA40" s="641"/>
      <c r="DB40" s="641"/>
      <c r="DC40" s="642"/>
      <c r="DD40" s="626">
        <v>451580</v>
      </c>
      <c r="DE40" s="621"/>
      <c r="DF40" s="621"/>
      <c r="DG40" s="621"/>
      <c r="DH40" s="621"/>
      <c r="DI40" s="621"/>
      <c r="DJ40" s="621"/>
      <c r="DK40" s="622"/>
      <c r="DL40" s="626">
        <v>451580</v>
      </c>
      <c r="DM40" s="621"/>
      <c r="DN40" s="621"/>
      <c r="DO40" s="621"/>
      <c r="DP40" s="621"/>
      <c r="DQ40" s="621"/>
      <c r="DR40" s="621"/>
      <c r="DS40" s="621"/>
      <c r="DT40" s="621"/>
      <c r="DU40" s="621"/>
      <c r="DV40" s="622"/>
      <c r="DW40" s="643">
        <v>3.8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1198548</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352</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1896852</v>
      </c>
      <c r="CS42" s="621"/>
      <c r="CT42" s="621"/>
      <c r="CU42" s="621"/>
      <c r="CV42" s="621"/>
      <c r="CW42" s="621"/>
      <c r="CX42" s="621"/>
      <c r="CY42" s="622"/>
      <c r="CZ42" s="623">
        <v>8.8000000000000007</v>
      </c>
      <c r="DA42" s="624"/>
      <c r="DB42" s="624"/>
      <c r="DC42" s="625"/>
      <c r="DD42" s="626">
        <v>896846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53832</v>
      </c>
      <c r="CS43" s="639"/>
      <c r="CT43" s="639"/>
      <c r="CU43" s="639"/>
      <c r="CV43" s="639"/>
      <c r="CW43" s="639"/>
      <c r="CX43" s="639"/>
      <c r="CY43" s="640"/>
      <c r="CZ43" s="623">
        <v>0.2</v>
      </c>
      <c r="DA43" s="641"/>
      <c r="DB43" s="641"/>
      <c r="DC43" s="642"/>
      <c r="DD43" s="626">
        <v>53832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1584926</v>
      </c>
      <c r="CS44" s="621"/>
      <c r="CT44" s="621"/>
      <c r="CU44" s="621"/>
      <c r="CV44" s="621"/>
      <c r="CW44" s="621"/>
      <c r="CX44" s="621"/>
      <c r="CY44" s="622"/>
      <c r="CZ44" s="623">
        <v>7.4</v>
      </c>
      <c r="DA44" s="624"/>
      <c r="DB44" s="624"/>
      <c r="DC44" s="625"/>
      <c r="DD44" s="626">
        <v>803082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585291</v>
      </c>
      <c r="CS45" s="639"/>
      <c r="CT45" s="639"/>
      <c r="CU45" s="639"/>
      <c r="CV45" s="639"/>
      <c r="CW45" s="639"/>
      <c r="CX45" s="639"/>
      <c r="CY45" s="640"/>
      <c r="CZ45" s="623">
        <v>2.7</v>
      </c>
      <c r="DA45" s="641"/>
      <c r="DB45" s="641"/>
      <c r="DC45" s="642"/>
      <c r="DD45" s="626">
        <v>93012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988481</v>
      </c>
      <c r="CS46" s="621"/>
      <c r="CT46" s="621"/>
      <c r="CU46" s="621"/>
      <c r="CV46" s="621"/>
      <c r="CW46" s="621"/>
      <c r="CX46" s="621"/>
      <c r="CY46" s="622"/>
      <c r="CZ46" s="623">
        <v>4.5999999999999996</v>
      </c>
      <c r="DA46" s="624"/>
      <c r="DB46" s="624"/>
      <c r="DC46" s="625"/>
      <c r="DD46" s="626">
        <v>698916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311926</v>
      </c>
      <c r="CS47" s="639"/>
      <c r="CT47" s="639"/>
      <c r="CU47" s="639"/>
      <c r="CV47" s="639"/>
      <c r="CW47" s="639"/>
      <c r="CX47" s="639"/>
      <c r="CY47" s="640"/>
      <c r="CZ47" s="623">
        <v>1.4</v>
      </c>
      <c r="DA47" s="641"/>
      <c r="DB47" s="641"/>
      <c r="DC47" s="642"/>
      <c r="DD47" s="626">
        <v>93764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21562293</v>
      </c>
      <c r="CS49" s="605"/>
      <c r="CT49" s="605"/>
      <c r="CU49" s="605"/>
      <c r="CV49" s="605"/>
      <c r="CW49" s="605"/>
      <c r="CX49" s="605"/>
      <c r="CY49" s="606"/>
      <c r="CZ49" s="607">
        <v>100</v>
      </c>
      <c r="DA49" s="608"/>
      <c r="DB49" s="608"/>
      <c r="DC49" s="609"/>
      <c r="DD49" s="610">
        <v>12983505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22812</v>
      </c>
      <c r="R7" s="1134"/>
      <c r="S7" s="1134"/>
      <c r="T7" s="1134"/>
      <c r="U7" s="1134"/>
      <c r="V7" s="1134">
        <v>21562</v>
      </c>
      <c r="W7" s="1134"/>
      <c r="X7" s="1134"/>
      <c r="Y7" s="1134"/>
      <c r="Z7" s="1134"/>
      <c r="AA7" s="1134">
        <v>1250</v>
      </c>
      <c r="AB7" s="1134"/>
      <c r="AC7" s="1134"/>
      <c r="AD7" s="1134"/>
      <c r="AE7" s="1135"/>
      <c r="AF7" s="1136">
        <v>912</v>
      </c>
      <c r="AG7" s="1137"/>
      <c r="AH7" s="1137"/>
      <c r="AI7" s="1137"/>
      <c r="AJ7" s="1138"/>
      <c r="AK7" s="1120">
        <v>0</v>
      </c>
      <c r="AL7" s="1121"/>
      <c r="AM7" s="1121"/>
      <c r="AN7" s="1121"/>
      <c r="AO7" s="1121"/>
      <c r="AP7" s="1121">
        <v>16900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539</v>
      </c>
      <c r="BT7" s="1125"/>
      <c r="BU7" s="1125"/>
      <c r="BV7" s="1125"/>
      <c r="BW7" s="1125"/>
      <c r="BX7" s="1125"/>
      <c r="BY7" s="1125"/>
      <c r="BZ7" s="1125"/>
      <c r="CA7" s="1125"/>
      <c r="CB7" s="1125"/>
      <c r="CC7" s="1125"/>
      <c r="CD7" s="1125"/>
      <c r="CE7" s="1125"/>
      <c r="CF7" s="1125"/>
      <c r="CG7" s="1126"/>
      <c r="CH7" s="1117">
        <v>-5</v>
      </c>
      <c r="CI7" s="1118"/>
      <c r="CJ7" s="1118"/>
      <c r="CK7" s="1118"/>
      <c r="CL7" s="1119"/>
      <c r="CM7" s="1117">
        <v>22</v>
      </c>
      <c r="CN7" s="1118"/>
      <c r="CO7" s="1118"/>
      <c r="CP7" s="1118"/>
      <c r="CQ7" s="1119"/>
      <c r="CR7" s="1117" t="s">
        <v>540</v>
      </c>
      <c r="CS7" s="1118"/>
      <c r="CT7" s="1118"/>
      <c r="CU7" s="1118"/>
      <c r="CV7" s="1119"/>
      <c r="CW7" s="1117">
        <v>13</v>
      </c>
      <c r="CX7" s="1118"/>
      <c r="CY7" s="1118"/>
      <c r="CZ7" s="1118"/>
      <c r="DA7" s="1119"/>
      <c r="DB7" s="1117" t="s">
        <v>541</v>
      </c>
      <c r="DC7" s="1118"/>
      <c r="DD7" s="1118"/>
      <c r="DE7" s="1118"/>
      <c r="DF7" s="1119"/>
      <c r="DG7" s="1117" t="s">
        <v>541</v>
      </c>
      <c r="DH7" s="1118"/>
      <c r="DI7" s="1118"/>
      <c r="DJ7" s="1118"/>
      <c r="DK7" s="1119"/>
      <c r="DL7" s="1117" t="s">
        <v>541</v>
      </c>
      <c r="DM7" s="1118"/>
      <c r="DN7" s="1118"/>
      <c r="DO7" s="1118"/>
      <c r="DP7" s="1119"/>
      <c r="DQ7" s="1117" t="s">
        <v>541</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22812</v>
      </c>
      <c r="R23" s="1098"/>
      <c r="S23" s="1098"/>
      <c r="T23" s="1098"/>
      <c r="U23" s="1098"/>
      <c r="V23" s="1098">
        <v>21562</v>
      </c>
      <c r="W23" s="1098"/>
      <c r="X23" s="1098"/>
      <c r="Y23" s="1098"/>
      <c r="Z23" s="1098"/>
      <c r="AA23" s="1098">
        <v>1250</v>
      </c>
      <c r="AB23" s="1098"/>
      <c r="AC23" s="1098"/>
      <c r="AD23" s="1098"/>
      <c r="AE23" s="1099"/>
      <c r="AF23" s="1100">
        <v>912</v>
      </c>
      <c r="AG23" s="1098"/>
      <c r="AH23" s="1098"/>
      <c r="AI23" s="1098"/>
      <c r="AJ23" s="1101"/>
      <c r="AK23" s="1102"/>
      <c r="AL23" s="1103"/>
      <c r="AM23" s="1103"/>
      <c r="AN23" s="1103"/>
      <c r="AO23" s="1103"/>
      <c r="AP23" s="1098">
        <v>16900</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7206</v>
      </c>
      <c r="R28" s="1083"/>
      <c r="S28" s="1083"/>
      <c r="T28" s="1083"/>
      <c r="U28" s="1083"/>
      <c r="V28" s="1083">
        <v>7102</v>
      </c>
      <c r="W28" s="1083"/>
      <c r="X28" s="1083"/>
      <c r="Y28" s="1083"/>
      <c r="Z28" s="1083"/>
      <c r="AA28" s="1083">
        <v>104</v>
      </c>
      <c r="AB28" s="1083"/>
      <c r="AC28" s="1083"/>
      <c r="AD28" s="1083"/>
      <c r="AE28" s="1084"/>
      <c r="AF28" s="1085">
        <v>104</v>
      </c>
      <c r="AG28" s="1083"/>
      <c r="AH28" s="1083"/>
      <c r="AI28" s="1083"/>
      <c r="AJ28" s="1086"/>
      <c r="AK28" s="1087">
        <v>540</v>
      </c>
      <c r="AL28" s="1075"/>
      <c r="AM28" s="1075"/>
      <c r="AN28" s="1075"/>
      <c r="AO28" s="1075"/>
      <c r="AP28" s="1075">
        <v>0</v>
      </c>
      <c r="AQ28" s="1075"/>
      <c r="AR28" s="1075"/>
      <c r="AS28" s="1075"/>
      <c r="AT28" s="1075"/>
      <c r="AU28" s="1075">
        <v>0</v>
      </c>
      <c r="AV28" s="1075"/>
      <c r="AW28" s="1075"/>
      <c r="AX28" s="1075"/>
      <c r="AY28" s="1075"/>
      <c r="AZ28" s="1076" t="s">
        <v>544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4040</v>
      </c>
      <c r="R29" s="1073"/>
      <c r="S29" s="1073"/>
      <c r="T29" s="1073"/>
      <c r="U29" s="1073"/>
      <c r="V29" s="1073">
        <v>3977</v>
      </c>
      <c r="W29" s="1073"/>
      <c r="X29" s="1073"/>
      <c r="Y29" s="1073"/>
      <c r="Z29" s="1073"/>
      <c r="AA29" s="1073">
        <v>63</v>
      </c>
      <c r="AB29" s="1073"/>
      <c r="AC29" s="1073"/>
      <c r="AD29" s="1073"/>
      <c r="AE29" s="1074"/>
      <c r="AF29" s="1048">
        <v>63</v>
      </c>
      <c r="AG29" s="1049"/>
      <c r="AH29" s="1049"/>
      <c r="AI29" s="1049"/>
      <c r="AJ29" s="1050"/>
      <c r="AK29" s="1009">
        <v>571</v>
      </c>
      <c r="AL29" s="1000"/>
      <c r="AM29" s="1000"/>
      <c r="AN29" s="1000"/>
      <c r="AO29" s="1000"/>
      <c r="AP29" s="1000">
        <v>0</v>
      </c>
      <c r="AQ29" s="1000"/>
      <c r="AR29" s="1000"/>
      <c r="AS29" s="1000"/>
      <c r="AT29" s="1000"/>
      <c r="AU29" s="1000">
        <v>0</v>
      </c>
      <c r="AV29" s="1000"/>
      <c r="AW29" s="1000"/>
      <c r="AX29" s="1000"/>
      <c r="AY29" s="1000"/>
      <c r="AZ29" s="1071" t="s">
        <v>544</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510</v>
      </c>
      <c r="R30" s="1073"/>
      <c r="S30" s="1073"/>
      <c r="T30" s="1073"/>
      <c r="U30" s="1073"/>
      <c r="V30" s="1073">
        <v>509</v>
      </c>
      <c r="W30" s="1073"/>
      <c r="X30" s="1073"/>
      <c r="Y30" s="1073"/>
      <c r="Z30" s="1073"/>
      <c r="AA30" s="1073">
        <v>1</v>
      </c>
      <c r="AB30" s="1073"/>
      <c r="AC30" s="1073"/>
      <c r="AD30" s="1073"/>
      <c r="AE30" s="1074"/>
      <c r="AF30" s="1048">
        <v>1</v>
      </c>
      <c r="AG30" s="1049"/>
      <c r="AH30" s="1049"/>
      <c r="AI30" s="1049"/>
      <c r="AJ30" s="1050"/>
      <c r="AK30" s="1009">
        <v>118</v>
      </c>
      <c r="AL30" s="1000"/>
      <c r="AM30" s="1000"/>
      <c r="AN30" s="1000"/>
      <c r="AO30" s="1000"/>
      <c r="AP30" s="1000">
        <v>0</v>
      </c>
      <c r="AQ30" s="1000"/>
      <c r="AR30" s="1000"/>
      <c r="AS30" s="1000"/>
      <c r="AT30" s="1000"/>
      <c r="AU30" s="1000">
        <v>0</v>
      </c>
      <c r="AV30" s="1000"/>
      <c r="AW30" s="1000"/>
      <c r="AX30" s="1000"/>
      <c r="AY30" s="1000"/>
      <c r="AZ30" s="1071" t="s">
        <v>545</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772</v>
      </c>
      <c r="R31" s="1073"/>
      <c r="S31" s="1073"/>
      <c r="T31" s="1073"/>
      <c r="U31" s="1073"/>
      <c r="V31" s="1073">
        <v>566</v>
      </c>
      <c r="W31" s="1073"/>
      <c r="X31" s="1073"/>
      <c r="Y31" s="1073"/>
      <c r="Z31" s="1073"/>
      <c r="AA31" s="1073">
        <v>206</v>
      </c>
      <c r="AB31" s="1073"/>
      <c r="AC31" s="1073"/>
      <c r="AD31" s="1073"/>
      <c r="AE31" s="1074"/>
      <c r="AF31" s="1048">
        <v>1492</v>
      </c>
      <c r="AG31" s="1049"/>
      <c r="AH31" s="1049"/>
      <c r="AI31" s="1049"/>
      <c r="AJ31" s="1050"/>
      <c r="AK31" s="1009">
        <v>946</v>
      </c>
      <c r="AL31" s="1000"/>
      <c r="AM31" s="1000"/>
      <c r="AN31" s="1000"/>
      <c r="AO31" s="1000"/>
      <c r="AP31" s="1000">
        <v>2448</v>
      </c>
      <c r="AQ31" s="1000"/>
      <c r="AR31" s="1000"/>
      <c r="AS31" s="1000"/>
      <c r="AT31" s="1000"/>
      <c r="AU31" s="1000">
        <v>7</v>
      </c>
      <c r="AV31" s="1000"/>
      <c r="AW31" s="1000"/>
      <c r="AX31" s="1000"/>
      <c r="AY31" s="1000"/>
      <c r="AZ31" s="1071" t="s">
        <v>546</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55</v>
      </c>
      <c r="R32" s="1073"/>
      <c r="S32" s="1073"/>
      <c r="T32" s="1073"/>
      <c r="U32" s="1073"/>
      <c r="V32" s="1073">
        <v>33</v>
      </c>
      <c r="W32" s="1073"/>
      <c r="X32" s="1073"/>
      <c r="Y32" s="1073"/>
      <c r="Z32" s="1073"/>
      <c r="AA32" s="1073">
        <v>22</v>
      </c>
      <c r="AB32" s="1073"/>
      <c r="AC32" s="1073"/>
      <c r="AD32" s="1073"/>
      <c r="AE32" s="1074"/>
      <c r="AF32" s="1048">
        <v>446</v>
      </c>
      <c r="AG32" s="1049"/>
      <c r="AH32" s="1049"/>
      <c r="AI32" s="1049"/>
      <c r="AJ32" s="1050"/>
      <c r="AK32" s="1009">
        <v>0</v>
      </c>
      <c r="AL32" s="1000"/>
      <c r="AM32" s="1000"/>
      <c r="AN32" s="1000"/>
      <c r="AO32" s="1000"/>
      <c r="AP32" s="1000" t="s">
        <v>544</v>
      </c>
      <c r="AQ32" s="1000"/>
      <c r="AR32" s="1000"/>
      <c r="AS32" s="1000"/>
      <c r="AT32" s="1000"/>
      <c r="AU32" s="1000">
        <v>0</v>
      </c>
      <c r="AV32" s="1000"/>
      <c r="AW32" s="1000"/>
      <c r="AX32" s="1000"/>
      <c r="AY32" s="1000"/>
      <c r="AZ32" s="1071" t="s">
        <v>547</v>
      </c>
      <c r="BA32" s="1071"/>
      <c r="BB32" s="1071"/>
      <c r="BC32" s="1071"/>
      <c r="BD32" s="1071"/>
      <c r="BE32" s="1061" t="s">
        <v>383</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385</v>
      </c>
      <c r="C33" s="1067"/>
      <c r="D33" s="1067"/>
      <c r="E33" s="1067"/>
      <c r="F33" s="1067"/>
      <c r="G33" s="1067"/>
      <c r="H33" s="1067"/>
      <c r="I33" s="1067"/>
      <c r="J33" s="1067"/>
      <c r="K33" s="1067"/>
      <c r="L33" s="1067"/>
      <c r="M33" s="1067"/>
      <c r="N33" s="1067"/>
      <c r="O33" s="1067"/>
      <c r="P33" s="1068"/>
      <c r="Q33" s="1072">
        <v>1367</v>
      </c>
      <c r="R33" s="1073"/>
      <c r="S33" s="1073"/>
      <c r="T33" s="1073"/>
      <c r="U33" s="1073"/>
      <c r="V33" s="1073">
        <v>1634</v>
      </c>
      <c r="W33" s="1073"/>
      <c r="X33" s="1073"/>
      <c r="Y33" s="1073"/>
      <c r="Z33" s="1073"/>
      <c r="AA33" s="1073">
        <v>-267</v>
      </c>
      <c r="AB33" s="1073"/>
      <c r="AC33" s="1073"/>
      <c r="AD33" s="1073"/>
      <c r="AE33" s="1074"/>
      <c r="AF33" s="1048">
        <v>616</v>
      </c>
      <c r="AG33" s="1049"/>
      <c r="AH33" s="1049"/>
      <c r="AI33" s="1049"/>
      <c r="AJ33" s="1050"/>
      <c r="AK33" s="1009">
        <v>297</v>
      </c>
      <c r="AL33" s="1000"/>
      <c r="AM33" s="1000"/>
      <c r="AN33" s="1000"/>
      <c r="AO33" s="1000"/>
      <c r="AP33" s="1000">
        <v>8732</v>
      </c>
      <c r="AQ33" s="1000"/>
      <c r="AR33" s="1000"/>
      <c r="AS33" s="1000"/>
      <c r="AT33" s="1000"/>
      <c r="AU33" s="1000">
        <v>4862</v>
      </c>
      <c r="AV33" s="1000"/>
      <c r="AW33" s="1000"/>
      <c r="AX33" s="1000"/>
      <c r="AY33" s="1000"/>
      <c r="AZ33" s="1071" t="s">
        <v>545</v>
      </c>
      <c r="BA33" s="1071"/>
      <c r="BB33" s="1071"/>
      <c r="BC33" s="1071"/>
      <c r="BD33" s="1071"/>
      <c r="BE33" s="1061" t="s">
        <v>383</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2723</v>
      </c>
      <c r="AG63" s="988"/>
      <c r="AH63" s="988"/>
      <c r="AI63" s="988"/>
      <c r="AJ63" s="1059"/>
      <c r="AK63" s="1060"/>
      <c r="AL63" s="992"/>
      <c r="AM63" s="992"/>
      <c r="AN63" s="992"/>
      <c r="AO63" s="992"/>
      <c r="AP63" s="988">
        <v>11180</v>
      </c>
      <c r="AQ63" s="988"/>
      <c r="AR63" s="988"/>
      <c r="AS63" s="988"/>
      <c r="AT63" s="988"/>
      <c r="AU63" s="988">
        <v>4869</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390</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533</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542</v>
      </c>
      <c r="AQ68" s="1011"/>
      <c r="AR68" s="1011"/>
      <c r="AS68" s="1011"/>
      <c r="AT68" s="1011"/>
      <c r="AU68" s="1011" t="s">
        <v>542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534</v>
      </c>
      <c r="C69" s="1004"/>
      <c r="D69" s="1004"/>
      <c r="E69" s="1004"/>
      <c r="F69" s="1004"/>
      <c r="G69" s="1004"/>
      <c r="H69" s="1004"/>
      <c r="I69" s="1004"/>
      <c r="J69" s="1004"/>
      <c r="K69" s="1004"/>
      <c r="L69" s="1004"/>
      <c r="M69" s="1004"/>
      <c r="N69" s="1004"/>
      <c r="O69" s="1004"/>
      <c r="P69" s="1005"/>
      <c r="Q69" s="1006">
        <v>446</v>
      </c>
      <c r="R69" s="1000"/>
      <c r="S69" s="1000"/>
      <c r="T69" s="1000"/>
      <c r="U69" s="1000"/>
      <c r="V69" s="1000">
        <v>413</v>
      </c>
      <c r="W69" s="1000"/>
      <c r="X69" s="1000"/>
      <c r="Y69" s="1000"/>
      <c r="Z69" s="1000"/>
      <c r="AA69" s="1000">
        <v>33</v>
      </c>
      <c r="AB69" s="1000"/>
      <c r="AC69" s="1000"/>
      <c r="AD69" s="1000"/>
      <c r="AE69" s="1000"/>
      <c r="AF69" s="1000">
        <v>33</v>
      </c>
      <c r="AG69" s="1000"/>
      <c r="AH69" s="1000"/>
      <c r="AI69" s="1000"/>
      <c r="AJ69" s="1000"/>
      <c r="AK69" s="1000" t="s">
        <v>542</v>
      </c>
      <c r="AL69" s="1000"/>
      <c r="AM69" s="1000"/>
      <c r="AN69" s="1000"/>
      <c r="AO69" s="1000"/>
      <c r="AP69" s="1000">
        <v>120</v>
      </c>
      <c r="AQ69" s="1000"/>
      <c r="AR69" s="1000"/>
      <c r="AS69" s="1000"/>
      <c r="AT69" s="1000"/>
      <c r="AU69" s="1000">
        <v>124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535</v>
      </c>
      <c r="C70" s="1004"/>
      <c r="D70" s="1004"/>
      <c r="E70" s="1004"/>
      <c r="F70" s="1004"/>
      <c r="G70" s="1004"/>
      <c r="H70" s="1004"/>
      <c r="I70" s="1004"/>
      <c r="J70" s="1004"/>
      <c r="K70" s="1004"/>
      <c r="L70" s="1004"/>
      <c r="M70" s="1004"/>
      <c r="N70" s="1004"/>
      <c r="O70" s="1004"/>
      <c r="P70" s="1005"/>
      <c r="Q70" s="1006">
        <v>1822</v>
      </c>
      <c r="R70" s="1000"/>
      <c r="S70" s="1000"/>
      <c r="T70" s="1000"/>
      <c r="U70" s="1000"/>
      <c r="V70" s="1000">
        <v>1638</v>
      </c>
      <c r="W70" s="1000"/>
      <c r="X70" s="1000"/>
      <c r="Y70" s="1000"/>
      <c r="Z70" s="1000"/>
      <c r="AA70" s="1000">
        <v>184</v>
      </c>
      <c r="AB70" s="1000"/>
      <c r="AC70" s="1000"/>
      <c r="AD70" s="1000"/>
      <c r="AE70" s="1000"/>
      <c r="AF70" s="1000">
        <v>132</v>
      </c>
      <c r="AG70" s="1000"/>
      <c r="AH70" s="1000"/>
      <c r="AI70" s="1000"/>
      <c r="AJ70" s="1000"/>
      <c r="AK70" s="1000">
        <v>128</v>
      </c>
      <c r="AL70" s="1000"/>
      <c r="AM70" s="1000"/>
      <c r="AN70" s="1000"/>
      <c r="AO70" s="1000"/>
      <c r="AP70" s="1000">
        <v>534</v>
      </c>
      <c r="AQ70" s="1000"/>
      <c r="AR70" s="1000"/>
      <c r="AS70" s="1000"/>
      <c r="AT70" s="1000"/>
      <c r="AU70" s="1000">
        <v>155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536</v>
      </c>
      <c r="C71" s="1004"/>
      <c r="D71" s="1004"/>
      <c r="E71" s="1004"/>
      <c r="F71" s="1004"/>
      <c r="G71" s="1004"/>
      <c r="H71" s="1004"/>
      <c r="I71" s="1004"/>
      <c r="J71" s="1004"/>
      <c r="K71" s="1004"/>
      <c r="L71" s="1004"/>
      <c r="M71" s="1004"/>
      <c r="N71" s="1004"/>
      <c r="O71" s="1004"/>
      <c r="P71" s="1005"/>
      <c r="Q71" s="1006">
        <v>2413</v>
      </c>
      <c r="R71" s="1000"/>
      <c r="S71" s="1000"/>
      <c r="T71" s="1000"/>
      <c r="U71" s="1000"/>
      <c r="V71" s="1000">
        <v>2331</v>
      </c>
      <c r="W71" s="1000"/>
      <c r="X71" s="1000"/>
      <c r="Y71" s="1000"/>
      <c r="Z71" s="1000"/>
      <c r="AA71" s="1000">
        <v>81</v>
      </c>
      <c r="AB71" s="1000"/>
      <c r="AC71" s="1000"/>
      <c r="AD71" s="1000"/>
      <c r="AE71" s="1000"/>
      <c r="AF71" s="1000">
        <v>66</v>
      </c>
      <c r="AG71" s="1000"/>
      <c r="AH71" s="1000"/>
      <c r="AI71" s="1000"/>
      <c r="AJ71" s="1000"/>
      <c r="AK71" s="1000">
        <v>23</v>
      </c>
      <c r="AL71" s="1000"/>
      <c r="AM71" s="1000"/>
      <c r="AN71" s="1000"/>
      <c r="AO71" s="1000"/>
      <c r="AP71" s="1000">
        <v>1534</v>
      </c>
      <c r="AQ71" s="1000"/>
      <c r="AR71" s="1000"/>
      <c r="AS71" s="1000"/>
      <c r="AT71" s="1000"/>
      <c r="AU71" s="1000">
        <v>327</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537</v>
      </c>
      <c r="C72" s="1004"/>
      <c r="D72" s="1004"/>
      <c r="E72" s="1004"/>
      <c r="F72" s="1004"/>
      <c r="G72" s="1004"/>
      <c r="H72" s="1004"/>
      <c r="I72" s="1004"/>
      <c r="J72" s="1004"/>
      <c r="K72" s="1004"/>
      <c r="L72" s="1004"/>
      <c r="M72" s="1004"/>
      <c r="N72" s="1004"/>
      <c r="O72" s="1004"/>
      <c r="P72" s="1005"/>
      <c r="Q72" s="1006">
        <v>270</v>
      </c>
      <c r="R72" s="1000"/>
      <c r="S72" s="1000"/>
      <c r="T72" s="1000"/>
      <c r="U72" s="1000"/>
      <c r="V72" s="1000">
        <v>262</v>
      </c>
      <c r="W72" s="1000"/>
      <c r="X72" s="1000"/>
      <c r="Y72" s="1000"/>
      <c r="Z72" s="1000"/>
      <c r="AA72" s="1000">
        <v>8</v>
      </c>
      <c r="AB72" s="1000"/>
      <c r="AC72" s="1000"/>
      <c r="AD72" s="1000"/>
      <c r="AE72" s="1000"/>
      <c r="AF72" s="1000">
        <v>8</v>
      </c>
      <c r="AG72" s="1000"/>
      <c r="AH72" s="1000"/>
      <c r="AI72" s="1000"/>
      <c r="AJ72" s="1000"/>
      <c r="AK72" s="1000" t="s">
        <v>542</v>
      </c>
      <c r="AL72" s="1000"/>
      <c r="AM72" s="1000"/>
      <c r="AN72" s="1000"/>
      <c r="AO72" s="1000"/>
      <c r="AP72" s="1000" t="s">
        <v>542</v>
      </c>
      <c r="AQ72" s="1000"/>
      <c r="AR72" s="1000"/>
      <c r="AS72" s="1000"/>
      <c r="AT72" s="1000"/>
      <c r="AU72" s="1000" t="s">
        <v>542</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538</v>
      </c>
      <c r="C73" s="1004"/>
      <c r="D73" s="1004"/>
      <c r="E73" s="1004"/>
      <c r="F73" s="1004"/>
      <c r="G73" s="1004"/>
      <c r="H73" s="1004"/>
      <c r="I73" s="1004"/>
      <c r="J73" s="1004"/>
      <c r="K73" s="1004"/>
      <c r="L73" s="1004"/>
      <c r="M73" s="1004"/>
      <c r="N73" s="1004"/>
      <c r="O73" s="1004"/>
      <c r="P73" s="1005"/>
      <c r="Q73" s="1006">
        <v>287515</v>
      </c>
      <c r="R73" s="1000"/>
      <c r="S73" s="1000"/>
      <c r="T73" s="1000"/>
      <c r="U73" s="1000"/>
      <c r="V73" s="1000">
        <v>274140</v>
      </c>
      <c r="W73" s="1000"/>
      <c r="X73" s="1000"/>
      <c r="Y73" s="1000"/>
      <c r="Z73" s="1000"/>
      <c r="AA73" s="1000">
        <v>13375</v>
      </c>
      <c r="AB73" s="1000"/>
      <c r="AC73" s="1000"/>
      <c r="AD73" s="1000"/>
      <c r="AE73" s="1000"/>
      <c r="AF73" s="1000">
        <v>13375</v>
      </c>
      <c r="AG73" s="1000"/>
      <c r="AH73" s="1000"/>
      <c r="AI73" s="1000"/>
      <c r="AJ73" s="1000"/>
      <c r="AK73" s="1000" t="s">
        <v>542</v>
      </c>
      <c r="AL73" s="1000"/>
      <c r="AM73" s="1000"/>
      <c r="AN73" s="1000"/>
      <c r="AO73" s="1000"/>
      <c r="AP73" s="1000" t="s">
        <v>542</v>
      </c>
      <c r="AQ73" s="1000"/>
      <c r="AR73" s="1000"/>
      <c r="AS73" s="1000"/>
      <c r="AT73" s="1000"/>
      <c r="AU73" s="1000" t="s">
        <v>543</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15568</v>
      </c>
      <c r="AG88" s="988"/>
      <c r="AH88" s="988"/>
      <c r="AI88" s="988"/>
      <c r="AJ88" s="988"/>
      <c r="AK88" s="992"/>
      <c r="AL88" s="992"/>
      <c r="AM88" s="992"/>
      <c r="AN88" s="992"/>
      <c r="AO88" s="992"/>
      <c r="AP88" s="988">
        <v>2188</v>
      </c>
      <c r="AQ88" s="988"/>
      <c r="AR88" s="988"/>
      <c r="AS88" s="988"/>
      <c r="AT88" s="988"/>
      <c r="AU88" s="988">
        <v>606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t="s">
        <v>544</v>
      </c>
      <c r="CS102" s="980"/>
      <c r="CT102" s="980"/>
      <c r="CU102" s="980"/>
      <c r="CV102" s="981"/>
      <c r="CW102" s="979">
        <v>13</v>
      </c>
      <c r="CX102" s="980"/>
      <c r="CY102" s="980"/>
      <c r="CZ102" s="980"/>
      <c r="DA102" s="981"/>
      <c r="DB102" s="979" t="s">
        <v>544</v>
      </c>
      <c r="DC102" s="980"/>
      <c r="DD102" s="980"/>
      <c r="DE102" s="980"/>
      <c r="DF102" s="981"/>
      <c r="DG102" s="979" t="s">
        <v>544</v>
      </c>
      <c r="DH102" s="980"/>
      <c r="DI102" s="980"/>
      <c r="DJ102" s="980"/>
      <c r="DK102" s="981"/>
      <c r="DL102" s="979" t="s">
        <v>548</v>
      </c>
      <c r="DM102" s="980"/>
      <c r="DN102" s="980"/>
      <c r="DO102" s="980"/>
      <c r="DP102" s="981"/>
      <c r="DQ102" s="979" t="s">
        <v>548</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287</v>
      </c>
      <c r="AG109" s="923"/>
      <c r="AH109" s="923"/>
      <c r="AI109" s="923"/>
      <c r="AJ109" s="924"/>
      <c r="AK109" s="925" t="s">
        <v>286</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287</v>
      </c>
      <c r="BW109" s="923"/>
      <c r="BX109" s="923"/>
      <c r="BY109" s="923"/>
      <c r="BZ109" s="924"/>
      <c r="CA109" s="925" t="s">
        <v>286</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287</v>
      </c>
      <c r="DM109" s="923"/>
      <c r="DN109" s="923"/>
      <c r="DO109" s="923"/>
      <c r="DP109" s="924"/>
      <c r="DQ109" s="925" t="s">
        <v>286</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1665413</v>
      </c>
      <c r="AB110" s="916"/>
      <c r="AC110" s="916"/>
      <c r="AD110" s="916"/>
      <c r="AE110" s="917"/>
      <c r="AF110" s="918">
        <v>1527955</v>
      </c>
      <c r="AG110" s="916"/>
      <c r="AH110" s="916"/>
      <c r="AI110" s="916"/>
      <c r="AJ110" s="917"/>
      <c r="AK110" s="918">
        <v>1607274</v>
      </c>
      <c r="AL110" s="916"/>
      <c r="AM110" s="916"/>
      <c r="AN110" s="916"/>
      <c r="AO110" s="917"/>
      <c r="AP110" s="919">
        <v>15.4</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16406119</v>
      </c>
      <c r="BR110" s="863"/>
      <c r="BS110" s="863"/>
      <c r="BT110" s="863"/>
      <c r="BU110" s="863"/>
      <c r="BV110" s="863">
        <v>16431692</v>
      </c>
      <c r="BW110" s="863"/>
      <c r="BX110" s="863"/>
      <c r="BY110" s="863"/>
      <c r="BZ110" s="863"/>
      <c r="CA110" s="863">
        <v>16899565</v>
      </c>
      <c r="CB110" s="863"/>
      <c r="CC110" s="863"/>
      <c r="CD110" s="863"/>
      <c r="CE110" s="863"/>
      <c r="CF110" s="887">
        <v>162</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v>453077</v>
      </c>
      <c r="BR111" s="835"/>
      <c r="BS111" s="835"/>
      <c r="BT111" s="835"/>
      <c r="BU111" s="835"/>
      <c r="BV111" s="835">
        <v>333684</v>
      </c>
      <c r="BW111" s="835"/>
      <c r="BX111" s="835"/>
      <c r="BY111" s="835"/>
      <c r="BZ111" s="835"/>
      <c r="CA111" s="835">
        <v>315394</v>
      </c>
      <c r="CB111" s="835"/>
      <c r="CC111" s="835"/>
      <c r="CD111" s="835"/>
      <c r="CE111" s="835"/>
      <c r="CF111" s="896">
        <v>3</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6117546</v>
      </c>
      <c r="BR112" s="835"/>
      <c r="BS112" s="835"/>
      <c r="BT112" s="835"/>
      <c r="BU112" s="835"/>
      <c r="BV112" s="835">
        <v>4483005</v>
      </c>
      <c r="BW112" s="835"/>
      <c r="BX112" s="835"/>
      <c r="BY112" s="835"/>
      <c r="BZ112" s="835"/>
      <c r="CA112" s="835">
        <v>4868938</v>
      </c>
      <c r="CB112" s="835"/>
      <c r="CC112" s="835"/>
      <c r="CD112" s="835"/>
      <c r="CE112" s="835"/>
      <c r="CF112" s="896">
        <v>46.7</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451918</v>
      </c>
      <c r="DH112" s="835"/>
      <c r="DI112" s="835"/>
      <c r="DJ112" s="835"/>
      <c r="DK112" s="835"/>
      <c r="DL112" s="835">
        <v>332780</v>
      </c>
      <c r="DM112" s="835"/>
      <c r="DN112" s="835"/>
      <c r="DO112" s="835"/>
      <c r="DP112" s="835"/>
      <c r="DQ112" s="835">
        <v>314420</v>
      </c>
      <c r="DR112" s="835"/>
      <c r="DS112" s="835"/>
      <c r="DT112" s="835"/>
      <c r="DU112" s="835"/>
      <c r="DV112" s="812">
        <v>3</v>
      </c>
      <c r="DW112" s="812"/>
      <c r="DX112" s="812"/>
      <c r="DY112" s="812"/>
      <c r="DZ112" s="813"/>
    </row>
    <row r="113" spans="1:130" s="199" customFormat="1" ht="26.25" customHeight="1" x14ac:dyDescent="0.15">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509734</v>
      </c>
      <c r="AB113" s="944"/>
      <c r="AC113" s="944"/>
      <c r="AD113" s="944"/>
      <c r="AE113" s="945"/>
      <c r="AF113" s="946">
        <v>191063</v>
      </c>
      <c r="AG113" s="944"/>
      <c r="AH113" s="944"/>
      <c r="AI113" s="944"/>
      <c r="AJ113" s="945"/>
      <c r="AK113" s="946">
        <v>290041</v>
      </c>
      <c r="AL113" s="944"/>
      <c r="AM113" s="944"/>
      <c r="AN113" s="944"/>
      <c r="AO113" s="945"/>
      <c r="AP113" s="947">
        <v>2.8</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443546</v>
      </c>
      <c r="BR113" s="835"/>
      <c r="BS113" s="835"/>
      <c r="BT113" s="835"/>
      <c r="BU113" s="835"/>
      <c r="BV113" s="835">
        <v>655493</v>
      </c>
      <c r="BW113" s="835"/>
      <c r="BX113" s="835"/>
      <c r="BY113" s="835"/>
      <c r="BZ113" s="835"/>
      <c r="CA113" s="835">
        <v>606284</v>
      </c>
      <c r="CB113" s="835"/>
      <c r="CC113" s="835"/>
      <c r="CD113" s="835"/>
      <c r="CE113" s="835"/>
      <c r="CF113" s="896">
        <v>5.8</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1159</v>
      </c>
      <c r="DH113" s="798"/>
      <c r="DI113" s="798"/>
      <c r="DJ113" s="798"/>
      <c r="DK113" s="799"/>
      <c r="DL113" s="800">
        <v>904</v>
      </c>
      <c r="DM113" s="798"/>
      <c r="DN113" s="798"/>
      <c r="DO113" s="798"/>
      <c r="DP113" s="799"/>
      <c r="DQ113" s="800">
        <v>974</v>
      </c>
      <c r="DR113" s="798"/>
      <c r="DS113" s="798"/>
      <c r="DT113" s="798"/>
      <c r="DU113" s="799"/>
      <c r="DV113" s="845">
        <v>0</v>
      </c>
      <c r="DW113" s="846"/>
      <c r="DX113" s="846"/>
      <c r="DY113" s="846"/>
      <c r="DZ113" s="847"/>
    </row>
    <row r="114" spans="1:130" s="199" customFormat="1" ht="26.25" customHeight="1" x14ac:dyDescent="0.15">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58854</v>
      </c>
      <c r="AB114" s="798"/>
      <c r="AC114" s="798"/>
      <c r="AD114" s="798"/>
      <c r="AE114" s="799"/>
      <c r="AF114" s="800">
        <v>54598</v>
      </c>
      <c r="AG114" s="798"/>
      <c r="AH114" s="798"/>
      <c r="AI114" s="798"/>
      <c r="AJ114" s="799"/>
      <c r="AK114" s="800">
        <v>103984</v>
      </c>
      <c r="AL114" s="798"/>
      <c r="AM114" s="798"/>
      <c r="AN114" s="798"/>
      <c r="AO114" s="799"/>
      <c r="AP114" s="845">
        <v>1</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t="s">
        <v>111</v>
      </c>
      <c r="BR114" s="835"/>
      <c r="BS114" s="835"/>
      <c r="BT114" s="835"/>
      <c r="BU114" s="835"/>
      <c r="BV114" s="835" t="s">
        <v>111</v>
      </c>
      <c r="BW114" s="835"/>
      <c r="BX114" s="835"/>
      <c r="BY114" s="835"/>
      <c r="BZ114" s="835"/>
      <c r="CA114" s="835" t="s">
        <v>111</v>
      </c>
      <c r="CB114" s="835"/>
      <c r="CC114" s="835"/>
      <c r="CD114" s="835"/>
      <c r="CE114" s="835"/>
      <c r="CF114" s="896" t="s">
        <v>111</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59782</v>
      </c>
      <c r="AB115" s="944"/>
      <c r="AC115" s="944"/>
      <c r="AD115" s="944"/>
      <c r="AE115" s="945"/>
      <c r="AF115" s="946">
        <v>59724</v>
      </c>
      <c r="AG115" s="944"/>
      <c r="AH115" s="944"/>
      <c r="AI115" s="944"/>
      <c r="AJ115" s="945"/>
      <c r="AK115" s="946">
        <v>64614</v>
      </c>
      <c r="AL115" s="944"/>
      <c r="AM115" s="944"/>
      <c r="AN115" s="944"/>
      <c r="AO115" s="945"/>
      <c r="AP115" s="947">
        <v>0.6</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24</v>
      </c>
      <c r="AB116" s="798"/>
      <c r="AC116" s="798"/>
      <c r="AD116" s="798"/>
      <c r="AE116" s="799"/>
      <c r="AF116" s="800">
        <v>224</v>
      </c>
      <c r="AG116" s="798"/>
      <c r="AH116" s="798"/>
      <c r="AI116" s="798"/>
      <c r="AJ116" s="799"/>
      <c r="AK116" s="800">
        <v>266</v>
      </c>
      <c r="AL116" s="798"/>
      <c r="AM116" s="798"/>
      <c r="AN116" s="798"/>
      <c r="AO116" s="799"/>
      <c r="AP116" s="845">
        <v>0</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2293807</v>
      </c>
      <c r="AB117" s="930"/>
      <c r="AC117" s="930"/>
      <c r="AD117" s="930"/>
      <c r="AE117" s="931"/>
      <c r="AF117" s="932">
        <v>1833564</v>
      </c>
      <c r="AG117" s="930"/>
      <c r="AH117" s="930"/>
      <c r="AI117" s="930"/>
      <c r="AJ117" s="931"/>
      <c r="AK117" s="932">
        <v>2066179</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287</v>
      </c>
      <c r="AG118" s="923"/>
      <c r="AH118" s="923"/>
      <c r="AI118" s="923"/>
      <c r="AJ118" s="924"/>
      <c r="AK118" s="925" t="s">
        <v>286</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431</v>
      </c>
      <c r="BP119" s="899"/>
      <c r="BQ119" s="903">
        <v>23420288</v>
      </c>
      <c r="BR119" s="866"/>
      <c r="BS119" s="866"/>
      <c r="BT119" s="866"/>
      <c r="BU119" s="866"/>
      <c r="BV119" s="866">
        <v>21903874</v>
      </c>
      <c r="BW119" s="866"/>
      <c r="BX119" s="866"/>
      <c r="BY119" s="866"/>
      <c r="BZ119" s="866"/>
      <c r="CA119" s="866">
        <v>22690181</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7869063</v>
      </c>
      <c r="BR120" s="863"/>
      <c r="BS120" s="863"/>
      <c r="BT120" s="863"/>
      <c r="BU120" s="863"/>
      <c r="BV120" s="863">
        <v>8402520</v>
      </c>
      <c r="BW120" s="863"/>
      <c r="BX120" s="863"/>
      <c r="BY120" s="863"/>
      <c r="BZ120" s="863"/>
      <c r="CA120" s="863">
        <v>7866021</v>
      </c>
      <c r="CB120" s="863"/>
      <c r="CC120" s="863"/>
      <c r="CD120" s="863"/>
      <c r="CE120" s="863"/>
      <c r="CF120" s="887">
        <v>75.400000000000006</v>
      </c>
      <c r="CG120" s="888"/>
      <c r="CH120" s="888"/>
      <c r="CI120" s="888"/>
      <c r="CJ120" s="888"/>
      <c r="CK120" s="889" t="s">
        <v>435</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5501069</v>
      </c>
      <c r="DH120" s="863"/>
      <c r="DI120" s="863"/>
      <c r="DJ120" s="863"/>
      <c r="DK120" s="863"/>
      <c r="DL120" s="863">
        <v>4472451</v>
      </c>
      <c r="DM120" s="863"/>
      <c r="DN120" s="863"/>
      <c r="DO120" s="863"/>
      <c r="DP120" s="863"/>
      <c r="DQ120" s="863">
        <v>4861593</v>
      </c>
      <c r="DR120" s="863"/>
      <c r="DS120" s="863"/>
      <c r="DT120" s="863"/>
      <c r="DU120" s="863"/>
      <c r="DV120" s="864">
        <v>46.6</v>
      </c>
      <c r="DW120" s="864"/>
      <c r="DX120" s="864"/>
      <c r="DY120" s="864"/>
      <c r="DZ120" s="865"/>
    </row>
    <row r="121" spans="1:130" s="199" customFormat="1" ht="26.25" customHeight="1" x14ac:dyDescent="0.15">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59594</v>
      </c>
      <c r="AB121" s="798"/>
      <c r="AC121" s="798"/>
      <c r="AD121" s="798"/>
      <c r="AE121" s="799"/>
      <c r="AF121" s="800">
        <v>60717</v>
      </c>
      <c r="AG121" s="798"/>
      <c r="AH121" s="798"/>
      <c r="AI121" s="798"/>
      <c r="AJ121" s="799"/>
      <c r="AK121" s="800">
        <v>61597</v>
      </c>
      <c r="AL121" s="798"/>
      <c r="AM121" s="798"/>
      <c r="AN121" s="798"/>
      <c r="AO121" s="799"/>
      <c r="AP121" s="845">
        <v>0.6</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748311</v>
      </c>
      <c r="BR121" s="835"/>
      <c r="BS121" s="835"/>
      <c r="BT121" s="835"/>
      <c r="BU121" s="835"/>
      <c r="BV121" s="835">
        <v>690480</v>
      </c>
      <c r="BW121" s="835"/>
      <c r="BX121" s="835"/>
      <c r="BY121" s="835"/>
      <c r="BZ121" s="835"/>
      <c r="CA121" s="835">
        <v>657370</v>
      </c>
      <c r="CB121" s="835"/>
      <c r="CC121" s="835"/>
      <c r="CD121" s="835"/>
      <c r="CE121" s="835"/>
      <c r="CF121" s="896">
        <v>6.3</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v>18649</v>
      </c>
      <c r="DH121" s="835"/>
      <c r="DI121" s="835"/>
      <c r="DJ121" s="835"/>
      <c r="DK121" s="835"/>
      <c r="DL121" s="835">
        <v>10554</v>
      </c>
      <c r="DM121" s="835"/>
      <c r="DN121" s="835"/>
      <c r="DO121" s="835"/>
      <c r="DP121" s="835"/>
      <c r="DQ121" s="835">
        <v>7345</v>
      </c>
      <c r="DR121" s="835"/>
      <c r="DS121" s="835"/>
      <c r="DT121" s="835"/>
      <c r="DU121" s="835"/>
      <c r="DV121" s="812">
        <v>0.1</v>
      </c>
      <c r="DW121" s="812"/>
      <c r="DX121" s="812"/>
      <c r="DY121" s="812"/>
      <c r="DZ121" s="813"/>
    </row>
    <row r="122" spans="1:130" s="199" customFormat="1" ht="26.25" customHeight="1" x14ac:dyDescent="0.15">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18445045</v>
      </c>
      <c r="BR122" s="866"/>
      <c r="BS122" s="866"/>
      <c r="BT122" s="866"/>
      <c r="BU122" s="866"/>
      <c r="BV122" s="866">
        <v>18315345</v>
      </c>
      <c r="BW122" s="866"/>
      <c r="BX122" s="866"/>
      <c r="BY122" s="866"/>
      <c r="BZ122" s="866"/>
      <c r="CA122" s="866">
        <v>19179689</v>
      </c>
      <c r="CB122" s="866"/>
      <c r="CC122" s="866"/>
      <c r="CD122" s="866"/>
      <c r="CE122" s="866"/>
      <c r="CF122" s="867">
        <v>183.8</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x14ac:dyDescent="0.15">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439</v>
      </c>
      <c r="BP123" s="899"/>
      <c r="BQ123" s="853">
        <v>27062419</v>
      </c>
      <c r="BR123" s="854"/>
      <c r="BS123" s="854"/>
      <c r="BT123" s="854"/>
      <c r="BU123" s="854"/>
      <c r="BV123" s="854">
        <v>27408345</v>
      </c>
      <c r="BW123" s="854"/>
      <c r="BX123" s="854"/>
      <c r="BY123" s="854"/>
      <c r="BZ123" s="854"/>
      <c r="CA123" s="854">
        <v>27703080</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v>597828</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v>188</v>
      </c>
      <c r="AB125" s="798"/>
      <c r="AC125" s="798"/>
      <c r="AD125" s="798"/>
      <c r="AE125" s="799"/>
      <c r="AF125" s="800">
        <v>-993</v>
      </c>
      <c r="AG125" s="798"/>
      <c r="AH125" s="798"/>
      <c r="AI125" s="798"/>
      <c r="AJ125" s="799"/>
      <c r="AK125" s="800">
        <v>3017</v>
      </c>
      <c r="AL125" s="798"/>
      <c r="AM125" s="798"/>
      <c r="AN125" s="798"/>
      <c r="AO125" s="799"/>
      <c r="AP125" s="845">
        <v>0</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v>73940</v>
      </c>
      <c r="AB128" s="819"/>
      <c r="AC128" s="819"/>
      <c r="AD128" s="819"/>
      <c r="AE128" s="820"/>
      <c r="AF128" s="821">
        <v>72346</v>
      </c>
      <c r="AG128" s="819"/>
      <c r="AH128" s="819"/>
      <c r="AI128" s="819"/>
      <c r="AJ128" s="820"/>
      <c r="AK128" s="821">
        <v>74407</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111</v>
      </c>
      <c r="BG128" s="805"/>
      <c r="BH128" s="805"/>
      <c r="BI128" s="805"/>
      <c r="BJ128" s="805"/>
      <c r="BK128" s="805"/>
      <c r="BL128" s="828"/>
      <c r="BM128" s="804">
        <v>13.06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11411612</v>
      </c>
      <c r="AB129" s="798"/>
      <c r="AC129" s="798"/>
      <c r="AD129" s="798"/>
      <c r="AE129" s="799"/>
      <c r="AF129" s="800">
        <v>11896302</v>
      </c>
      <c r="AG129" s="798"/>
      <c r="AH129" s="798"/>
      <c r="AI129" s="798"/>
      <c r="AJ129" s="799"/>
      <c r="AK129" s="800">
        <v>11961845</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111</v>
      </c>
      <c r="BG129" s="788"/>
      <c r="BH129" s="788"/>
      <c r="BI129" s="788"/>
      <c r="BJ129" s="788"/>
      <c r="BK129" s="788"/>
      <c r="BL129" s="789"/>
      <c r="BM129" s="787">
        <v>18.059999999999999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1576520</v>
      </c>
      <c r="AB130" s="798"/>
      <c r="AC130" s="798"/>
      <c r="AD130" s="798"/>
      <c r="AE130" s="799"/>
      <c r="AF130" s="800">
        <v>1567154</v>
      </c>
      <c r="AG130" s="798"/>
      <c r="AH130" s="798"/>
      <c r="AI130" s="798"/>
      <c r="AJ130" s="799"/>
      <c r="AK130" s="800">
        <v>1529345</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4.2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9835092</v>
      </c>
      <c r="AB131" s="781"/>
      <c r="AC131" s="781"/>
      <c r="AD131" s="781"/>
      <c r="AE131" s="782"/>
      <c r="AF131" s="783">
        <v>10329148</v>
      </c>
      <c r="AG131" s="781"/>
      <c r="AH131" s="781"/>
      <c r="AI131" s="781"/>
      <c r="AJ131" s="782"/>
      <c r="AK131" s="783">
        <v>10432500</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6.5413419619999997</v>
      </c>
      <c r="AB132" s="761"/>
      <c r="AC132" s="761"/>
      <c r="AD132" s="761"/>
      <c r="AE132" s="762"/>
      <c r="AF132" s="763">
        <v>1.8787996840000001</v>
      </c>
      <c r="AG132" s="761"/>
      <c r="AH132" s="761"/>
      <c r="AI132" s="761"/>
      <c r="AJ132" s="762"/>
      <c r="AK132" s="763">
        <v>4.4325617060000004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7.1</v>
      </c>
      <c r="AB133" s="740"/>
      <c r="AC133" s="740"/>
      <c r="AD133" s="740"/>
      <c r="AE133" s="741"/>
      <c r="AF133" s="739">
        <v>5.2</v>
      </c>
      <c r="AG133" s="740"/>
      <c r="AH133" s="740"/>
      <c r="AI133" s="740"/>
      <c r="AJ133" s="741"/>
      <c r="AK133" s="739">
        <v>4.2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2" t="s">
        <v>467</v>
      </c>
      <c r="L7" s="256"/>
      <c r="M7" s="257" t="s">
        <v>468</v>
      </c>
      <c r="N7" s="258"/>
    </row>
    <row r="8" spans="1:16" x14ac:dyDescent="0.15">
      <c r="A8" s="250"/>
      <c r="B8" s="246"/>
      <c r="C8" s="246"/>
      <c r="D8" s="246"/>
      <c r="E8" s="246"/>
      <c r="F8" s="246"/>
      <c r="G8" s="259"/>
      <c r="H8" s="260"/>
      <c r="I8" s="260"/>
      <c r="J8" s="261"/>
      <c r="K8" s="1153"/>
      <c r="L8" s="262" t="s">
        <v>469</v>
      </c>
      <c r="M8" s="263" t="s">
        <v>470</v>
      </c>
      <c r="N8" s="264" t="s">
        <v>471</v>
      </c>
    </row>
    <row r="9" spans="1:16" x14ac:dyDescent="0.15">
      <c r="A9" s="250"/>
      <c r="B9" s="246"/>
      <c r="C9" s="246"/>
      <c r="D9" s="246"/>
      <c r="E9" s="246"/>
      <c r="F9" s="246"/>
      <c r="G9" s="1166" t="s">
        <v>472</v>
      </c>
      <c r="H9" s="1167"/>
      <c r="I9" s="1167"/>
      <c r="J9" s="1168"/>
      <c r="K9" s="265">
        <v>3001735</v>
      </c>
      <c r="L9" s="266">
        <v>49451</v>
      </c>
      <c r="M9" s="267">
        <v>57713</v>
      </c>
      <c r="N9" s="268">
        <v>-14.3</v>
      </c>
    </row>
    <row r="10" spans="1:16" x14ac:dyDescent="0.15">
      <c r="A10" s="250"/>
      <c r="B10" s="246"/>
      <c r="C10" s="246"/>
      <c r="D10" s="246"/>
      <c r="E10" s="246"/>
      <c r="F10" s="246"/>
      <c r="G10" s="1166" t="s">
        <v>473</v>
      </c>
      <c r="H10" s="1167"/>
      <c r="I10" s="1167"/>
      <c r="J10" s="1168"/>
      <c r="K10" s="269">
        <v>33851</v>
      </c>
      <c r="L10" s="270">
        <v>558</v>
      </c>
      <c r="M10" s="271">
        <v>3737</v>
      </c>
      <c r="N10" s="272">
        <v>-85.1</v>
      </c>
    </row>
    <row r="11" spans="1:16" ht="13.5" customHeight="1" x14ac:dyDescent="0.15">
      <c r="A11" s="250"/>
      <c r="B11" s="246"/>
      <c r="C11" s="246"/>
      <c r="D11" s="246"/>
      <c r="E11" s="246"/>
      <c r="F11" s="246"/>
      <c r="G11" s="1166" t="s">
        <v>474</v>
      </c>
      <c r="H11" s="1167"/>
      <c r="I11" s="1167"/>
      <c r="J11" s="1168"/>
      <c r="K11" s="269">
        <v>402787</v>
      </c>
      <c r="L11" s="270">
        <v>6636</v>
      </c>
      <c r="M11" s="271">
        <v>6346</v>
      </c>
      <c r="N11" s="272">
        <v>4.5999999999999996</v>
      </c>
    </row>
    <row r="12" spans="1:16" ht="13.5" customHeight="1" x14ac:dyDescent="0.15">
      <c r="A12" s="250"/>
      <c r="B12" s="246"/>
      <c r="C12" s="246"/>
      <c r="D12" s="246"/>
      <c r="E12" s="246"/>
      <c r="F12" s="246"/>
      <c r="G12" s="1166" t="s">
        <v>475</v>
      </c>
      <c r="H12" s="1167"/>
      <c r="I12" s="1167"/>
      <c r="J12" s="1168"/>
      <c r="K12" s="269">
        <v>780</v>
      </c>
      <c r="L12" s="270">
        <v>13</v>
      </c>
      <c r="M12" s="271">
        <v>800</v>
      </c>
      <c r="N12" s="272">
        <v>-98.4</v>
      </c>
    </row>
    <row r="13" spans="1:16" ht="13.5" customHeight="1" x14ac:dyDescent="0.15">
      <c r="A13" s="250"/>
      <c r="B13" s="246"/>
      <c r="C13" s="246"/>
      <c r="D13" s="246"/>
      <c r="E13" s="246"/>
      <c r="F13" s="246"/>
      <c r="G13" s="1166" t="s">
        <v>476</v>
      </c>
      <c r="H13" s="1167"/>
      <c r="I13" s="1167"/>
      <c r="J13" s="1168"/>
      <c r="K13" s="269" t="s">
        <v>477</v>
      </c>
      <c r="L13" s="270" t="s">
        <v>477</v>
      </c>
      <c r="M13" s="271">
        <v>1</v>
      </c>
      <c r="N13" s="272" t="s">
        <v>477</v>
      </c>
    </row>
    <row r="14" spans="1:16" ht="13.5" customHeight="1" x14ac:dyDescent="0.15">
      <c r="A14" s="250"/>
      <c r="B14" s="246"/>
      <c r="C14" s="246"/>
      <c r="D14" s="246"/>
      <c r="E14" s="246"/>
      <c r="F14" s="246"/>
      <c r="G14" s="1166" t="s">
        <v>478</v>
      </c>
      <c r="H14" s="1167"/>
      <c r="I14" s="1167"/>
      <c r="J14" s="1168"/>
      <c r="K14" s="269" t="s">
        <v>477</v>
      </c>
      <c r="L14" s="270" t="s">
        <v>477</v>
      </c>
      <c r="M14" s="271">
        <v>2571</v>
      </c>
      <c r="N14" s="272" t="s">
        <v>477</v>
      </c>
    </row>
    <row r="15" spans="1:16" ht="13.5" customHeight="1" x14ac:dyDescent="0.15">
      <c r="A15" s="250"/>
      <c r="B15" s="246"/>
      <c r="C15" s="246"/>
      <c r="D15" s="246"/>
      <c r="E15" s="246"/>
      <c r="F15" s="246"/>
      <c r="G15" s="1166" t="s">
        <v>479</v>
      </c>
      <c r="H15" s="1167"/>
      <c r="I15" s="1167"/>
      <c r="J15" s="1168"/>
      <c r="K15" s="269">
        <v>53832</v>
      </c>
      <c r="L15" s="270">
        <v>887</v>
      </c>
      <c r="M15" s="271">
        <v>1342</v>
      </c>
      <c r="N15" s="272">
        <v>-33.9</v>
      </c>
    </row>
    <row r="16" spans="1:16" x14ac:dyDescent="0.15">
      <c r="A16" s="250"/>
      <c r="B16" s="246"/>
      <c r="C16" s="246"/>
      <c r="D16" s="246"/>
      <c r="E16" s="246"/>
      <c r="F16" s="246"/>
      <c r="G16" s="1169" t="s">
        <v>480</v>
      </c>
      <c r="H16" s="1170"/>
      <c r="I16" s="1170"/>
      <c r="J16" s="1171"/>
      <c r="K16" s="270">
        <v>-275920</v>
      </c>
      <c r="L16" s="270">
        <v>-4546</v>
      </c>
      <c r="M16" s="271">
        <v>-4975</v>
      </c>
      <c r="N16" s="272">
        <v>-8.6</v>
      </c>
    </row>
    <row r="17" spans="1:16" x14ac:dyDescent="0.15">
      <c r="A17" s="250"/>
      <c r="B17" s="246"/>
      <c r="C17" s="246"/>
      <c r="D17" s="246"/>
      <c r="E17" s="246"/>
      <c r="F17" s="246"/>
      <c r="G17" s="1169" t="s">
        <v>170</v>
      </c>
      <c r="H17" s="1170"/>
      <c r="I17" s="1170"/>
      <c r="J17" s="1171"/>
      <c r="K17" s="270">
        <v>3217065</v>
      </c>
      <c r="L17" s="270">
        <v>52999</v>
      </c>
      <c r="M17" s="271">
        <v>67535</v>
      </c>
      <c r="N17" s="272">
        <v>-21.5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63" t="s">
        <v>485</v>
      </c>
      <c r="H21" s="1164"/>
      <c r="I21" s="1164"/>
      <c r="J21" s="1165"/>
      <c r="K21" s="282">
        <v>4.7300000000000004</v>
      </c>
      <c r="L21" s="283">
        <v>6.24</v>
      </c>
      <c r="M21" s="284">
        <v>-1.51</v>
      </c>
      <c r="N21" s="251"/>
      <c r="O21" s="285"/>
      <c r="P21" s="281"/>
    </row>
    <row r="22" spans="1:16" s="286" customFormat="1" x14ac:dyDescent="0.15">
      <c r="A22" s="281"/>
      <c r="B22" s="251"/>
      <c r="C22" s="251"/>
      <c r="D22" s="251"/>
      <c r="E22" s="251"/>
      <c r="F22" s="251"/>
      <c r="G22" s="1163" t="s">
        <v>486</v>
      </c>
      <c r="H22" s="1164"/>
      <c r="I22" s="1164"/>
      <c r="J22" s="1165"/>
      <c r="K22" s="287">
        <v>97.7</v>
      </c>
      <c r="L22" s="288">
        <v>98.7</v>
      </c>
      <c r="M22" s="289">
        <v>-1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2" t="s">
        <v>467</v>
      </c>
      <c r="L30" s="256"/>
      <c r="M30" s="257" t="s">
        <v>468</v>
      </c>
      <c r="N30" s="258"/>
    </row>
    <row r="31" spans="1:16" x14ac:dyDescent="0.15">
      <c r="A31" s="250"/>
      <c r="B31" s="246"/>
      <c r="C31" s="246"/>
      <c r="D31" s="246"/>
      <c r="E31" s="246"/>
      <c r="F31" s="246"/>
      <c r="G31" s="259"/>
      <c r="H31" s="260"/>
      <c r="I31" s="260"/>
      <c r="J31" s="261"/>
      <c r="K31" s="1153"/>
      <c r="L31" s="262" t="s">
        <v>469</v>
      </c>
      <c r="M31" s="263" t="s">
        <v>470</v>
      </c>
      <c r="N31" s="264" t="s">
        <v>471</v>
      </c>
    </row>
    <row r="32" spans="1:16" ht="27" customHeight="1" x14ac:dyDescent="0.15">
      <c r="A32" s="250"/>
      <c r="B32" s="246"/>
      <c r="C32" s="246"/>
      <c r="D32" s="246"/>
      <c r="E32" s="246"/>
      <c r="F32" s="246"/>
      <c r="G32" s="1154" t="s">
        <v>490</v>
      </c>
      <c r="H32" s="1155"/>
      <c r="I32" s="1155"/>
      <c r="J32" s="1156"/>
      <c r="K32" s="296">
        <v>1607274</v>
      </c>
      <c r="L32" s="296">
        <v>26479</v>
      </c>
      <c r="M32" s="297">
        <v>35267</v>
      </c>
      <c r="N32" s="298">
        <v>-24.9</v>
      </c>
    </row>
    <row r="33" spans="1:16" ht="13.5" customHeight="1" x14ac:dyDescent="0.15">
      <c r="A33" s="250"/>
      <c r="B33" s="246"/>
      <c r="C33" s="246"/>
      <c r="D33" s="246"/>
      <c r="E33" s="246"/>
      <c r="F33" s="246"/>
      <c r="G33" s="1154" t="s">
        <v>491</v>
      </c>
      <c r="H33" s="1155"/>
      <c r="I33" s="1155"/>
      <c r="J33" s="1156"/>
      <c r="K33" s="296" t="s">
        <v>477</v>
      </c>
      <c r="L33" s="296" t="s">
        <v>477</v>
      </c>
      <c r="M33" s="297">
        <v>1</v>
      </c>
      <c r="N33" s="298" t="s">
        <v>477</v>
      </c>
    </row>
    <row r="34" spans="1:16" ht="27" customHeight="1" x14ac:dyDescent="0.15">
      <c r="A34" s="250"/>
      <c r="B34" s="246"/>
      <c r="C34" s="246"/>
      <c r="D34" s="246"/>
      <c r="E34" s="246"/>
      <c r="F34" s="246"/>
      <c r="G34" s="1154" t="s">
        <v>492</v>
      </c>
      <c r="H34" s="1155"/>
      <c r="I34" s="1155"/>
      <c r="J34" s="1156"/>
      <c r="K34" s="296" t="s">
        <v>477</v>
      </c>
      <c r="L34" s="296" t="s">
        <v>477</v>
      </c>
      <c r="M34" s="297">
        <v>49</v>
      </c>
      <c r="N34" s="298" t="s">
        <v>477</v>
      </c>
    </row>
    <row r="35" spans="1:16" ht="27" customHeight="1" x14ac:dyDescent="0.15">
      <c r="A35" s="250"/>
      <c r="B35" s="246"/>
      <c r="C35" s="246"/>
      <c r="D35" s="246"/>
      <c r="E35" s="246"/>
      <c r="F35" s="246"/>
      <c r="G35" s="1154" t="s">
        <v>493</v>
      </c>
      <c r="H35" s="1155"/>
      <c r="I35" s="1155"/>
      <c r="J35" s="1156"/>
      <c r="K35" s="296">
        <v>290041</v>
      </c>
      <c r="L35" s="296">
        <v>4778</v>
      </c>
      <c r="M35" s="297">
        <v>9709</v>
      </c>
      <c r="N35" s="298">
        <v>-50.8</v>
      </c>
    </row>
    <row r="36" spans="1:16" ht="27" customHeight="1" x14ac:dyDescent="0.15">
      <c r="A36" s="250"/>
      <c r="B36" s="246"/>
      <c r="C36" s="246"/>
      <c r="D36" s="246"/>
      <c r="E36" s="246"/>
      <c r="F36" s="246"/>
      <c r="G36" s="1154" t="s">
        <v>494</v>
      </c>
      <c r="H36" s="1155"/>
      <c r="I36" s="1155"/>
      <c r="J36" s="1156"/>
      <c r="K36" s="296">
        <v>103984</v>
      </c>
      <c r="L36" s="296">
        <v>1713</v>
      </c>
      <c r="M36" s="297">
        <v>2367</v>
      </c>
      <c r="N36" s="298">
        <v>-27.6</v>
      </c>
    </row>
    <row r="37" spans="1:16" ht="13.5" customHeight="1" x14ac:dyDescent="0.15">
      <c r="A37" s="250"/>
      <c r="B37" s="246"/>
      <c r="C37" s="246"/>
      <c r="D37" s="246"/>
      <c r="E37" s="246"/>
      <c r="F37" s="246"/>
      <c r="G37" s="1154" t="s">
        <v>495</v>
      </c>
      <c r="H37" s="1155"/>
      <c r="I37" s="1155"/>
      <c r="J37" s="1156"/>
      <c r="K37" s="296">
        <v>64614</v>
      </c>
      <c r="L37" s="296">
        <v>1064</v>
      </c>
      <c r="M37" s="297">
        <v>1205</v>
      </c>
      <c r="N37" s="298">
        <v>-11.7</v>
      </c>
    </row>
    <row r="38" spans="1:16" ht="27" customHeight="1" x14ac:dyDescent="0.15">
      <c r="A38" s="250"/>
      <c r="B38" s="246"/>
      <c r="C38" s="246"/>
      <c r="D38" s="246"/>
      <c r="E38" s="246"/>
      <c r="F38" s="246"/>
      <c r="G38" s="1157" t="s">
        <v>496</v>
      </c>
      <c r="H38" s="1158"/>
      <c r="I38" s="1158"/>
      <c r="J38" s="1159"/>
      <c r="K38" s="299">
        <v>266</v>
      </c>
      <c r="L38" s="299">
        <v>4</v>
      </c>
      <c r="M38" s="300">
        <v>3</v>
      </c>
      <c r="N38" s="301">
        <v>33.299999999999997</v>
      </c>
      <c r="O38" s="295"/>
    </row>
    <row r="39" spans="1:16" x14ac:dyDescent="0.15">
      <c r="A39" s="250"/>
      <c r="B39" s="246"/>
      <c r="C39" s="246"/>
      <c r="D39" s="246"/>
      <c r="E39" s="246"/>
      <c r="F39" s="246"/>
      <c r="G39" s="1157" t="s">
        <v>497</v>
      </c>
      <c r="H39" s="1158"/>
      <c r="I39" s="1158"/>
      <c r="J39" s="1159"/>
      <c r="K39" s="302">
        <v>-74407</v>
      </c>
      <c r="L39" s="302">
        <v>-1226</v>
      </c>
      <c r="M39" s="303">
        <v>-6690</v>
      </c>
      <c r="N39" s="304">
        <v>-81.7</v>
      </c>
      <c r="O39" s="295"/>
    </row>
    <row r="40" spans="1:16" ht="27" customHeight="1" x14ac:dyDescent="0.15">
      <c r="A40" s="250"/>
      <c r="B40" s="246"/>
      <c r="C40" s="246"/>
      <c r="D40" s="246"/>
      <c r="E40" s="246"/>
      <c r="F40" s="246"/>
      <c r="G40" s="1154" t="s">
        <v>498</v>
      </c>
      <c r="H40" s="1155"/>
      <c r="I40" s="1155"/>
      <c r="J40" s="1156"/>
      <c r="K40" s="302">
        <v>-1529345</v>
      </c>
      <c r="L40" s="302">
        <v>-25195</v>
      </c>
      <c r="M40" s="303">
        <v>-29386</v>
      </c>
      <c r="N40" s="304">
        <v>-14.3</v>
      </c>
      <c r="O40" s="295"/>
    </row>
    <row r="41" spans="1:16" x14ac:dyDescent="0.15">
      <c r="A41" s="250"/>
      <c r="B41" s="246"/>
      <c r="C41" s="246"/>
      <c r="D41" s="246"/>
      <c r="E41" s="246"/>
      <c r="F41" s="246"/>
      <c r="G41" s="1160" t="s">
        <v>281</v>
      </c>
      <c r="H41" s="1161"/>
      <c r="I41" s="1161"/>
      <c r="J41" s="1162"/>
      <c r="K41" s="296">
        <v>462427</v>
      </c>
      <c r="L41" s="302">
        <v>7618</v>
      </c>
      <c r="M41" s="303">
        <v>12524</v>
      </c>
      <c r="N41" s="304">
        <v>-39.200000000000003</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47" t="s">
        <v>467</v>
      </c>
      <c r="J49" s="1149" t="s">
        <v>502</v>
      </c>
      <c r="K49" s="1150"/>
      <c r="L49" s="1150"/>
      <c r="M49" s="1150"/>
      <c r="N49" s="1151"/>
    </row>
    <row r="50" spans="1:14" x14ac:dyDescent="0.15">
      <c r="A50" s="250"/>
      <c r="B50" s="246"/>
      <c r="C50" s="246"/>
      <c r="D50" s="246"/>
      <c r="E50" s="246"/>
      <c r="F50" s="246"/>
      <c r="G50" s="314"/>
      <c r="H50" s="315"/>
      <c r="I50" s="1148"/>
      <c r="J50" s="316" t="s">
        <v>503</v>
      </c>
      <c r="K50" s="317" t="s">
        <v>504</v>
      </c>
      <c r="L50" s="318" t="s">
        <v>505</v>
      </c>
      <c r="M50" s="319" t="s">
        <v>506</v>
      </c>
      <c r="N50" s="320" t="s">
        <v>507</v>
      </c>
    </row>
    <row r="51" spans="1:14" x14ac:dyDescent="0.15">
      <c r="A51" s="250"/>
      <c r="B51" s="246"/>
      <c r="C51" s="246"/>
      <c r="D51" s="246"/>
      <c r="E51" s="246"/>
      <c r="F51" s="246"/>
      <c r="G51" s="312" t="s">
        <v>508</v>
      </c>
      <c r="H51" s="313"/>
      <c r="I51" s="321">
        <v>2859689</v>
      </c>
      <c r="J51" s="322">
        <v>49733</v>
      </c>
      <c r="K51" s="323">
        <v>22.7</v>
      </c>
      <c r="L51" s="324">
        <v>50880</v>
      </c>
      <c r="M51" s="325">
        <v>7</v>
      </c>
      <c r="N51" s="326">
        <v>15.7</v>
      </c>
    </row>
    <row r="52" spans="1:14" x14ac:dyDescent="0.15">
      <c r="A52" s="250"/>
      <c r="B52" s="246"/>
      <c r="C52" s="246"/>
      <c r="D52" s="246"/>
      <c r="E52" s="246"/>
      <c r="F52" s="246"/>
      <c r="G52" s="327"/>
      <c r="H52" s="328" t="s">
        <v>509</v>
      </c>
      <c r="I52" s="329">
        <v>1386541</v>
      </c>
      <c r="J52" s="330">
        <v>24113</v>
      </c>
      <c r="K52" s="331">
        <v>91.5</v>
      </c>
      <c r="L52" s="332">
        <v>26879</v>
      </c>
      <c r="M52" s="333">
        <v>2.4</v>
      </c>
      <c r="N52" s="334">
        <v>89.1</v>
      </c>
    </row>
    <row r="53" spans="1:14" x14ac:dyDescent="0.15">
      <c r="A53" s="250"/>
      <c r="B53" s="246"/>
      <c r="C53" s="246"/>
      <c r="D53" s="246"/>
      <c r="E53" s="246"/>
      <c r="F53" s="246"/>
      <c r="G53" s="312" t="s">
        <v>510</v>
      </c>
      <c r="H53" s="313"/>
      <c r="I53" s="321">
        <v>2524638</v>
      </c>
      <c r="J53" s="322">
        <v>43422</v>
      </c>
      <c r="K53" s="323">
        <v>-12.7</v>
      </c>
      <c r="L53" s="324">
        <v>63956</v>
      </c>
      <c r="M53" s="325">
        <v>25.7</v>
      </c>
      <c r="N53" s="326">
        <v>-38.4</v>
      </c>
    </row>
    <row r="54" spans="1:14" x14ac:dyDescent="0.15">
      <c r="A54" s="250"/>
      <c r="B54" s="246"/>
      <c r="C54" s="246"/>
      <c r="D54" s="246"/>
      <c r="E54" s="246"/>
      <c r="F54" s="246"/>
      <c r="G54" s="327"/>
      <c r="H54" s="328" t="s">
        <v>509</v>
      </c>
      <c r="I54" s="329">
        <v>1028067</v>
      </c>
      <c r="J54" s="330">
        <v>17682</v>
      </c>
      <c r="K54" s="331">
        <v>-26.7</v>
      </c>
      <c r="L54" s="332">
        <v>29239</v>
      </c>
      <c r="M54" s="333">
        <v>8.8000000000000007</v>
      </c>
      <c r="N54" s="334">
        <v>-35.5</v>
      </c>
    </row>
    <row r="55" spans="1:14" x14ac:dyDescent="0.15">
      <c r="A55" s="250"/>
      <c r="B55" s="246"/>
      <c r="C55" s="246"/>
      <c r="D55" s="246"/>
      <c r="E55" s="246"/>
      <c r="F55" s="246"/>
      <c r="G55" s="312" t="s">
        <v>511</v>
      </c>
      <c r="H55" s="313"/>
      <c r="I55" s="321">
        <v>2409067</v>
      </c>
      <c r="J55" s="322">
        <v>40920</v>
      </c>
      <c r="K55" s="323">
        <v>-5.8</v>
      </c>
      <c r="L55" s="324">
        <v>66255</v>
      </c>
      <c r="M55" s="325">
        <v>3.6</v>
      </c>
      <c r="N55" s="326">
        <v>-9.4</v>
      </c>
    </row>
    <row r="56" spans="1:14" x14ac:dyDescent="0.15">
      <c r="A56" s="250"/>
      <c r="B56" s="246"/>
      <c r="C56" s="246"/>
      <c r="D56" s="246"/>
      <c r="E56" s="246"/>
      <c r="F56" s="246"/>
      <c r="G56" s="327"/>
      <c r="H56" s="328" t="s">
        <v>509</v>
      </c>
      <c r="I56" s="329">
        <v>1438638</v>
      </c>
      <c r="J56" s="330">
        <v>24436</v>
      </c>
      <c r="K56" s="331">
        <v>38.200000000000003</v>
      </c>
      <c r="L56" s="332">
        <v>31822</v>
      </c>
      <c r="M56" s="333">
        <v>8.8000000000000007</v>
      </c>
      <c r="N56" s="334">
        <v>29.4</v>
      </c>
    </row>
    <row r="57" spans="1:14" x14ac:dyDescent="0.15">
      <c r="A57" s="250"/>
      <c r="B57" s="246"/>
      <c r="C57" s="246"/>
      <c r="D57" s="246"/>
      <c r="E57" s="246"/>
      <c r="F57" s="246"/>
      <c r="G57" s="312" t="s">
        <v>512</v>
      </c>
      <c r="H57" s="313"/>
      <c r="I57" s="321">
        <v>1831770</v>
      </c>
      <c r="J57" s="322">
        <v>30682</v>
      </c>
      <c r="K57" s="323">
        <v>-25</v>
      </c>
      <c r="L57" s="324">
        <v>47278</v>
      </c>
      <c r="M57" s="325">
        <v>-28.6</v>
      </c>
      <c r="N57" s="326">
        <v>3.6</v>
      </c>
    </row>
    <row r="58" spans="1:14" x14ac:dyDescent="0.15">
      <c r="A58" s="250"/>
      <c r="B58" s="246"/>
      <c r="C58" s="246"/>
      <c r="D58" s="246"/>
      <c r="E58" s="246"/>
      <c r="F58" s="246"/>
      <c r="G58" s="327"/>
      <c r="H58" s="328" t="s">
        <v>509</v>
      </c>
      <c r="I58" s="329">
        <v>740492</v>
      </c>
      <c r="J58" s="330">
        <v>12403</v>
      </c>
      <c r="K58" s="331">
        <v>-49.2</v>
      </c>
      <c r="L58" s="332">
        <v>24096</v>
      </c>
      <c r="M58" s="333">
        <v>-24.3</v>
      </c>
      <c r="N58" s="334">
        <v>-24.9</v>
      </c>
    </row>
    <row r="59" spans="1:14" x14ac:dyDescent="0.15">
      <c r="A59" s="250"/>
      <c r="B59" s="246"/>
      <c r="C59" s="246"/>
      <c r="D59" s="246"/>
      <c r="E59" s="246"/>
      <c r="F59" s="246"/>
      <c r="G59" s="312" t="s">
        <v>513</v>
      </c>
      <c r="H59" s="313"/>
      <c r="I59" s="321">
        <v>1584926</v>
      </c>
      <c r="J59" s="322">
        <v>26110</v>
      </c>
      <c r="K59" s="323">
        <v>-14.9</v>
      </c>
      <c r="L59" s="324">
        <v>44504</v>
      </c>
      <c r="M59" s="325">
        <v>-5.9</v>
      </c>
      <c r="N59" s="326">
        <v>-9</v>
      </c>
    </row>
    <row r="60" spans="1:14" x14ac:dyDescent="0.15">
      <c r="A60" s="250"/>
      <c r="B60" s="246"/>
      <c r="C60" s="246"/>
      <c r="D60" s="246"/>
      <c r="E60" s="246"/>
      <c r="F60" s="246"/>
      <c r="G60" s="327"/>
      <c r="H60" s="328" t="s">
        <v>509</v>
      </c>
      <c r="I60" s="335">
        <v>988481</v>
      </c>
      <c r="J60" s="330">
        <v>16284</v>
      </c>
      <c r="K60" s="331">
        <v>31.3</v>
      </c>
      <c r="L60" s="332">
        <v>25876</v>
      </c>
      <c r="M60" s="333">
        <v>7.4</v>
      </c>
      <c r="N60" s="334">
        <v>23.9</v>
      </c>
    </row>
    <row r="61" spans="1:14" x14ac:dyDescent="0.15">
      <c r="A61" s="250"/>
      <c r="B61" s="246"/>
      <c r="C61" s="246"/>
      <c r="D61" s="246"/>
      <c r="E61" s="246"/>
      <c r="F61" s="246"/>
      <c r="G61" s="312" t="s">
        <v>514</v>
      </c>
      <c r="H61" s="336"/>
      <c r="I61" s="337">
        <v>2242018</v>
      </c>
      <c r="J61" s="338">
        <v>38173</v>
      </c>
      <c r="K61" s="339">
        <v>-7.1</v>
      </c>
      <c r="L61" s="340">
        <v>54575</v>
      </c>
      <c r="M61" s="341">
        <v>0.4</v>
      </c>
      <c r="N61" s="326">
        <v>-7.5</v>
      </c>
    </row>
    <row r="62" spans="1:14" x14ac:dyDescent="0.15">
      <c r="A62" s="250"/>
      <c r="B62" s="246"/>
      <c r="C62" s="246"/>
      <c r="D62" s="246"/>
      <c r="E62" s="246"/>
      <c r="F62" s="246"/>
      <c r="G62" s="327"/>
      <c r="H62" s="328" t="s">
        <v>509</v>
      </c>
      <c r="I62" s="329">
        <v>1116444</v>
      </c>
      <c r="J62" s="330">
        <v>18984</v>
      </c>
      <c r="K62" s="331">
        <v>17</v>
      </c>
      <c r="L62" s="332">
        <v>27582</v>
      </c>
      <c r="M62" s="333">
        <v>0.6</v>
      </c>
      <c r="N62" s="334">
        <v>16.399999999999999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2" t="s">
        <v>3</v>
      </c>
      <c r="D47" s="1172"/>
      <c r="E47" s="1173"/>
      <c r="F47" s="11">
        <v>28.81</v>
      </c>
      <c r="G47" s="12">
        <v>28.86</v>
      </c>
      <c r="H47" s="12">
        <v>32.799999999999997</v>
      </c>
      <c r="I47" s="12">
        <v>34.46</v>
      </c>
      <c r="J47" s="13">
        <v>29.67</v>
      </c>
    </row>
    <row r="48" spans="2:10" ht="57.75" customHeight="1" x14ac:dyDescent="0.15">
      <c r="B48" s="14"/>
      <c r="C48" s="1174" t="s">
        <v>4</v>
      </c>
      <c r="D48" s="1174"/>
      <c r="E48" s="1175"/>
      <c r="F48" s="15">
        <v>8.66</v>
      </c>
      <c r="G48" s="16">
        <v>6.62</v>
      </c>
      <c r="H48" s="16">
        <v>6.67</v>
      </c>
      <c r="I48" s="16">
        <v>5.98</v>
      </c>
      <c r="J48" s="17">
        <v>7.62</v>
      </c>
    </row>
    <row r="49" spans="2:10" ht="57.75" customHeight="1" thickBot="1" x14ac:dyDescent="0.2">
      <c r="B49" s="18"/>
      <c r="C49" s="1176" t="s">
        <v>5</v>
      </c>
      <c r="D49" s="1176"/>
      <c r="E49" s="1177"/>
      <c r="F49" s="19">
        <v>0.85</v>
      </c>
      <c r="G49" s="20" t="s">
        <v>521</v>
      </c>
      <c r="H49" s="20">
        <v>0.08</v>
      </c>
      <c r="I49" s="20" t="s">
        <v>522</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2018-10-29T00:53:39Z</cp:lastPrinted>
  <dcterms:created xsi:type="dcterms:W3CDTF">2018-01-24T06:29:36Z</dcterms:created>
  <dcterms:modified xsi:type="dcterms:W3CDTF">2018-10-29T00:56:35Z</dcterms:modified>
  <cp:category/>
</cp:coreProperties>
</file>