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7900" windowHeight="11925" tabRatio="734"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18" r:id="rId9"/>
    <sheet name="連結実質赤字比率に係る赤字・黒字の構成分析" sheetId="19" r:id="rId10"/>
    <sheet name="実質公債費比率（分子）の構造" sheetId="20" r:id="rId11"/>
    <sheet name="将来負担比率（分子）の構造" sheetId="21"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workbook>
</file>

<file path=xl/calcChain.xml><?xml version="1.0" encoding="utf-8"?>
<calcChain xmlns="http://schemas.openxmlformats.org/spreadsheetml/2006/main">
  <c r="AA33" i="12" l="1"/>
  <c r="AA32" i="12"/>
  <c r="AA31" i="12"/>
  <c r="AA30" i="12"/>
  <c r="AA29" i="12"/>
  <c r="AA7"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BY37" i="10"/>
  <c r="BW37" i="10"/>
  <c r="BE37" i="10"/>
  <c r="AM37" i="10"/>
  <c r="U37" i="10"/>
  <c r="E37" i="10"/>
  <c r="C37" i="10"/>
  <c r="DG36" i="10"/>
  <c r="CQ36" i="10"/>
  <c r="BY36" i="10"/>
  <c r="BE36" i="10"/>
  <c r="AM36" i="10"/>
  <c r="W36" i="10"/>
  <c r="E36" i="10"/>
  <c r="C36" i="10"/>
  <c r="DG35" i="10"/>
  <c r="CQ35" i="10"/>
  <c r="BY35" i="10"/>
  <c r="BE35" i="10"/>
  <c r="AO35" i="10"/>
  <c r="W35" i="10"/>
  <c r="E35" i="10"/>
  <c r="C35" i="10"/>
  <c r="DG34" i="10"/>
  <c r="CQ34" i="10"/>
  <c r="BY34" i="10"/>
  <c r="BG34" i="10"/>
  <c r="AO34" i="10"/>
  <c r="W34" i="10"/>
  <c r="E34" i="10"/>
  <c r="C34" i="10"/>
  <c r="U34" i="10" l="1"/>
  <c r="U35" i="10" s="1"/>
  <c r="U36" i="10" s="1"/>
  <c r="AM34" i="10"/>
  <c r="AM35" i="10" s="1"/>
  <c r="BE34" i="10"/>
  <c r="BW34" i="10"/>
  <c r="BW35" i="10" s="1"/>
  <c r="BW36" i="10" s="1"/>
  <c r="CO34" i="10" l="1"/>
  <c r="CO35" i="10" s="1"/>
  <c r="CO36" i="10" s="1"/>
  <c r="CO37" i="10" s="1"/>
</calcChain>
</file>

<file path=xl/sharedStrings.xml><?xml version="1.0" encoding="utf-8"?>
<sst xmlns="http://schemas.openxmlformats.org/spreadsheetml/2006/main" count="992" uniqueCount="549">
  <si>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</si>
  <si>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</si>
  <si>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</si>
  <si>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</si>
  <si>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</si>
  <si>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</si>
  <si>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</si>
  <si>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</si>
  <si>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</si>
  <si>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</si>
  <si>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</si>
  <si>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</si>
  <si>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</si>
  <si>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</si>
  <si>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</si>
  <si>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</si>
  <si>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将来負担比率は類似団体平均値より４．７ポイント下回り、有形固定資産減価償却率は、１０．２ポイント下回っているものの、全ての公共施設の更新費用について今後４０年間で１，３２８億円かかると試算しているため、公共施設の更新を進めていけば将来負担比率は悪化することが予想される。将来の人口や財政の規模にあった公共施設の適正化（適正量、適正配置）を行い、維持費用や更新費用等の削減を図る。</t>
    <phoneticPr fontId="6"/>
  </si>
  <si>
    <t>　将来負担比率は、前年度と比較して２．９ポイント悪化し、類似団体内平均値を３．１ポイント上回った。主な要因としては、緊急防災・減災事業債や臨時財政対策債が増加したことなどによる。
　実質公債費比率は、水俣市総合医療センターの増改築に対する起債の償還の開始などで元利償還金の額が増加したため、前年度から０．４ポイント悪化し１３．４％となり、類似団体内平均値を上回っている。
　熊本地震に伴う庁舎建設事業という大型公共事業を控え、他にも老朽化した施設の長寿命化等に係る市債発行が見込まれるため、いずれの指標においても、悪化することが予想される。新規・既存事業の総点検や重点化を図り、市債の新規発行の抑制に努め、財政の健全化を目指していく。</t>
    <phoneticPr fontId="6"/>
  </si>
  <si>
    <t>平成28年度　財政状況資料集</t>
    <phoneticPr fontId="6"/>
  </si>
  <si>
    <t>総括表（市町村）</t>
    <rPh sb="0" eb="2">
      <t>ソウカツ</t>
    </rPh>
    <rPh sb="2" eb="3">
      <t>ヒョウ</t>
    </rPh>
    <rPh sb="4" eb="7">
      <t>シチョウソン</t>
    </rPh>
    <phoneticPr fontId="6"/>
  </si>
  <si>
    <t>都道府県名</t>
    <phoneticPr fontId="6"/>
  </si>
  <si>
    <t>熊本県</t>
    <phoneticPr fontId="6"/>
  </si>
  <si>
    <t>市町村類型</t>
    <phoneticPr fontId="6"/>
  </si>
  <si>
    <t>Ⅰ－３</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</si>
  <si>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</si>
  <si>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</si>
  <si>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</si>
  <si>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</si>
  <si>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</si>
  <si>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</si>
  <si>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</si>
  <si>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</si>
  <si>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</si>
  <si>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</si>
  <si>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6"/>
  </si>
  <si>
    <t>経常収支比率</t>
    <rPh sb="0" eb="2">
      <t>ケイジョウ</t>
    </rPh>
    <rPh sb="2" eb="4">
      <t>シュウシ</t>
    </rPh>
    <rPh sb="4" eb="6">
      <t>ヒリツ</t>
    </rPh>
    <phoneticPr fontId="6"/>
  </si>
  <si>
    <t>市町村名</t>
    <rPh sb="0" eb="3">
      <t>シチョウソン</t>
    </rPh>
    <rPh sb="3" eb="4">
      <t>メイ</t>
    </rPh>
    <phoneticPr fontId="6"/>
  </si>
  <si>
    <t>水俣市</t>
    <phoneticPr fontId="6"/>
  </si>
  <si>
    <t>地方交付税種地</t>
    <rPh sb="0" eb="2">
      <t>チホウ</t>
    </rPh>
    <rPh sb="2" eb="5">
      <t>コウフゼイ</t>
    </rPh>
    <rPh sb="5" eb="6">
      <t>シュ</t>
    </rPh>
    <rPh sb="6" eb="7">
      <t>チ</t>
    </rPh>
    <phoneticPr fontId="6"/>
  </si>
  <si>
    <t>1-2</t>
    <phoneticPr fontId="6"/>
  </si>
  <si>
    <t>財源超過</t>
    <rPh sb="0" eb="2">
      <t>ザイゲン</t>
    </rPh>
    <rPh sb="2" eb="4">
      <t>チョウカ</t>
    </rPh>
    <phoneticPr fontId="6"/>
  </si>
  <si>
    <t>×</t>
    <phoneticPr fontId="6"/>
  </si>
  <si>
    <t>歳入歳出差引</t>
    <phoneticPr fontId="16"/>
  </si>
  <si>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</si>
  <si>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</si>
  <si>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</si>
  <si>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</si>
  <si>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</si>
  <si>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</si>
  <si>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</si>
  <si>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6"/>
  </si>
  <si>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</si>
  <si>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</si>
  <si>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</si>
  <si>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</si>
  <si>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</si>
  <si>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</si>
  <si>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16"/>
  </si>
  <si>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</si>
  <si>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</si>
  <si>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</si>
  <si>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</si>
  <si>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</si>
  <si>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</si>
  <si>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</si>
  <si>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-5.8</t>
    <phoneticPr fontId="6"/>
  </si>
  <si>
    <t>山振</t>
    <rPh sb="0" eb="1">
      <t>ヤマ</t>
    </rPh>
    <rPh sb="1" eb="2">
      <t>フ</t>
    </rPh>
    <phoneticPr fontId="6"/>
  </si>
  <si>
    <t>○</t>
    <phoneticPr fontId="6"/>
  </si>
  <si>
    <t>繰上償還金</t>
    <phoneticPr fontId="16"/>
  </si>
  <si>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</si>
  <si>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</si>
  <si>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</si>
  <si>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</si>
  <si>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</si>
  <si>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</si>
  <si>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</si>
  <si>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</si>
  <si>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6"/>
  </si>
  <si>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</si>
  <si>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</si>
  <si>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</si>
  <si>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</si>
  <si>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</si>
  <si>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</si>
  <si>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6"/>
  </si>
  <si>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</si>
  <si>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</si>
  <si>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</si>
  <si>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</si>
  <si>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</si>
  <si>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</si>
  <si>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</si>
  <si>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-1.5</t>
    <phoneticPr fontId="6"/>
  </si>
  <si>
    <t>基準財政需要額</t>
    <phoneticPr fontId="16"/>
  </si>
  <si>
    <t>うち日本人(％)</t>
    <phoneticPr fontId="6"/>
  </si>
  <si>
    <t>-1.6</t>
    <phoneticPr fontId="6"/>
  </si>
  <si>
    <t>第3次</t>
    <rPh sb="0" eb="1">
      <t>ダイ</t>
    </rPh>
    <rPh sb="2" eb="3">
      <t>ジ</t>
    </rPh>
    <phoneticPr fontId="6"/>
  </si>
  <si>
    <t>標準税収入額等</t>
    <phoneticPr fontId="1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</si>
  <si>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</si>
  <si>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</si>
  <si>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6"/>
  </si>
  <si>
    <t>歳入一般財源等</t>
    <rPh sb="0" eb="2">
      <t>サイニュウ</t>
    </rPh>
    <rPh sb="2" eb="4">
      <t>イッパン</t>
    </rPh>
    <rPh sb="4" eb="6">
      <t>ザイゲン</t>
    </rPh>
    <rPh sb="6" eb="7">
      <t>トウ</t>
    </rPh>
    <phoneticPr fontId="16"/>
  </si>
  <si>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</si>
  <si>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</si>
  <si>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</si>
  <si>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</si>
  <si>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</si>
  <si>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</si>
  <si>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</si>
  <si>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</si>
  <si>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</si>
  <si>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</si>
  <si>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</si>
  <si>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</si>
  <si>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</si>
  <si>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</si>
  <si>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</si>
  <si>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</si>
  <si>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</si>
  <si>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</si>
  <si>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</si>
  <si>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</si>
  <si>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t>
    <phoneticPr fontId="6"/>
  </si>
  <si>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</si>
  <si>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</si>
  <si>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</si>
  <si>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6"/>
  </si>
  <si>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</si>
  <si>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</si>
  <si>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</si>
  <si>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</si>
  <si>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</si>
  <si>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</si>
  <si>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</si>
  <si>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</si>
  <si>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</si>
  <si>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</si>
  <si>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</si>
  <si>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</si>
  <si>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</si>
  <si>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</si>
  <si>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</si>
  <si>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</si>
  <si>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</si>
  <si>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</si>
  <si>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</si>
  <si>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</si>
  <si>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</si>
  <si>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</si>
  <si>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</si>
  <si>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</si>
  <si>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</si>
  <si>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</si>
  <si>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</si>
  <si>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6"/>
  </si>
  <si>
    <t>熊本県水俣市</t>
    <phoneticPr fontId="1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</si>
  <si>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</si>
  <si>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</si>
  <si>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</si>
  <si>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</si>
  <si>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</si>
  <si>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</si>
  <si>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</si>
  <si>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</si>
  <si>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</si>
  <si>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</si>
  <si>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</si>
  <si>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</si>
  <si>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2"/>
  </si>
  <si>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</si>
  <si>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</si>
  <si>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</si>
  <si>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</si>
  <si>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</si>
  <si>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</si>
  <si>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</si>
  <si>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</si>
  <si>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</si>
  <si>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2"/>
  </si>
  <si>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</si>
  <si>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</si>
  <si>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</si>
  <si>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</si>
  <si>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</si>
  <si>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</si>
  <si>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</si>
  <si>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</si>
  <si>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</si>
  <si>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</si>
  <si>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</si>
  <si>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</si>
  <si>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</si>
  <si>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</si>
  <si>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</si>
  <si>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</si>
  <si>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</si>
  <si>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</si>
  <si>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</si>
  <si>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</si>
  <si>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</si>
  <si>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</si>
  <si>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</si>
  <si>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</si>
  <si>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</si>
  <si>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</si>
  <si>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</si>
  <si>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</si>
  <si>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</si>
  <si>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</si>
  <si>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</si>
  <si>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</si>
  <si>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6"/>
  </si>
  <si>
    <t>　震災復興特別交付税</t>
    <phoneticPr fontId="16"/>
  </si>
  <si>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</si>
  <si>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</si>
  <si>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</si>
  <si>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</si>
  <si>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</si>
  <si>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</si>
  <si>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</si>
  <si>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</si>
  <si>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</si>
  <si>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</si>
  <si>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</si>
  <si>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</si>
  <si>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</si>
  <si>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</si>
  <si>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</si>
  <si>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</si>
  <si>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9"/>
  </si>
  <si>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</si>
  <si>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</si>
  <si>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</si>
  <si>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</si>
  <si>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</si>
  <si>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</si>
  <si>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</si>
  <si>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</si>
  <si>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</si>
  <si>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t>
    <phoneticPr fontId="1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</si>
  <si>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</si>
  <si>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</si>
  <si>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</si>
  <si>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</si>
  <si>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</si>
  <si>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</si>
  <si>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</si>
  <si>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</si>
  <si>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</si>
  <si>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</si>
  <si>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</si>
  <si>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</si>
  <si>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</si>
  <si>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6"/>
  </si>
  <si>
    <t>繰越金</t>
  </si>
  <si>
    <t>・計</t>
    <phoneticPr fontId="6"/>
  </si>
  <si>
    <t>市町村民税</t>
    <rPh sb="0" eb="3">
      <t>シチョウソン</t>
    </rPh>
    <rPh sb="3" eb="4">
      <t>ミン</t>
    </rPh>
    <rPh sb="4" eb="5">
      <t>ゼイ</t>
    </rPh>
    <phoneticPr fontId="6"/>
  </si>
  <si>
    <t>　うち利子</t>
    <phoneticPr fontId="16"/>
  </si>
  <si>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</si>
  <si>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</si>
  <si>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</si>
  <si>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</si>
  <si>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</si>
  <si>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</si>
  <si>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</si>
  <si>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</si>
  <si>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</si>
  <si>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</si>
  <si>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</si>
  <si>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</si>
  <si>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</si>
  <si>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</si>
  <si>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病院</t>
    <phoneticPr fontId="16"/>
  </si>
  <si>
    <t>再差引収支</t>
    <rPh sb="0" eb="1">
      <t>サイ</t>
    </rPh>
    <rPh sb="1" eb="3">
      <t>サシヒキ</t>
    </rPh>
    <rPh sb="3" eb="5">
      <t>シュウシ</t>
    </rPh>
    <phoneticPr fontId="6"/>
  </si>
  <si>
    <t>　補助費等</t>
    <rPh sb="1" eb="3">
      <t>ホジョ</t>
    </rPh>
    <rPh sb="3" eb="4">
      <t>ヒ</t>
    </rPh>
    <rPh sb="4" eb="5">
      <t>トウ</t>
    </rPh>
    <phoneticPr fontId="6"/>
  </si>
  <si>
    <t>下水道</t>
    <phoneticPr fontId="16"/>
  </si>
  <si>
    <t>加入世帯数(世帯)</t>
  </si>
  <si>
    <t>　　うち一部事務組合負担金</t>
    <phoneticPr fontId="6"/>
  </si>
  <si>
    <t>上水道</t>
    <phoneticPr fontId="6"/>
  </si>
  <si>
    <t>被保険者数(人)</t>
  </si>
  <si>
    <t>　繰出金</t>
    <phoneticPr fontId="6"/>
  </si>
  <si>
    <t>工業用水道</t>
    <phoneticPr fontId="6"/>
  </si>
  <si>
    <t>-</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</si>
  <si>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</si>
  <si>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</si>
  <si>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</si>
  <si>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</si>
  <si>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</si>
  <si>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</si>
  <si>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</si>
  <si>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</si>
  <si>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</si>
  <si>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</si>
  <si>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</si>
  <si>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</si>
  <si>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</si>
  <si>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</si>
  <si>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</si>
  <si>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</si>
  <si>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</si>
  <si>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</si>
  <si>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</si>
  <si>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</si>
  <si>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</si>
  <si>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</si>
  <si>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</si>
  <si>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熊本県水俣市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</si>
  <si>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</si>
  <si>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</si>
  <si>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</si>
  <si>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</si>
  <si>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</si>
  <si>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</si>
  <si>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</si>
  <si>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</si>
  <si>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</si>
  <si>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</si>
  <si>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</si>
  <si>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</si>
  <si>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</si>
  <si>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</si>
  <si>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</si>
  <si>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</si>
  <si>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</si>
  <si>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</si>
  <si>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</si>
  <si>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</si>
  <si>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株式会社みなまた環境テクノセンター</t>
    <rPh sb="0" eb="2">
      <t>カブシキ</t>
    </rPh>
    <rPh sb="2" eb="4">
      <t>カイシャ</t>
    </rPh>
    <rPh sb="8" eb="10">
      <t>カンキョウ</t>
    </rPh>
    <phoneticPr fontId="2"/>
  </si>
  <si>
    <t>-</t>
    <phoneticPr fontId="2"/>
  </si>
  <si>
    <t>株式会社みなまた</t>
    <rPh sb="0" eb="2">
      <t>カブシキ</t>
    </rPh>
    <rPh sb="2" eb="4">
      <t>カイシャ</t>
    </rPh>
    <phoneticPr fontId="2"/>
  </si>
  <si>
    <t>水俣市振興公社</t>
    <rPh sb="0" eb="3">
      <t>ミナマタシ</t>
    </rPh>
    <rPh sb="3" eb="5">
      <t>シンコウ</t>
    </rPh>
    <rPh sb="5" eb="7">
      <t>コウシャ</t>
    </rPh>
    <phoneticPr fontId="2"/>
  </si>
  <si>
    <t>水俣市土地開発公社</t>
    <rPh sb="0" eb="3">
      <t>ミナマタシ</t>
    </rPh>
    <rPh sb="3" eb="5">
      <t>トチ</t>
    </rPh>
    <rPh sb="5" eb="7">
      <t>カイハツ</t>
    </rPh>
    <rPh sb="7" eb="9">
      <t>コウシャ</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</si>
  <si>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</si>
  <si>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</si>
  <si>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</si>
  <si>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</si>
  <si>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</si>
  <si>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</si>
  <si>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</si>
  <si>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</si>
  <si>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</si>
  <si>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</si>
  <si>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</si>
  <si>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</si>
  <si>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</si>
  <si>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</si>
  <si>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</si>
  <si>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介護保険特別会計</t>
    <phoneticPr fontId="6"/>
  </si>
  <si>
    <t>後期高齢者医療特別会計</t>
    <phoneticPr fontId="6"/>
  </si>
  <si>
    <t>水道事業</t>
    <phoneticPr fontId="6"/>
  </si>
  <si>
    <t>法適用企業</t>
    <phoneticPr fontId="6"/>
  </si>
  <si>
    <t>病院事業</t>
    <phoneticPr fontId="6"/>
  </si>
  <si>
    <t>公共下水道事業</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</si>
  <si>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</si>
  <si>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</si>
  <si>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</si>
  <si>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</si>
  <si>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1"/>
  </si>
  <si>
    <t>左のうち
一般会計等
負担見込額</t>
    <phoneticPr fontId="6"/>
  </si>
  <si>
    <t>水俣芦北広域行政事務組合</t>
    <rPh sb="0" eb="2">
      <t>ミナマタ</t>
    </rPh>
    <rPh sb="2" eb="4">
      <t>アシキタ</t>
    </rPh>
    <rPh sb="4" eb="6">
      <t>コウイキ</t>
    </rPh>
    <rPh sb="6" eb="8">
      <t>ギョウセイ</t>
    </rPh>
    <rPh sb="8" eb="10">
      <t>ジム</t>
    </rPh>
    <rPh sb="10" eb="12">
      <t>クミアイ</t>
    </rPh>
    <phoneticPr fontId="2"/>
  </si>
  <si>
    <t>-</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</si>
  <si>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</si>
  <si>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</si>
  <si>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</si>
  <si>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</si>
  <si>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t>
    <phoneticPr fontId="2"/>
  </si>
  <si>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</si>
  <si>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</si>
  <si>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</si>
  <si>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</si>
  <si>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</si>
  <si>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</si>
  <si>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1"/>
  </si>
  <si>
    <t>平成26年度</t>
    <rPh sb="0" eb="2">
      <t>ヘイセイ</t>
    </rPh>
    <rPh sb="4" eb="6">
      <t>ネンド</t>
    </rPh>
    <phoneticPr fontId="6"/>
  </si>
  <si>
    <t>分母比</t>
    <rPh sb="0" eb="2">
      <t>ブンボ</t>
    </rPh>
    <rPh sb="2" eb="3">
      <t>ヒ</t>
    </rPh>
    <phoneticPr fontId="6"/>
  </si>
  <si>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</si>
  <si>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</si>
  <si>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</si>
  <si>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</si>
  <si>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6"/>
  </si>
  <si>
    <t>PFI事業に係るもの</t>
    <rPh sb="3" eb="5">
      <t>ジギョウ</t>
    </rPh>
    <rPh sb="6" eb="7">
      <t>カカ</t>
    </rPh>
    <phoneticPr fontId="21"/>
  </si>
  <si>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</si>
  <si>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</si>
  <si>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</si>
  <si>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</si>
  <si>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</si>
  <si>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</si>
  <si>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</si>
  <si>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</si>
  <si>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</si>
  <si>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</si>
  <si>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</si>
  <si>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</si>
  <si>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</si>
  <si>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</si>
  <si>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</si>
  <si>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</si>
  <si>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</si>
  <si>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1"/>
  </si>
  <si>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</si>
  <si>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</si>
  <si>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</si>
  <si>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</si>
  <si>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</si>
  <si>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</si>
  <si>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</si>
  <si>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</si>
  <si>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</si>
  <si>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t>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</si>
  <si>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</si>
  <si>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</si>
  <si>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6"/>
  </si>
  <si>
    <t>公共下水道事業</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</si>
  <si>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</si>
  <si>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</si>
  <si>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病院事業</t>
    <phoneticPr fontId="6"/>
  </si>
  <si>
    <t xml:space="preserve">基準財政需要額算入見込額 </t>
    <rPh sb="0" eb="2">
      <t>キジュン</t>
    </rPh>
    <rPh sb="2" eb="4">
      <t>ザイセイ</t>
    </rPh>
    <rPh sb="4" eb="7">
      <t>ジュヨウガク</t>
    </rPh>
    <rPh sb="7" eb="9">
      <t>サンニュウ</t>
    </rPh>
    <rPh sb="9" eb="12">
      <t>ミコミガク</t>
    </rPh>
    <phoneticPr fontId="21"/>
  </si>
  <si>
    <t>水道事業</t>
    <phoneticPr fontId="6"/>
  </si>
  <si>
    <t>(Ｆ)</t>
    <phoneticPr fontId="6"/>
  </si>
  <si>
    <t>介護保険特別会計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</si>
  <si>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</si>
  <si>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</si>
  <si>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</si>
  <si>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</si>
  <si>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</si>
  <si>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</si>
  <si>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9"/>
  </si>
  <si>
    <t>平成28年度</t>
    <rPh sb="0" eb="2">
      <t>ヘイセイ</t>
    </rPh>
    <rPh sb="4" eb="6">
      <t>ネンド</t>
    </rPh>
    <phoneticPr fontId="9"/>
  </si>
  <si>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</si>
  <si>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</si>
  <si>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</si>
  <si>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</si>
  <si>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</si>
  <si>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9"/>
  </si>
  <si>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</si>
  <si>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</si>
  <si>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6"/>
  </si>
  <si>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</si>
  <si>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</si>
  <si>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</si>
  <si>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9"/>
  </si>
  <si>
    <t>(Ｃ)－(Ｄ)</t>
    <phoneticPr fontId="6"/>
  </si>
  <si>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</si>
  <si>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</si>
  <si>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</si>
  <si>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</si>
  <si>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</si>
  <si>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</si>
  <si>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</si>
  <si>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</si>
  <si>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</si>
  <si>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</si>
  <si>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</si>
  <si>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</si>
  <si>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</si>
  <si>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</si>
  <si>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</si>
  <si>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</si>
  <si>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</si>
  <si>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</si>
  <si>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</si>
  <si>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</si>
  <si>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</si>
  <si>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</si>
  <si>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</si>
  <si>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</si>
  <si>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</si>
  <si>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2"/>
  </si>
  <si>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</si>
  <si>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</si>
  <si>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</si>
  <si>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</si>
  <si>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</si>
  <si>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</si>
  <si>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</si>
  <si>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</si>
  <si>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</si>
  <si>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</si>
  <si>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</si>
  <si>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</si>
  <si>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</si>
  <si>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</si>
  <si>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</si>
  <si>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</si>
  <si>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</si>
  <si>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</si>
  <si>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</si>
  <si>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</si>
  <si>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</si>
  <si>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</si>
  <si>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</si>
  <si>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</si>
  <si>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</si>
  <si>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</si>
  <si>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</si>
  <si>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</si>
  <si>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</si>
  <si>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</si>
  <si>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</si>
  <si>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</si>
  <si>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</si>
  <si>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0.69</t>
  </si>
  <si>
    <t>▲ 2.51</t>
  </si>
  <si>
    <t>▲ 1.17</t>
  </si>
  <si>
    <t>▲ 5.19</t>
  </si>
  <si>
    <t>▲ 5.90</t>
  </si>
  <si>
    <t>会計</t>
    <rPh sb="0" eb="2">
      <t>カイケイ</t>
    </rPh>
    <phoneticPr fontId="6"/>
  </si>
  <si>
    <t>病院事業</t>
  </si>
  <si>
    <t>国民健康保険事業特別会計</t>
  </si>
  <si>
    <t>水道事業</t>
  </si>
  <si>
    <t>介護保険特別会計</t>
  </si>
  <si>
    <t>一般会計</t>
  </si>
  <si>
    <t>公共下水道事業</t>
  </si>
  <si>
    <t>後期高齢者医療特別会計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</si>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</sst>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9"/>
      <color indexed="8"/>
      <name val="ＭＳ 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10" fillId="0" borderId="0">
      <alignment vertical="center"/>
    </xf>
    <xf numFmtId="0" fontId="1" fillId="0" borderId="0"/>
    <xf numFmtId="0" fontId="3" fillId="0" borderId="0">
      <alignment vertical="center"/>
    </xf>
    <xf numFmtId="0" fontId="3" fillId="0" borderId="0">
      <alignment vertical="center"/>
    </xf>
    <xf numFmtId="0" fontId="11" fillId="0" borderId="0">
      <alignment vertical="center"/>
    </xf>
    <xf numFmtId="0" fontId="1" fillId="0" borderId="0">
      <alignment vertical="center"/>
    </xf>
    <xf numFmtId="0" fontId="12" fillId="0" borderId="0"/>
    <xf numFmtId="0" fontId="3" fillId="0" borderId="0">
      <alignment vertical="center"/>
    </xf>
    <xf numFmtId="0" fontId="3" fillId="0" borderId="0">
      <alignment vertical="center"/>
    </xf>
    <xf numFmtId="0" fontId="3" fillId="0" borderId="0">
      <alignment vertical="center"/>
    </xf>
    <xf numFmtId="0" fontId="1" fillId="0" borderId="0"/>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xf numFmtId="0" fontId="9" fillId="0" borderId="0" xfId="32" applyFont="1" applyFill="1">
      <alignment vertical="center"/>
    </xf>
    <xf numFmtId="49" fontId="13" fillId="0" borderId="0" xfId="32" applyNumberFormat="1" applyFont="1" applyFill="1" applyAlignment="1">
      <alignment horizontal="center" vertical="center"/>
    </xf>
    <xf numFmtId="49" fontId="9" fillId="0" borderId="0" xfId="32" applyNumberFormat="1" applyFont="1" applyFill="1">
      <alignment vertical="center"/>
    </xf>
    <xf numFmtId="0" fontId="9" fillId="0" borderId="0" xfId="32" applyFont="1">
      <alignment vertical="center"/>
    </xf>
    <xf numFmtId="0" fontId="14" fillId="0" borderId="0" xfId="32" applyFont="1" applyFill="1">
      <alignment vertical="center"/>
    </xf>
    <xf numFmtId="0" fontId="15" fillId="0" borderId="0" xfId="32" applyFont="1" applyFill="1">
      <alignment vertical="center"/>
    </xf>
    <xf numFmtId="0" fontId="9" fillId="0" borderId="17" xfId="32" applyFont="1" applyFill="1" applyBorder="1" applyAlignment="1">
      <alignment horizontal="center" vertical="center"/>
    </xf>
    <xf numFmtId="0" fontId="9" fillId="0" borderId="18" xfId="32" applyFont="1" applyFill="1" applyBorder="1" applyAlignment="1">
      <alignment horizontal="center" vertical="center"/>
    </xf>
    <xf numFmtId="0" fontId="9" fillId="0" borderId="19" xfId="32" applyFont="1" applyFill="1" applyBorder="1" applyAlignment="1">
      <alignment horizontal="center" vertical="center"/>
    </xf>
    <xf numFmtId="0" fontId="9" fillId="0" borderId="20" xfId="32" applyFont="1" applyFill="1" applyBorder="1" applyAlignment="1">
      <alignment horizontal="center" vertical="center"/>
    </xf>
    <xf numFmtId="0" fontId="9" fillId="0" borderId="21" xfId="32" applyFont="1" applyFill="1" applyBorder="1" applyAlignment="1">
      <alignment horizontal="center" vertical="center"/>
    </xf>
    <xf numFmtId="0" fontId="9" fillId="0" borderId="22" xfId="32" applyFont="1" applyFill="1" applyBorder="1" applyAlignment="1">
      <alignment horizontal="center" vertical="center"/>
    </xf>
    <xf numFmtId="0" fontId="9" fillId="0" borderId="23" xfId="32" applyFont="1" applyFill="1" applyBorder="1" applyAlignment="1">
      <alignment horizontal="center" vertical="center"/>
    </xf>
    <xf numFmtId="0" fontId="9" fillId="0" borderId="24" xfId="32" applyFont="1" applyFill="1" applyBorder="1" applyAlignment="1">
      <alignment horizontal="center" vertical="center"/>
    </xf>
    <xf numFmtId="0" fontId="9" fillId="0" borderId="25" xfId="32" applyFont="1" applyFill="1" applyBorder="1" applyAlignment="1">
      <alignment horizontal="center" vertical="center"/>
    </xf>
    <xf numFmtId="0" fontId="9" fillId="0" borderId="26" xfId="32" applyFont="1" applyFill="1" applyBorder="1" applyAlignment="1">
      <alignment horizontal="center" vertical="center"/>
    </xf>
    <xf numFmtId="0" fontId="9" fillId="0" borderId="27" xfId="32" applyFont="1" applyFill="1" applyBorder="1" applyAlignment="1">
      <alignment horizontal="center" vertical="center"/>
    </xf>
    <xf numFmtId="0" fontId="9" fillId="0" borderId="28" xfId="32" applyFont="1" applyFill="1" applyBorder="1" applyAlignment="1">
      <alignment horizontal="center" vertical="center"/>
    </xf>
    <xf numFmtId="0" fontId="9" fillId="0" borderId="5" xfId="32" applyFont="1" applyFill="1" applyBorder="1" applyAlignment="1">
      <alignment horizontal="center" vertical="center"/>
    </xf>
    <xf numFmtId="0" fontId="9" fillId="0" borderId="29" xfId="32" applyFont="1" applyFill="1" applyBorder="1" applyAlignment="1">
      <alignment horizontal="center" vertical="center"/>
    </xf>
    <xf numFmtId="0" fontId="9" fillId="0" borderId="4" xfId="32" applyFont="1" applyFill="1" applyBorder="1" applyAlignment="1">
      <alignment horizontal="center" vertical="center"/>
    </xf>
    <xf numFmtId="0" fontId="9" fillId="0" borderId="30" xfId="32" applyFont="1" applyFill="1" applyBorder="1" applyAlignment="1">
      <alignment horizontal="center" vertical="center"/>
    </xf>
    <xf numFmtId="0" fontId="9" fillId="0" borderId="31" xfId="32" applyFont="1" applyFill="1" applyBorder="1" applyAlignment="1">
      <alignment horizontal="center" vertical="center"/>
    </xf>
    <xf numFmtId="0" fontId="9" fillId="0" borderId="0" xfId="32" applyFont="1" applyFill="1" applyBorder="1" applyAlignment="1">
      <alignment horizontal="center" vertical="center"/>
    </xf>
    <xf numFmtId="0" fontId="9" fillId="0" borderId="32" xfId="32" applyFont="1" applyFill="1" applyBorder="1" applyAlignment="1">
      <alignment horizontal="center" vertical="center"/>
    </xf>
    <xf numFmtId="0" fontId="9" fillId="0" borderId="33" xfId="32" applyFont="1" applyFill="1" applyBorder="1" applyAlignment="1">
      <alignment horizontal="center" vertical="center"/>
    </xf>
    <xf numFmtId="0" fontId="9" fillId="0" borderId="7" xfId="32" applyFont="1" applyFill="1" applyBorder="1" applyAlignment="1">
      <alignment horizontal="center" vertical="center"/>
    </xf>
    <xf numFmtId="0" fontId="9" fillId="0" borderId="34" xfId="32" applyFont="1" applyFill="1" applyBorder="1" applyAlignment="1">
      <alignment horizontal="center" vertical="center"/>
    </xf>
    <xf numFmtId="0" fontId="12" fillId="0" borderId="22" xfId="16" applyFont="1" applyFill="1" applyBorder="1" applyAlignment="1">
      <alignment horizontal="left" vertical="center"/>
    </xf>
    <xf numFmtId="0" fontId="12" fillId="0" borderId="23" xfId="16" applyFont="1" applyFill="1" applyBorder="1" applyAlignment="1">
      <alignment horizontal="left" vertical="center"/>
    </xf>
    <xf numFmtId="0" fontId="12" fillId="0" borderId="24" xfId="16" applyFont="1" applyFill="1" applyBorder="1" applyAlignment="1">
      <alignment horizontal="left" vertical="center"/>
    </xf>
    <xf numFmtId="177" fontId="9" fillId="0" borderId="22" xfId="32" applyNumberFormat="1" applyFont="1" applyFill="1" applyBorder="1" applyAlignment="1">
      <alignment horizontal="right" vertical="center"/>
    </xf>
    <xf numFmtId="177" fontId="9" fillId="0" borderId="23" xfId="32" applyNumberFormat="1" applyFont="1" applyFill="1" applyBorder="1" applyAlignment="1">
      <alignment horizontal="right" vertical="center"/>
    </xf>
    <xf numFmtId="177" fontId="9" fillId="0" borderId="24" xfId="32" applyNumberFormat="1" applyFont="1" applyFill="1" applyBorder="1" applyAlignment="1">
      <alignment horizontal="right" vertical="center"/>
    </xf>
    <xf numFmtId="0" fontId="9" fillId="0" borderId="22" xfId="32" applyFont="1" applyFill="1" applyBorder="1" applyAlignment="1">
      <alignment horizontal="left" vertical="center"/>
    </xf>
    <xf numFmtId="0" fontId="9" fillId="0" borderId="23" xfId="32" applyFont="1" applyFill="1" applyBorder="1" applyAlignment="1">
      <alignment horizontal="left" vertical="center"/>
    </xf>
    <xf numFmtId="0" fontId="9" fillId="0" borderId="24" xfId="32" applyFont="1" applyFill="1" applyBorder="1" applyAlignment="1">
      <alignment horizontal="left" vertical="center"/>
    </xf>
    <xf numFmtId="183" fontId="9" fillId="0" borderId="22" xfId="32" applyNumberFormat="1" applyFont="1" applyFill="1" applyBorder="1" applyAlignment="1">
      <alignment horizontal="right" vertical="center"/>
    </xf>
    <xf numFmtId="183" fontId="9" fillId="0" borderId="23" xfId="32" applyNumberFormat="1" applyFont="1" applyFill="1" applyBorder="1" applyAlignment="1">
      <alignment horizontal="right" vertical="center"/>
    </xf>
    <xf numFmtId="183" fontId="9" fillId="0" borderId="24" xfId="32" applyNumberFormat="1" applyFont="1" applyFill="1" applyBorder="1" applyAlignment="1">
      <alignment horizontal="right" vertical="center"/>
    </xf>
    <xf numFmtId="0" fontId="9" fillId="0" borderId="35" xfId="32" applyFont="1" applyFill="1" applyBorder="1" applyAlignment="1">
      <alignment horizontal="center" vertical="center"/>
    </xf>
    <xf numFmtId="0" fontId="9" fillId="0" borderId="8" xfId="32" applyFont="1" applyFill="1" applyBorder="1" applyAlignment="1">
      <alignment horizontal="center" vertical="center"/>
    </xf>
    <xf numFmtId="0" fontId="9" fillId="0" borderId="13" xfId="32" applyFont="1" applyFill="1" applyBorder="1" applyAlignment="1">
      <alignment horizontal="center" vertical="center"/>
    </xf>
    <xf numFmtId="0" fontId="9" fillId="0" borderId="6" xfId="32" applyFont="1" applyFill="1" applyBorder="1" applyAlignment="1">
      <alignment horizontal="center" vertical="center"/>
    </xf>
    <xf numFmtId="0" fontId="9" fillId="0" borderId="36" xfId="32" applyFont="1" applyFill="1" applyBorder="1" applyAlignment="1">
      <alignment horizontal="center" vertical="center"/>
    </xf>
    <xf numFmtId="0" fontId="9" fillId="0" borderId="37" xfId="32" applyFont="1" applyFill="1" applyBorder="1" applyAlignment="1">
      <alignment vertical="center"/>
    </xf>
    <xf numFmtId="0" fontId="9" fillId="0" borderId="9" xfId="32" applyFont="1" applyFill="1" applyBorder="1" applyAlignment="1">
      <alignment vertical="center"/>
    </xf>
    <xf numFmtId="0" fontId="9" fillId="0" borderId="11" xfId="32" applyFont="1" applyFill="1" applyBorder="1" applyAlignment="1">
      <alignment vertical="center"/>
    </xf>
    <xf numFmtId="0" fontId="9" fillId="0" borderId="10" xfId="32" applyFont="1" applyFill="1" applyBorder="1" applyAlignment="1">
      <alignment horizontal="center" vertical="center"/>
    </xf>
    <xf numFmtId="0" fontId="9" fillId="0" borderId="9" xfId="32" applyFont="1" applyFill="1" applyBorder="1" applyAlignment="1">
      <alignment horizontal="center" vertical="center"/>
    </xf>
    <xf numFmtId="0" fontId="12" fillId="0" borderId="31" xfId="16" applyFont="1" applyFill="1" applyBorder="1" applyAlignment="1">
      <alignment horizontal="left" vertical="center"/>
    </xf>
    <xf numFmtId="0" fontId="12" fillId="0" borderId="0" xfId="16" applyFont="1" applyFill="1" applyBorder="1" applyAlignment="1">
      <alignment horizontal="left" vertical="center"/>
    </xf>
    <xf numFmtId="0" fontId="12" fillId="0" borderId="32" xfId="16" applyFont="1" applyFill="1" applyBorder="1" applyAlignment="1">
      <alignment horizontal="left" vertical="center"/>
    </xf>
    <xf numFmtId="177" fontId="9" fillId="0" borderId="31" xfId="32" applyNumberFormat="1" applyFont="1" applyFill="1" applyBorder="1" applyAlignment="1">
      <alignment horizontal="right" vertical="center"/>
    </xf>
    <xf numFmtId="177" fontId="9" fillId="0" borderId="0" xfId="32" applyNumberFormat="1" applyFont="1" applyFill="1" applyBorder="1" applyAlignment="1">
      <alignment horizontal="right" vertical="center"/>
    </xf>
    <xf numFmtId="177" fontId="9" fillId="0" borderId="32" xfId="32" applyNumberFormat="1" applyFont="1" applyFill="1" applyBorder="1" applyAlignment="1">
      <alignment horizontal="right" vertical="center"/>
    </xf>
    <xf numFmtId="0" fontId="9" fillId="0" borderId="31" xfId="32" applyFont="1" applyFill="1" applyBorder="1" applyAlignment="1">
      <alignment horizontal="left" vertical="center"/>
    </xf>
    <xf numFmtId="0" fontId="9" fillId="0" borderId="0" xfId="32" applyFont="1" applyFill="1" applyBorder="1" applyAlignment="1">
      <alignment horizontal="left" vertical="center"/>
    </xf>
    <xf numFmtId="0" fontId="9" fillId="0" borderId="32" xfId="32" applyFont="1" applyFill="1" applyBorder="1" applyAlignment="1">
      <alignment horizontal="left" vertical="center"/>
    </xf>
    <xf numFmtId="183" fontId="9" fillId="0" borderId="31" xfId="32" applyNumberFormat="1" applyFont="1" applyFill="1" applyBorder="1" applyAlignment="1">
      <alignment horizontal="right" vertical="center"/>
    </xf>
    <xf numFmtId="183" fontId="9" fillId="0" borderId="0" xfId="32" applyNumberFormat="1" applyFont="1" applyFill="1" applyBorder="1" applyAlignment="1">
      <alignment horizontal="right" vertical="center"/>
    </xf>
    <xf numFmtId="183" fontId="9" fillId="0" borderId="32" xfId="32" applyNumberFormat="1" applyFont="1" applyFill="1" applyBorder="1" applyAlignment="1">
      <alignment horizontal="right" vertical="center"/>
    </xf>
    <xf numFmtId="0" fontId="9" fillId="0" borderId="38" xfId="32" applyFont="1" applyFill="1" applyBorder="1" applyAlignment="1">
      <alignment horizontal="center" vertical="center"/>
    </xf>
    <xf numFmtId="0" fontId="9" fillId="0" borderId="3" xfId="32" applyFont="1" applyFill="1" applyBorder="1" applyAlignment="1">
      <alignment horizontal="center" vertical="center"/>
    </xf>
    <xf numFmtId="0" fontId="9" fillId="0" borderId="16" xfId="32" applyFont="1" applyFill="1" applyBorder="1" applyAlignment="1">
      <alignment horizontal="center" vertical="center"/>
    </xf>
    <xf numFmtId="0" fontId="9" fillId="0" borderId="1" xfId="32" applyFont="1" applyFill="1" applyBorder="1" applyAlignment="1">
      <alignment horizontal="center" vertical="center"/>
    </xf>
    <xf numFmtId="0" fontId="9" fillId="0" borderId="39" xfId="32" applyFont="1" applyFill="1" applyBorder="1" applyAlignment="1">
      <alignment horizontal="center" vertical="center"/>
    </xf>
    <xf numFmtId="0" fontId="9" fillId="0" borderId="40" xfId="32" applyFont="1" applyFill="1" applyBorder="1" applyAlignment="1">
      <alignment horizontal="center" vertical="center"/>
    </xf>
    <xf numFmtId="0" fontId="9" fillId="0" borderId="2" xfId="32" applyFont="1" applyFill="1" applyBorder="1" applyAlignment="1">
      <alignment horizontal="center" vertical="center"/>
    </xf>
    <xf numFmtId="49" fontId="9" fillId="0" borderId="1" xfId="32" applyNumberFormat="1" applyFont="1" applyFill="1" applyBorder="1" applyAlignment="1">
      <alignment horizontal="center" vertical="center"/>
    </xf>
    <xf numFmtId="49" fontId="9" fillId="0" borderId="2" xfId="32" applyNumberFormat="1" applyFont="1" applyFill="1" applyBorder="1" applyAlignment="1">
      <alignment horizontal="center" vertical="center"/>
    </xf>
    <xf numFmtId="49" fontId="9" fillId="0" borderId="41" xfId="32" applyNumberFormat="1" applyFont="1" applyFill="1" applyBorder="1" applyAlignment="1">
      <alignment horizontal="center" vertical="center"/>
    </xf>
    <xf numFmtId="184" fontId="9" fillId="0" borderId="31" xfId="32" applyNumberFormat="1" applyFont="1" applyFill="1" applyBorder="1" applyAlignment="1">
      <alignment horizontal="right" vertical="center"/>
    </xf>
    <xf numFmtId="184" fontId="9" fillId="0" borderId="0" xfId="32" applyNumberFormat="1" applyFont="1" applyFill="1" applyBorder="1" applyAlignment="1">
      <alignment horizontal="right" vertical="center"/>
    </xf>
    <xf numFmtId="184" fontId="9" fillId="0" borderId="32" xfId="32" applyNumberFormat="1" applyFont="1" applyFill="1" applyBorder="1" applyAlignment="1">
      <alignment horizontal="right" vertical="center"/>
    </xf>
    <xf numFmtId="49" fontId="9" fillId="0" borderId="4" xfId="32" applyNumberFormat="1" applyFont="1" applyFill="1" applyBorder="1" applyAlignment="1">
      <alignment horizontal="center" vertical="center"/>
    </xf>
    <xf numFmtId="49" fontId="9" fillId="0" borderId="0" xfId="32" applyNumberFormat="1" applyFont="1" applyFill="1" applyBorder="1" applyAlignment="1">
      <alignment horizontal="center" vertical="center"/>
    </xf>
    <xf numFmtId="49" fontId="9" fillId="0" borderId="32" xfId="32" applyNumberFormat="1" applyFont="1" applyFill="1" applyBorder="1" applyAlignment="1">
      <alignment horizontal="center" vertical="center"/>
    </xf>
    <xf numFmtId="0" fontId="9" fillId="0" borderId="42" xfId="32" applyFont="1" applyFill="1" applyBorder="1" applyAlignment="1">
      <alignment horizontal="center" vertical="center"/>
    </xf>
    <xf numFmtId="0" fontId="9" fillId="0" borderId="43" xfId="32" applyFont="1" applyFill="1" applyBorder="1" applyAlignment="1">
      <alignment horizontal="center" vertical="center"/>
    </xf>
    <xf numFmtId="0" fontId="9" fillId="0" borderId="44" xfId="32" applyFont="1" applyFill="1" applyBorder="1" applyAlignment="1">
      <alignment horizontal="center" vertical="center"/>
    </xf>
    <xf numFmtId="0" fontId="9" fillId="0" borderId="45" xfId="32" applyFont="1" applyFill="1" applyBorder="1" applyAlignment="1">
      <alignment horizontal="center" vertical="center"/>
    </xf>
    <xf numFmtId="0" fontId="9" fillId="0" borderId="46" xfId="32" applyFont="1" applyFill="1" applyBorder="1" applyAlignment="1">
      <alignment horizontal="center" vertical="center"/>
    </xf>
    <xf numFmtId="0" fontId="9" fillId="0" borderId="47" xfId="32" applyFont="1" applyFill="1" applyBorder="1" applyAlignment="1">
      <alignment horizontal="center" vertical="center"/>
    </xf>
    <xf numFmtId="0" fontId="9" fillId="0" borderId="48" xfId="32" applyFont="1" applyFill="1" applyBorder="1" applyAlignment="1">
      <alignment horizontal="center" vertical="center"/>
    </xf>
    <xf numFmtId="49" fontId="9" fillId="0" borderId="45" xfId="32" applyNumberFormat="1" applyFont="1" applyFill="1" applyBorder="1" applyAlignment="1">
      <alignment horizontal="center" vertical="center"/>
    </xf>
    <xf numFmtId="49" fontId="9" fillId="0" borderId="48" xfId="32" applyNumberFormat="1" applyFont="1" applyFill="1" applyBorder="1" applyAlignment="1">
      <alignment horizontal="center" vertical="center"/>
    </xf>
    <xf numFmtId="49" fontId="9" fillId="0" borderId="49" xfId="32" applyNumberFormat="1" applyFont="1" applyFill="1" applyBorder="1" applyAlignment="1">
      <alignment horizontal="center" vertical="center"/>
    </xf>
    <xf numFmtId="185" fontId="9" fillId="0" borderId="31" xfId="32" applyNumberFormat="1" applyFont="1" applyFill="1" applyBorder="1" applyAlignment="1">
      <alignment horizontal="right" vertical="center"/>
    </xf>
    <xf numFmtId="185" fontId="9" fillId="0" borderId="0" xfId="32" applyNumberFormat="1" applyFont="1" applyFill="1" applyBorder="1" applyAlignment="1">
      <alignment horizontal="right" vertical="center"/>
    </xf>
    <xf numFmtId="185" fontId="9" fillId="0" borderId="32" xfId="32" applyNumberFormat="1" applyFont="1" applyFill="1" applyBorder="1" applyAlignment="1">
      <alignment horizontal="right" vertical="center"/>
    </xf>
    <xf numFmtId="0" fontId="9" fillId="0" borderId="50" xfId="32" applyFont="1" applyFill="1" applyBorder="1" applyAlignment="1">
      <alignment horizontal="center" vertical="center"/>
    </xf>
    <xf numFmtId="0" fontId="9" fillId="0" borderId="51" xfId="32" applyFont="1" applyFill="1" applyBorder="1" applyAlignment="1">
      <alignment vertical="center"/>
    </xf>
    <xf numFmtId="0" fontId="9" fillId="0" borderId="52" xfId="32" applyFont="1" applyFill="1" applyBorder="1" applyAlignment="1">
      <alignment vertical="center"/>
    </xf>
    <xf numFmtId="0" fontId="9" fillId="0" borderId="53" xfId="32" applyFont="1" applyFill="1" applyBorder="1" applyAlignment="1">
      <alignment vertical="center"/>
    </xf>
    <xf numFmtId="177" fontId="9" fillId="0" borderId="51" xfId="32" applyNumberFormat="1" applyFont="1" applyFill="1" applyBorder="1" applyAlignment="1">
      <alignment horizontal="right" vertical="center"/>
    </xf>
    <xf numFmtId="177" fontId="9" fillId="0" borderId="52" xfId="32" applyNumberFormat="1" applyFont="1" applyFill="1" applyBorder="1" applyAlignment="1">
      <alignment horizontal="right" vertical="center"/>
    </xf>
    <xf numFmtId="177" fontId="9" fillId="0" borderId="54" xfId="32" applyNumberFormat="1" applyFont="1" applyFill="1" applyBorder="1" applyAlignment="1">
      <alignment horizontal="right" vertical="center"/>
    </xf>
    <xf numFmtId="0" fontId="9" fillId="0" borderId="10" xfId="32" applyFont="1" applyFill="1" applyBorder="1" applyAlignment="1">
      <alignment vertical="center"/>
    </xf>
    <xf numFmtId="177" fontId="9" fillId="0" borderId="10" xfId="32" applyNumberFormat="1" applyFont="1" applyFill="1" applyBorder="1" applyAlignment="1">
      <alignment horizontal="right" vertical="center"/>
    </xf>
    <xf numFmtId="177" fontId="9" fillId="0" borderId="9" xfId="32" applyNumberFormat="1" applyFont="1" applyFill="1" applyBorder="1" applyAlignment="1">
      <alignment horizontal="right" vertical="center"/>
    </xf>
    <xf numFmtId="177" fontId="9" fillId="0" borderId="55" xfId="32" applyNumberFormat="1" applyFont="1" applyFill="1" applyBorder="1" applyAlignment="1">
      <alignment horizontal="right" vertical="center"/>
    </xf>
    <xf numFmtId="0" fontId="9" fillId="0" borderId="22" xfId="32" applyFont="1" applyFill="1" applyBorder="1" applyAlignment="1">
      <alignment horizontal="left" vertical="center"/>
    </xf>
    <xf numFmtId="0" fontId="9" fillId="0" borderId="23" xfId="32" applyFont="1" applyFill="1" applyBorder="1" applyAlignment="1">
      <alignment horizontal="left" vertical="center"/>
    </xf>
    <xf numFmtId="0" fontId="9" fillId="0" borderId="24" xfId="32" applyFont="1" applyFill="1" applyBorder="1" applyAlignment="1">
      <alignment horizontal="left" vertical="center"/>
    </xf>
    <xf numFmtId="186" fontId="9" fillId="0" borderId="22" xfId="32" applyNumberFormat="1" applyFont="1" applyFill="1" applyBorder="1" applyAlignment="1">
      <alignment horizontal="right" vertical="center"/>
    </xf>
    <xf numFmtId="186" fontId="9" fillId="0" borderId="23" xfId="32" applyNumberFormat="1" applyFont="1" applyFill="1" applyBorder="1" applyAlignment="1">
      <alignment horizontal="right" vertical="center"/>
    </xf>
    <xf numFmtId="186" fontId="9" fillId="0" borderId="24" xfId="32" applyNumberFormat="1" applyFont="1" applyFill="1" applyBorder="1" applyAlignment="1">
      <alignment horizontal="right" vertical="center"/>
    </xf>
    <xf numFmtId="0" fontId="9" fillId="0" borderId="56" xfId="32" applyFont="1" applyFill="1" applyBorder="1" applyAlignment="1">
      <alignment vertical="center"/>
    </xf>
    <xf numFmtId="0" fontId="9" fillId="0" borderId="57" xfId="32" applyFont="1" applyFill="1" applyBorder="1" applyAlignment="1">
      <alignment vertical="center"/>
    </xf>
    <xf numFmtId="0" fontId="9" fillId="0" borderId="58" xfId="32" applyFont="1" applyFill="1" applyBorder="1" applyAlignment="1">
      <alignment vertical="center"/>
    </xf>
    <xf numFmtId="187" fontId="9" fillId="0" borderId="56" xfId="32" applyNumberFormat="1" applyFont="1" applyFill="1" applyBorder="1" applyAlignment="1">
      <alignment horizontal="right" vertical="center"/>
    </xf>
    <xf numFmtId="187" fontId="9" fillId="0" borderId="57" xfId="32" applyNumberFormat="1" applyFont="1" applyFill="1" applyBorder="1" applyAlignment="1">
      <alignment horizontal="right" vertical="center"/>
    </xf>
    <xf numFmtId="187" fontId="9" fillId="0" borderId="59" xfId="32" applyNumberFormat="1" applyFont="1" applyFill="1" applyBorder="1" applyAlignment="1">
      <alignment horizontal="right" vertical="center"/>
    </xf>
    <xf numFmtId="0" fontId="9" fillId="0" borderId="22" xfId="32" applyFont="1" applyFill="1" applyBorder="1" applyAlignment="1">
      <alignment horizontal="center" vertical="center" wrapText="1"/>
    </xf>
    <xf numFmtId="0" fontId="9" fillId="0" borderId="23" xfId="32" applyFont="1" applyFill="1" applyBorder="1" applyAlignment="1">
      <alignment horizontal="center" vertical="center" wrapText="1"/>
    </xf>
    <xf numFmtId="0" fontId="9" fillId="0" borderId="18" xfId="32" applyFont="1" applyFill="1" applyBorder="1" applyAlignment="1">
      <alignment horizontal="center" vertical="center" wrapText="1"/>
    </xf>
    <xf numFmtId="0" fontId="12" fillId="0" borderId="20" xfId="32" applyFont="1" applyFill="1" applyBorder="1" applyAlignment="1">
      <alignment vertical="center"/>
    </xf>
    <xf numFmtId="0" fontId="12" fillId="0" borderId="52" xfId="32" applyFont="1" applyFill="1" applyBorder="1" applyAlignment="1">
      <alignment vertical="center"/>
    </xf>
    <xf numFmtId="0" fontId="12" fillId="0" borderId="53" xfId="32" applyFont="1" applyFill="1" applyBorder="1" applyAlignment="1">
      <alignment vertical="center"/>
    </xf>
    <xf numFmtId="177" fontId="12" fillId="0" borderId="20" xfId="32" applyNumberFormat="1" applyFont="1" applyFill="1" applyBorder="1" applyAlignment="1">
      <alignment horizontal="right" vertical="center"/>
    </xf>
    <xf numFmtId="177" fontId="12" fillId="0" borderId="23" xfId="32" applyNumberFormat="1" applyFont="1" applyFill="1" applyBorder="1" applyAlignment="1">
      <alignment horizontal="right" vertical="center"/>
    </xf>
    <xf numFmtId="177" fontId="12" fillId="0" borderId="24" xfId="32" applyNumberFormat="1" applyFont="1" applyFill="1" applyBorder="1" applyAlignment="1">
      <alignment horizontal="right" vertical="center"/>
    </xf>
    <xf numFmtId="0" fontId="9" fillId="0" borderId="37" xfId="32" applyFont="1" applyFill="1" applyBorder="1" applyAlignment="1">
      <alignment horizontal="center" vertical="center"/>
    </xf>
    <xf numFmtId="0" fontId="9" fillId="0" borderId="11" xfId="32" applyFont="1" applyFill="1" applyBorder="1" applyAlignment="1">
      <alignment horizontal="center" vertical="center"/>
    </xf>
    <xf numFmtId="0" fontId="9" fillId="0" borderId="55" xfId="32" applyFont="1" applyFill="1" applyBorder="1" applyAlignment="1">
      <alignment horizontal="center" vertical="center"/>
    </xf>
    <xf numFmtId="0" fontId="9" fillId="0" borderId="31" xfId="32" applyFont="1" applyFill="1" applyBorder="1" applyAlignment="1">
      <alignment horizontal="center" vertical="center" wrapText="1"/>
    </xf>
    <xf numFmtId="0" fontId="9" fillId="0" borderId="0" xfId="32" applyFont="1" applyFill="1" applyBorder="1" applyAlignment="1">
      <alignment horizontal="center" vertical="center" wrapText="1"/>
    </xf>
    <xf numFmtId="0" fontId="9" fillId="0" borderId="5" xfId="32" applyFont="1" applyFill="1" applyBorder="1" applyAlignment="1">
      <alignment horizontal="center" vertical="center" wrapText="1"/>
    </xf>
    <xf numFmtId="0" fontId="12" fillId="0" borderId="13" xfId="33" applyFont="1" applyFill="1" applyBorder="1" applyAlignment="1">
      <alignment vertical="center"/>
    </xf>
    <xf numFmtId="0" fontId="12" fillId="0" borderId="1" xfId="33" applyFont="1" applyFill="1" applyBorder="1" applyAlignment="1">
      <alignment horizontal="center" vertical="center"/>
    </xf>
    <xf numFmtId="0" fontId="12" fillId="0" borderId="2" xfId="33" applyFont="1" applyFill="1" applyBorder="1" applyAlignment="1">
      <alignment horizontal="center" vertical="center"/>
    </xf>
    <xf numFmtId="0" fontId="12" fillId="0" borderId="3" xfId="33" applyFont="1" applyFill="1" applyBorder="1" applyAlignment="1">
      <alignment horizontal="center" vertical="center"/>
    </xf>
    <xf numFmtId="177" fontId="12" fillId="0" borderId="10" xfId="32" applyNumberFormat="1" applyFont="1" applyFill="1" applyBorder="1" applyAlignment="1">
      <alignment horizontal="right" vertical="center"/>
    </xf>
    <xf numFmtId="177" fontId="12" fillId="0" borderId="9" xfId="32" applyNumberFormat="1" applyFont="1" applyFill="1" applyBorder="1" applyAlignment="1">
      <alignment horizontal="right" vertical="center"/>
    </xf>
    <xf numFmtId="177" fontId="12" fillId="0" borderId="55" xfId="32" applyNumberFormat="1" applyFont="1" applyFill="1" applyBorder="1" applyAlignment="1">
      <alignment horizontal="right" vertical="center"/>
    </xf>
    <xf numFmtId="177" fontId="9" fillId="0" borderId="11" xfId="32" applyNumberFormat="1" applyFont="1" applyFill="1" applyBorder="1" applyAlignment="1">
      <alignment horizontal="right" vertical="center"/>
    </xf>
    <xf numFmtId="0" fontId="12" fillId="0" borderId="1" xfId="32" applyFont="1" applyFill="1" applyBorder="1" applyAlignment="1">
      <alignment vertical="center"/>
    </xf>
    <xf numFmtId="0" fontId="12" fillId="0" borderId="9" xfId="32" applyFont="1" applyFill="1" applyBorder="1" applyAlignment="1">
      <alignment vertical="center"/>
    </xf>
    <xf numFmtId="0" fontId="12" fillId="0" borderId="11" xfId="32" applyFont="1" applyFill="1" applyBorder="1" applyAlignment="1">
      <alignment vertical="center"/>
    </xf>
    <xf numFmtId="183" fontId="9" fillId="0" borderId="10" xfId="32" applyNumberFormat="1" applyFont="1" applyFill="1" applyBorder="1" applyAlignment="1">
      <alignment horizontal="right" vertical="center"/>
    </xf>
    <xf numFmtId="183" fontId="9" fillId="0" borderId="9" xfId="32" applyNumberFormat="1" applyFont="1" applyFill="1" applyBorder="1" applyAlignment="1">
      <alignment horizontal="right" vertical="center"/>
    </xf>
    <xf numFmtId="183" fontId="9" fillId="0" borderId="11" xfId="32" applyNumberFormat="1" applyFont="1" applyFill="1" applyBorder="1" applyAlignment="1">
      <alignment horizontal="right" vertical="center"/>
    </xf>
    <xf numFmtId="183" fontId="9" fillId="0" borderId="55" xfId="32" applyNumberFormat="1" applyFont="1" applyFill="1" applyBorder="1" applyAlignment="1">
      <alignment horizontal="right" vertical="center"/>
    </xf>
    <xf numFmtId="0" fontId="9" fillId="0" borderId="47" xfId="32" applyFont="1" applyFill="1" applyBorder="1" applyAlignment="1">
      <alignment horizontal="left" vertical="center"/>
    </xf>
    <xf numFmtId="0" fontId="9" fillId="0" borderId="48" xfId="32" applyFont="1" applyFill="1" applyBorder="1" applyAlignment="1">
      <alignment horizontal="left" vertical="center"/>
    </xf>
    <xf numFmtId="0" fontId="9" fillId="0" borderId="49" xfId="32" applyFont="1" applyFill="1" applyBorder="1" applyAlignment="1">
      <alignment horizontal="left" vertical="center"/>
    </xf>
    <xf numFmtId="183" fontId="9" fillId="0" borderId="47" xfId="32" applyNumberFormat="1" applyFont="1" applyFill="1" applyBorder="1" applyAlignment="1">
      <alignment horizontal="right" vertical="center"/>
    </xf>
    <xf numFmtId="183" fontId="9" fillId="0" borderId="48" xfId="32" applyNumberFormat="1" applyFont="1" applyFill="1" applyBorder="1" applyAlignment="1">
      <alignment horizontal="right" vertical="center"/>
    </xf>
    <xf numFmtId="183" fontId="9" fillId="0" borderId="49" xfId="32" applyNumberFormat="1" applyFont="1" applyFill="1" applyBorder="1" applyAlignment="1">
      <alignment horizontal="right" vertical="center"/>
    </xf>
    <xf numFmtId="0" fontId="9" fillId="0" borderId="22" xfId="18" applyFont="1" applyFill="1" applyBorder="1" applyAlignment="1">
      <alignment horizontal="left" vertical="center"/>
    </xf>
    <xf numFmtId="0" fontId="9" fillId="0" borderId="23" xfId="18" applyFont="1" applyFill="1" applyBorder="1" applyAlignment="1">
      <alignment horizontal="left" vertical="center"/>
    </xf>
    <xf numFmtId="0" fontId="9" fillId="0" borderId="24" xfId="18" applyFont="1" applyFill="1" applyBorder="1" applyAlignment="1">
      <alignment horizontal="left" vertical="center"/>
    </xf>
    <xf numFmtId="186" fontId="9" fillId="0" borderId="22" xfId="32" applyNumberFormat="1" applyFont="1" applyFill="1" applyBorder="1" applyAlignment="1">
      <alignment vertical="center"/>
    </xf>
    <xf numFmtId="186" fontId="9" fillId="0" borderId="23" xfId="32" applyNumberFormat="1" applyFont="1" applyFill="1" applyBorder="1" applyAlignment="1">
      <alignment vertical="center"/>
    </xf>
    <xf numFmtId="186" fontId="9" fillId="0" borderId="24" xfId="32" applyNumberFormat="1" applyFont="1" applyFill="1" applyBorder="1" applyAlignment="1">
      <alignment vertical="center"/>
    </xf>
    <xf numFmtId="0" fontId="12" fillId="0" borderId="2" xfId="32" applyFont="1" applyFill="1" applyBorder="1" applyAlignment="1">
      <alignment vertical="center"/>
    </xf>
    <xf numFmtId="0" fontId="12" fillId="0" borderId="3" xfId="32" applyFont="1" applyFill="1" applyBorder="1" applyAlignment="1">
      <alignment vertical="center"/>
    </xf>
    <xf numFmtId="187" fontId="12" fillId="0" borderId="1" xfId="32" applyNumberFormat="1" applyFont="1" applyFill="1" applyBorder="1" applyAlignment="1">
      <alignment horizontal="right" vertical="center"/>
    </xf>
    <xf numFmtId="187" fontId="12" fillId="0" borderId="2" xfId="32" applyNumberFormat="1" applyFont="1" applyFill="1" applyBorder="1" applyAlignment="1">
      <alignment horizontal="right" vertical="center"/>
    </xf>
    <xf numFmtId="187" fontId="12" fillId="0" borderId="41" xfId="32" applyNumberFormat="1" applyFont="1" applyFill="1" applyBorder="1" applyAlignment="1">
      <alignment horizontal="right" vertical="center"/>
    </xf>
    <xf numFmtId="0" fontId="9" fillId="0" borderId="31" xfId="32" applyFont="1" applyFill="1" applyBorder="1" applyAlignment="1">
      <alignment horizontal="left" vertical="center"/>
    </xf>
    <xf numFmtId="0" fontId="17" fillId="0" borderId="0" xfId="32" applyFont="1" applyFill="1" applyBorder="1" applyAlignment="1">
      <alignment horizontal="left" vertical="center" wrapText="1"/>
    </xf>
    <xf numFmtId="0" fontId="17" fillId="0" borderId="32" xfId="32" applyFont="1" applyFill="1" applyBorder="1" applyAlignment="1">
      <alignment horizontal="left" vertical="center" wrapText="1"/>
    </xf>
    <xf numFmtId="0" fontId="9" fillId="0" borderId="47" xfId="32" applyFont="1" applyFill="1" applyBorder="1" applyAlignment="1">
      <alignment horizontal="center" vertical="center" wrapText="1"/>
    </xf>
    <xf numFmtId="0" fontId="9" fillId="0" borderId="48" xfId="32" applyFont="1" applyFill="1" applyBorder="1" applyAlignment="1">
      <alignment horizontal="center" vertical="center" wrapText="1"/>
    </xf>
    <xf numFmtId="0" fontId="9" fillId="0" borderId="43" xfId="32" applyFont="1" applyFill="1" applyBorder="1" applyAlignment="1">
      <alignment horizontal="center" vertical="center" wrapText="1"/>
    </xf>
    <xf numFmtId="0" fontId="12" fillId="0" borderId="44" xfId="33" applyFont="1" applyFill="1" applyBorder="1" applyAlignment="1">
      <alignment horizontal="center" vertical="center"/>
    </xf>
    <xf numFmtId="0" fontId="12" fillId="0" borderId="56" xfId="33" applyFont="1" applyFill="1" applyBorder="1" applyAlignment="1">
      <alignment horizontal="center" vertical="center"/>
    </xf>
    <xf numFmtId="0" fontId="12" fillId="0" borderId="57" xfId="33" applyFont="1" applyFill="1" applyBorder="1" applyAlignment="1">
      <alignment horizontal="center" vertical="center"/>
    </xf>
    <xf numFmtId="0" fontId="12" fillId="0" borderId="58" xfId="33" applyFont="1" applyFill="1" applyBorder="1" applyAlignment="1">
      <alignment horizontal="center" vertical="center"/>
    </xf>
    <xf numFmtId="0" fontId="9" fillId="0" borderId="60" xfId="32" applyFont="1" applyFill="1" applyBorder="1" applyAlignment="1">
      <alignment horizontal="center" vertical="center"/>
    </xf>
    <xf numFmtId="0" fontId="9" fillId="0" borderId="61" xfId="32" applyFont="1" applyFill="1" applyBorder="1" applyAlignment="1">
      <alignment horizontal="center" vertical="center"/>
    </xf>
    <xf numFmtId="185" fontId="9" fillId="0" borderId="61" xfId="32" applyNumberFormat="1" applyFont="1" applyFill="1" applyBorder="1" applyAlignment="1">
      <alignment horizontal="right" vertical="center"/>
    </xf>
    <xf numFmtId="185" fontId="9" fillId="0" borderId="62" xfId="32" applyNumberFormat="1" applyFont="1" applyFill="1" applyBorder="1" applyAlignment="1">
      <alignment horizontal="right" vertical="center"/>
    </xf>
    <xf numFmtId="185" fontId="9" fillId="0" borderId="63" xfId="32" applyNumberFormat="1" applyFont="1" applyFill="1" applyBorder="1" applyAlignment="1">
      <alignment horizontal="right" vertical="center"/>
    </xf>
    <xf numFmtId="183" fontId="9" fillId="0" borderId="56" xfId="32" applyNumberFormat="1" applyFont="1" applyFill="1" applyBorder="1" applyAlignment="1">
      <alignment horizontal="right" vertical="center"/>
    </xf>
    <xf numFmtId="183" fontId="9" fillId="0" borderId="57" xfId="32" applyNumberFormat="1" applyFont="1" applyFill="1" applyBorder="1" applyAlignment="1">
      <alignment horizontal="right" vertical="center"/>
    </xf>
    <xf numFmtId="183" fontId="9" fillId="0" borderId="58" xfId="32" applyNumberFormat="1" applyFont="1" applyFill="1" applyBorder="1" applyAlignment="1">
      <alignment horizontal="right" vertical="center"/>
    </xf>
    <xf numFmtId="183" fontId="9" fillId="0" borderId="59" xfId="32" applyNumberFormat="1" applyFont="1" applyFill="1" applyBorder="1" applyAlignment="1">
      <alignment horizontal="right" vertical="center"/>
    </xf>
    <xf numFmtId="177" fontId="9" fillId="0" borderId="61" xfId="32" applyNumberFormat="1" applyFont="1" applyFill="1" applyBorder="1" applyAlignment="1">
      <alignment horizontal="right" vertical="center"/>
    </xf>
    <xf numFmtId="177" fontId="9" fillId="0" borderId="62" xfId="32" applyNumberFormat="1" applyFont="1" applyFill="1" applyBorder="1" applyAlignment="1">
      <alignment horizontal="right" vertical="center"/>
    </xf>
    <xf numFmtId="177" fontId="9" fillId="0" borderId="63" xfId="32" applyNumberFormat="1" applyFont="1" applyFill="1" applyBorder="1" applyAlignment="1">
      <alignment horizontal="right" vertical="center"/>
    </xf>
    <xf numFmtId="0" fontId="9" fillId="0" borderId="64" xfId="32" applyFont="1" applyFill="1" applyBorder="1" applyAlignment="1">
      <alignment vertical="center"/>
    </xf>
    <xf numFmtId="0" fontId="9" fillId="0" borderId="65" xfId="32" applyFont="1" applyFill="1" applyBorder="1" applyAlignment="1">
      <alignment horizontal="center" vertical="center"/>
    </xf>
    <xf numFmtId="0" fontId="9" fillId="0" borderId="59" xfId="32" applyFont="1" applyFill="1" applyBorder="1" applyAlignment="1">
      <alignment horizontal="center" vertical="center"/>
    </xf>
    <xf numFmtId="0" fontId="9" fillId="0" borderId="66" xfId="32" applyFont="1" applyFill="1" applyBorder="1" applyAlignment="1">
      <alignment horizontal="center" vertical="center"/>
    </xf>
    <xf numFmtId="0" fontId="9" fillId="0" borderId="67" xfId="32" applyFont="1" applyFill="1" applyBorder="1" applyAlignment="1">
      <alignment horizontal="center" vertical="center"/>
    </xf>
    <xf numFmtId="0" fontId="9" fillId="0" borderId="52" xfId="32" applyFont="1" applyFill="1" applyBorder="1" applyAlignment="1">
      <alignment horizontal="center" vertical="center"/>
    </xf>
    <xf numFmtId="0" fontId="9" fillId="0" borderId="54" xfId="32" applyFont="1" applyFill="1" applyBorder="1" applyAlignment="1">
      <alignment horizontal="center" vertical="center"/>
    </xf>
    <xf numFmtId="0" fontId="9" fillId="0" borderId="40" xfId="32" applyFont="1" applyFill="1" applyBorder="1" applyAlignment="1">
      <alignment horizontal="center" vertical="center" textRotation="255"/>
    </xf>
    <xf numFmtId="0" fontId="9" fillId="0" borderId="2" xfId="32" applyFont="1" applyFill="1" applyBorder="1" applyAlignment="1">
      <alignment horizontal="center" vertical="center" textRotation="255"/>
    </xf>
    <xf numFmtId="0" fontId="9" fillId="0" borderId="3" xfId="32" applyFont="1" applyFill="1" applyBorder="1" applyAlignment="1">
      <alignment horizontal="center" vertical="center" textRotation="255"/>
    </xf>
    <xf numFmtId="0" fontId="17" fillId="0" borderId="1" xfId="32" applyFont="1" applyFill="1" applyBorder="1" applyAlignment="1">
      <alignment horizontal="center" vertical="center" wrapText="1"/>
    </xf>
    <xf numFmtId="0" fontId="17" fillId="0" borderId="2" xfId="32" applyFont="1" applyFill="1" applyBorder="1" applyAlignment="1">
      <alignment horizontal="center" vertical="center" wrapText="1"/>
    </xf>
    <xf numFmtId="0" fontId="17" fillId="0" borderId="3" xfId="32" applyFont="1" applyFill="1" applyBorder="1" applyAlignment="1">
      <alignment horizontal="center" vertical="center" wrapText="1"/>
    </xf>
    <xf numFmtId="0" fontId="9" fillId="0" borderId="1" xfId="32" applyFont="1" applyFill="1" applyBorder="1" applyAlignment="1">
      <alignment horizontal="center" vertical="center" textRotation="255"/>
    </xf>
    <xf numFmtId="0" fontId="9" fillId="0" borderId="1" xfId="32" applyFont="1" applyFill="1" applyBorder="1" applyAlignment="1">
      <alignment horizontal="center" vertical="center" wrapText="1"/>
    </xf>
    <xf numFmtId="0" fontId="9" fillId="0" borderId="2" xfId="32" applyFont="1" applyFill="1" applyBorder="1" applyAlignment="1">
      <alignment horizontal="center" vertical="center" wrapText="1"/>
    </xf>
    <xf numFmtId="0" fontId="9" fillId="0" borderId="3" xfId="32" applyFont="1" applyFill="1" applyBorder="1" applyAlignment="1">
      <alignment horizontal="center" vertical="center" wrapText="1"/>
    </xf>
    <xf numFmtId="0" fontId="17" fillId="0" borderId="41" xfId="32" applyFont="1" applyFill="1" applyBorder="1" applyAlignment="1">
      <alignment horizontal="center" vertical="center" wrapText="1"/>
    </xf>
    <xf numFmtId="0" fontId="12" fillId="0" borderId="47" xfId="16" applyFont="1" applyFill="1" applyBorder="1" applyAlignment="1">
      <alignment horizontal="left" vertical="center"/>
    </xf>
    <xf numFmtId="0" fontId="12" fillId="0" borderId="48" xfId="16" applyFont="1" applyFill="1" applyBorder="1" applyAlignment="1">
      <alignment horizontal="left" vertical="center"/>
    </xf>
    <xf numFmtId="0" fontId="12" fillId="0" borderId="49" xfId="16" applyFont="1" applyFill="1" applyBorder="1" applyAlignment="1">
      <alignment horizontal="left" vertical="center"/>
    </xf>
    <xf numFmtId="177" fontId="9" fillId="0" borderId="47" xfId="32" applyNumberFormat="1" applyFont="1" applyFill="1" applyBorder="1" applyAlignment="1">
      <alignment horizontal="right" vertical="center"/>
    </xf>
    <xf numFmtId="177" fontId="9" fillId="0" borderId="48" xfId="32" applyNumberFormat="1" applyFont="1" applyFill="1" applyBorder="1" applyAlignment="1">
      <alignment horizontal="right" vertical="center"/>
    </xf>
    <xf numFmtId="177" fontId="9" fillId="0" borderId="49" xfId="32" applyNumberFormat="1" applyFont="1" applyFill="1" applyBorder="1" applyAlignment="1">
      <alignment horizontal="right" vertical="center"/>
    </xf>
    <xf numFmtId="0" fontId="9" fillId="0" borderId="31" xfId="32" applyFont="1" applyFill="1" applyBorder="1" applyAlignment="1">
      <alignment horizontal="center" vertical="center" textRotation="255"/>
    </xf>
    <xf numFmtId="0" fontId="9" fillId="0" borderId="0" xfId="32" applyFont="1" applyFill="1" applyBorder="1" applyAlignment="1">
      <alignment horizontal="center" vertical="center" textRotation="255"/>
    </xf>
    <xf numFmtId="0" fontId="9" fillId="0" borderId="5" xfId="32" applyFont="1" applyFill="1" applyBorder="1" applyAlignment="1">
      <alignment horizontal="center" vertical="center" textRotation="255"/>
    </xf>
    <xf numFmtId="0" fontId="17" fillId="0" borderId="6" xfId="32" applyFont="1" applyFill="1" applyBorder="1" applyAlignment="1">
      <alignment horizontal="center" vertical="center" wrapText="1"/>
    </xf>
    <xf numFmtId="0" fontId="17" fillId="0" borderId="7" xfId="32" applyFont="1" applyFill="1" applyBorder="1" applyAlignment="1">
      <alignment horizontal="center" vertical="center" wrapText="1"/>
    </xf>
    <xf numFmtId="0" fontId="17" fillId="0" borderId="8" xfId="32" applyFont="1" applyFill="1" applyBorder="1" applyAlignment="1">
      <alignment horizontal="center" vertical="center" wrapText="1"/>
    </xf>
    <xf numFmtId="0" fontId="9" fillId="0" borderId="4" xfId="32" applyFont="1" applyFill="1" applyBorder="1" applyAlignment="1">
      <alignment horizontal="center" vertical="center" textRotation="255"/>
    </xf>
    <xf numFmtId="0" fontId="9" fillId="0" borderId="6" xfId="32" applyFont="1" applyFill="1" applyBorder="1" applyAlignment="1">
      <alignment horizontal="center" vertical="center" wrapText="1"/>
    </xf>
    <xf numFmtId="0" fontId="9" fillId="0" borderId="7" xfId="32" applyFont="1" applyFill="1" applyBorder="1" applyAlignment="1">
      <alignment horizontal="center" vertical="center" wrapText="1"/>
    </xf>
    <xf numFmtId="0" fontId="9" fillId="0" borderId="8" xfId="32" applyFont="1" applyFill="1" applyBorder="1" applyAlignment="1">
      <alignment horizontal="center" vertical="center" wrapText="1"/>
    </xf>
    <xf numFmtId="0" fontId="17" fillId="0" borderId="34" xfId="32" applyFont="1" applyFill="1" applyBorder="1" applyAlignment="1">
      <alignment horizontal="center" vertical="center" wrapText="1"/>
    </xf>
    <xf numFmtId="0" fontId="18" fillId="0" borderId="9" xfId="32" applyFont="1" applyFill="1" applyBorder="1">
      <alignment vertical="center"/>
    </xf>
    <xf numFmtId="0" fontId="18" fillId="0" borderId="11" xfId="32" applyFont="1" applyFill="1" applyBorder="1">
      <alignment vertical="center"/>
    </xf>
    <xf numFmtId="0" fontId="9" fillId="0" borderId="31" xfId="32" applyFont="1" applyFill="1" applyBorder="1" applyAlignment="1">
      <alignment horizontal="center" vertical="center"/>
    </xf>
    <xf numFmtId="0" fontId="12" fillId="0" borderId="22" xfId="16" applyFont="1" applyFill="1" applyBorder="1" applyAlignment="1">
      <alignment horizontal="center" vertical="center" wrapText="1"/>
    </xf>
    <xf numFmtId="0" fontId="12" fillId="0" borderId="23" xfId="16" applyFont="1" applyFill="1" applyBorder="1" applyAlignment="1">
      <alignment horizontal="center" vertical="center" wrapText="1"/>
    </xf>
    <xf numFmtId="0" fontId="12" fillId="0" borderId="24" xfId="16" applyFont="1" applyFill="1" applyBorder="1" applyAlignment="1">
      <alignment horizontal="center" vertical="center" wrapText="1"/>
    </xf>
    <xf numFmtId="0" fontId="9" fillId="0" borderId="6" xfId="32" applyFont="1" applyFill="1" applyBorder="1" applyAlignment="1">
      <alignment horizontal="center" vertical="center" textRotation="255"/>
    </xf>
    <xf numFmtId="0" fontId="9" fillId="0" borderId="7" xfId="32" applyFont="1" applyFill="1" applyBorder="1" applyAlignment="1">
      <alignment horizontal="center" vertical="center" textRotation="255"/>
    </xf>
    <xf numFmtId="0" fontId="9" fillId="0" borderId="8" xfId="32" applyFont="1" applyFill="1" applyBorder="1" applyAlignment="1">
      <alignment horizontal="center" vertical="center" textRotation="255"/>
    </xf>
    <xf numFmtId="0" fontId="12" fillId="0" borderId="31" xfId="16" applyFont="1" applyFill="1" applyBorder="1" applyAlignment="1">
      <alignment horizontal="center" vertical="center" wrapText="1"/>
    </xf>
    <xf numFmtId="0" fontId="12" fillId="0" borderId="0" xfId="16" applyFont="1" applyFill="1" applyBorder="1" applyAlignment="1">
      <alignment horizontal="center" vertical="center" wrapText="1"/>
    </xf>
    <xf numFmtId="0" fontId="12" fillId="0" borderId="32" xfId="16" applyFont="1" applyFill="1" applyBorder="1" applyAlignment="1">
      <alignment horizontal="center" vertical="center" wrapText="1"/>
    </xf>
    <xf numFmtId="0" fontId="9" fillId="0" borderId="47" xfId="32" applyFont="1" applyFill="1" applyBorder="1" applyAlignment="1">
      <alignment horizontal="center" vertical="center" textRotation="255"/>
    </xf>
    <xf numFmtId="0" fontId="9" fillId="0" borderId="48" xfId="32" applyFont="1" applyFill="1" applyBorder="1" applyAlignment="1">
      <alignment horizontal="center" vertical="center" textRotation="255"/>
    </xf>
    <xf numFmtId="0" fontId="9" fillId="0" borderId="43" xfId="32" applyFont="1" applyFill="1" applyBorder="1" applyAlignment="1">
      <alignment horizontal="center" vertical="center" textRotation="255"/>
    </xf>
    <xf numFmtId="177" fontId="9" fillId="0" borderId="56" xfId="32" applyNumberFormat="1" applyFont="1" applyFill="1" applyBorder="1" applyAlignment="1">
      <alignment horizontal="right" vertical="center"/>
    </xf>
    <xf numFmtId="177" fontId="9" fillId="0" borderId="57" xfId="32" applyNumberFormat="1" applyFont="1" applyFill="1" applyBorder="1" applyAlignment="1">
      <alignment horizontal="right" vertical="center"/>
    </xf>
    <xf numFmtId="177" fontId="9" fillId="0" borderId="58" xfId="32" applyNumberFormat="1" applyFont="1" applyFill="1" applyBorder="1" applyAlignment="1">
      <alignment horizontal="right" vertical="center"/>
    </xf>
    <xf numFmtId="0" fontId="9" fillId="0" borderId="45" xfId="32" applyFont="1" applyFill="1" applyBorder="1" applyAlignment="1">
      <alignment horizontal="center" vertical="center" shrinkToFit="1"/>
    </xf>
    <xf numFmtId="0" fontId="9" fillId="0" borderId="48" xfId="32" applyFont="1" applyFill="1" applyBorder="1" applyAlignment="1">
      <alignment horizontal="center" vertical="center" shrinkToFit="1"/>
    </xf>
    <xf numFmtId="0" fontId="9" fillId="0" borderId="43" xfId="32" applyFont="1" applyFill="1" applyBorder="1" applyAlignment="1">
      <alignment horizontal="center" vertical="center" shrinkToFit="1"/>
    </xf>
    <xf numFmtId="0" fontId="12" fillId="0" borderId="47" xfId="16" applyFont="1" applyFill="1" applyBorder="1" applyAlignment="1">
      <alignment horizontal="center" vertical="center" wrapText="1"/>
    </xf>
    <xf numFmtId="0" fontId="12" fillId="0" borderId="48" xfId="16" applyFont="1" applyFill="1" applyBorder="1" applyAlignment="1">
      <alignment horizontal="center" vertical="center" wrapText="1"/>
    </xf>
    <xf numFmtId="0" fontId="12" fillId="0" borderId="49" xfId="16" applyFont="1" applyFill="1" applyBorder="1" applyAlignment="1">
      <alignment horizontal="center" vertical="center" wrapText="1"/>
    </xf>
    <xf numFmtId="0" fontId="9" fillId="0" borderId="47" xfId="32" applyFont="1" applyFill="1" applyBorder="1" applyAlignment="1">
      <alignment horizontal="center" vertical="center"/>
    </xf>
    <xf numFmtId="0" fontId="17" fillId="0" borderId="48" xfId="32" applyFont="1" applyFill="1" applyBorder="1" applyAlignment="1">
      <alignment vertical="center" wrapText="1"/>
    </xf>
    <xf numFmtId="0" fontId="17" fillId="0" borderId="49" xfId="32" applyFont="1" applyFill="1" applyBorder="1" applyAlignment="1">
      <alignment vertical="center" wrapText="1"/>
    </xf>
    <xf numFmtId="183" fontId="9" fillId="0" borderId="47" xfId="32" applyNumberFormat="1" applyFont="1" applyFill="1" applyBorder="1" applyAlignment="1">
      <alignment vertical="center"/>
    </xf>
    <xf numFmtId="183" fontId="9" fillId="0" borderId="48" xfId="32" applyNumberFormat="1" applyFont="1" applyFill="1" applyBorder="1" applyAlignment="1">
      <alignment vertical="center"/>
    </xf>
    <xf numFmtId="183" fontId="9" fillId="0" borderId="49" xfId="32" applyNumberFormat="1" applyFont="1" applyFill="1" applyBorder="1" applyAlignment="1">
      <alignment vertical="center"/>
    </xf>
    <xf numFmtId="0" fontId="9" fillId="0" borderId="31" xfId="32" applyFont="1" applyFill="1" applyBorder="1">
      <alignment vertical="center"/>
    </xf>
    <xf numFmtId="0" fontId="9" fillId="0" borderId="0" xfId="32" applyFont="1" applyFill="1" applyBorder="1">
      <alignment vertical="center"/>
    </xf>
    <xf numFmtId="0" fontId="9" fillId="0" borderId="32" xfId="32" applyFont="1" applyFill="1" applyBorder="1">
      <alignment vertical="center"/>
    </xf>
    <xf numFmtId="49" fontId="9" fillId="0" borderId="31" xfId="32" applyNumberFormat="1" applyFont="1" applyFill="1" applyBorder="1">
      <alignment vertical="center"/>
    </xf>
    <xf numFmtId="49" fontId="9" fillId="0" borderId="0" xfId="32" applyNumberFormat="1" applyFont="1" applyFill="1" applyBorder="1">
      <alignment vertical="center"/>
    </xf>
    <xf numFmtId="0" fontId="9" fillId="0" borderId="0" xfId="32" applyFont="1" applyFill="1" applyBorder="1" applyAlignment="1">
      <alignment vertical="center"/>
    </xf>
    <xf numFmtId="0" fontId="9" fillId="0" borderId="0" xfId="32" applyFont="1" applyFill="1" applyBorder="1" applyAlignment="1">
      <alignment horizontal="center" vertical="center"/>
    </xf>
    <xf numFmtId="49" fontId="9" fillId="0" borderId="0" xfId="32" applyNumberFormat="1" applyFont="1" applyFill="1" applyBorder="1" applyAlignment="1">
      <alignment horizontal="center" vertical="center"/>
    </xf>
    <xf numFmtId="0" fontId="9" fillId="0" borderId="32" xfId="32" applyFont="1" applyFill="1" applyBorder="1" applyAlignment="1">
      <alignment horizontal="center" vertical="center"/>
    </xf>
    <xf numFmtId="188" fontId="9" fillId="0" borderId="0" xfId="32" applyNumberFormat="1" applyFont="1" applyFill="1" applyBorder="1" applyAlignment="1" applyProtection="1">
      <alignment horizontal="center" vertical="center"/>
      <protection hidden="1"/>
    </xf>
    <xf numFmtId="0" fontId="17" fillId="0" borderId="0" xfId="32" applyNumberFormat="1" applyFont="1" applyFill="1" applyBorder="1" applyAlignment="1" applyProtection="1">
      <alignment horizontal="left" vertical="center" wrapText="1"/>
      <protection hidden="1"/>
    </xf>
    <xf numFmtId="0" fontId="9" fillId="0" borderId="0" xfId="32" applyFont="1" applyFill="1" applyBorder="1" applyAlignment="1" applyProtection="1">
      <alignment horizontal="center" vertical="center"/>
      <protection hidden="1"/>
    </xf>
    <xf numFmtId="0" fontId="9" fillId="0" borderId="47" xfId="32" applyFont="1" applyFill="1" applyBorder="1">
      <alignment vertical="center"/>
    </xf>
    <xf numFmtId="0" fontId="9" fillId="0" borderId="48" xfId="32" applyFont="1" applyFill="1" applyBorder="1">
      <alignment vertical="center"/>
    </xf>
    <xf numFmtId="0" fontId="9" fillId="0" borderId="49" xfId="32" applyFont="1" applyFill="1" applyBorder="1">
      <alignment vertical="center"/>
    </xf>
    <xf numFmtId="0" fontId="9" fillId="0" borderId="0" xfId="18" applyFont="1" applyFill="1">
      <alignment vertical="center"/>
    </xf>
    <xf numFmtId="49" fontId="20" fillId="0" borderId="0" xfId="22" applyNumberFormat="1" applyFont="1">
      <alignment vertical="center"/>
    </xf>
    <xf numFmtId="49" fontId="9" fillId="0" borderId="0" xfId="22" applyNumberFormat="1" applyFont="1">
      <alignment vertical="center"/>
    </xf>
    <xf numFmtId="49" fontId="9" fillId="0" borderId="0" xfId="22" applyNumberFormat="1" applyFont="1" applyFill="1">
      <alignment vertical="center"/>
    </xf>
    <xf numFmtId="49" fontId="15" fillId="0" borderId="25" xfId="22" applyNumberFormat="1" applyFont="1" applyFill="1" applyBorder="1" applyAlignment="1">
      <alignment horizontal="center" vertical="center"/>
    </xf>
    <xf numFmtId="49" fontId="15" fillId="0" borderId="26" xfId="22" applyNumberFormat="1" applyFont="1" applyFill="1" applyBorder="1" applyAlignment="1">
      <alignment horizontal="center" vertical="center"/>
    </xf>
    <xf numFmtId="49" fontId="15" fillId="0" borderId="27" xfId="22" applyNumberFormat="1" applyFont="1" applyFill="1" applyBorder="1" applyAlignment="1">
      <alignment horizontal="center" vertical="center"/>
    </xf>
    <xf numFmtId="0" fontId="9" fillId="0" borderId="0" xfId="22" applyFont="1">
      <alignment vertical="center"/>
    </xf>
    <xf numFmtId="0" fontId="21" fillId="0" borderId="0" xfId="22" applyFont="1">
      <alignment vertical="center"/>
    </xf>
    <xf numFmtId="0" fontId="22" fillId="0" borderId="7" xfId="22" applyFont="1" applyBorder="1" applyAlignment="1">
      <alignment horizontal="center" vertical="center"/>
    </xf>
    <xf numFmtId="0" fontId="22" fillId="0" borderId="7" xfId="22" applyFont="1" applyBorder="1" applyAlignment="1">
      <alignment vertical="center"/>
    </xf>
    <xf numFmtId="0" fontId="9" fillId="0" borderId="10" xfId="22" applyFont="1" applyBorder="1" applyAlignment="1">
      <alignment horizontal="center" vertical="center"/>
    </xf>
    <xf numFmtId="0" fontId="9" fillId="0" borderId="9" xfId="22" applyFont="1" applyBorder="1" applyAlignment="1">
      <alignment horizontal="center" vertical="center"/>
    </xf>
    <xf numFmtId="0" fontId="9" fillId="0" borderId="11" xfId="22" applyFont="1" applyBorder="1" applyAlignment="1">
      <alignment horizontal="center" vertical="center"/>
    </xf>
    <xf numFmtId="0" fontId="9" fillId="0" borderId="10" xfId="22" applyFont="1" applyFill="1" applyBorder="1" applyAlignment="1">
      <alignment horizontal="center" vertical="center"/>
    </xf>
    <xf numFmtId="0" fontId="9" fillId="0" borderId="9" xfId="22" applyFont="1" applyFill="1" applyBorder="1" applyAlignment="1">
      <alignment horizontal="center" vertical="center"/>
    </xf>
    <xf numFmtId="0" fontId="9" fillId="0" borderId="11" xfId="22" applyFont="1" applyFill="1" applyBorder="1" applyAlignment="1">
      <alignment horizontal="center" vertical="center"/>
    </xf>
    <xf numFmtId="0" fontId="9" fillId="0" borderId="12" xfId="22" applyFont="1" applyBorder="1" applyAlignment="1">
      <alignment horizontal="center" vertical="center"/>
    </xf>
    <xf numFmtId="0" fontId="9" fillId="0" borderId="1" xfId="22" applyFont="1" applyBorder="1">
      <alignment vertical="center"/>
    </xf>
    <xf numFmtId="0" fontId="9" fillId="0" borderId="2" xfId="22" applyFont="1" applyBorder="1">
      <alignment vertical="center"/>
    </xf>
    <xf numFmtId="0" fontId="9" fillId="0" borderId="3" xfId="22" applyFont="1" applyBorder="1">
      <alignment vertical="center"/>
    </xf>
    <xf numFmtId="177" fontId="9" fillId="0" borderId="1" xfId="22" applyNumberFormat="1" applyFont="1" applyFill="1" applyBorder="1" applyAlignment="1">
      <alignment horizontal="right" vertical="center"/>
    </xf>
    <xf numFmtId="177" fontId="9" fillId="0" borderId="2" xfId="22" applyNumberFormat="1" applyFont="1" applyFill="1" applyBorder="1" applyAlignment="1">
      <alignment horizontal="right" vertical="center"/>
    </xf>
    <xf numFmtId="177" fontId="9" fillId="0" borderId="68" xfId="22" applyNumberFormat="1" applyFont="1" applyFill="1" applyBorder="1" applyAlignment="1">
      <alignment horizontal="right" vertical="center"/>
    </xf>
    <xf numFmtId="183" fontId="9" fillId="0" borderId="69" xfId="22" applyNumberFormat="1" applyFont="1" applyFill="1" applyBorder="1" applyAlignment="1">
      <alignment horizontal="right" vertical="center"/>
    </xf>
    <xf numFmtId="177" fontId="9" fillId="0" borderId="69" xfId="22" applyNumberFormat="1" applyFont="1" applyFill="1" applyBorder="1" applyAlignment="1">
      <alignment horizontal="right" vertical="center"/>
    </xf>
    <xf numFmtId="183" fontId="9" fillId="0" borderId="70" xfId="22" applyNumberFormat="1" applyFont="1" applyFill="1" applyBorder="1" applyAlignment="1">
      <alignment horizontal="right" vertical="center"/>
    </xf>
    <xf numFmtId="183" fontId="9" fillId="0" borderId="2" xfId="22" applyNumberFormat="1" applyFont="1" applyFill="1" applyBorder="1" applyAlignment="1">
      <alignment horizontal="right" vertical="center"/>
    </xf>
    <xf numFmtId="183" fontId="9" fillId="0" borderId="3" xfId="22" applyNumberFormat="1" applyFont="1" applyFill="1" applyBorder="1" applyAlignment="1">
      <alignment horizontal="right" vertical="center"/>
    </xf>
    <xf numFmtId="177" fontId="9" fillId="0" borderId="4" xfId="22" applyNumberFormat="1" applyFont="1" applyFill="1" applyBorder="1" applyAlignment="1">
      <alignment horizontal="right" vertical="center"/>
    </xf>
    <xf numFmtId="177" fontId="9" fillId="0" borderId="0" xfId="22" applyNumberFormat="1" applyFont="1" applyFill="1" applyBorder="1" applyAlignment="1">
      <alignment horizontal="right" vertical="center"/>
    </xf>
    <xf numFmtId="177" fontId="9" fillId="0" borderId="71" xfId="22" applyNumberFormat="1" applyFont="1" applyFill="1" applyBorder="1" applyAlignment="1">
      <alignment horizontal="right" vertical="center"/>
    </xf>
    <xf numFmtId="183" fontId="9" fillId="0" borderId="72" xfId="22" applyNumberFormat="1" applyFont="1" applyFill="1" applyBorder="1" applyAlignment="1">
      <alignment horizontal="right" vertical="center"/>
    </xf>
    <xf numFmtId="177" fontId="9" fillId="0" borderId="72" xfId="22" applyNumberFormat="1" applyFont="1" applyFill="1" applyBorder="1" applyAlignment="1">
      <alignment horizontal="right" vertical="center"/>
    </xf>
    <xf numFmtId="177" fontId="9" fillId="0" borderId="73" xfId="22" applyNumberFormat="1" applyFont="1" applyFill="1" applyBorder="1" applyAlignment="1">
      <alignment horizontal="right" vertical="center"/>
    </xf>
    <xf numFmtId="0" fontId="9" fillId="0" borderId="0" xfId="22" applyFont="1" applyBorder="1">
      <alignment vertical="center"/>
    </xf>
    <xf numFmtId="0" fontId="9" fillId="0" borderId="4" xfId="22" applyFont="1" applyBorder="1">
      <alignment vertical="center"/>
    </xf>
    <xf numFmtId="0" fontId="9" fillId="0" borderId="0" xfId="22" applyFont="1" applyBorder="1">
      <alignment vertical="center"/>
    </xf>
    <xf numFmtId="0" fontId="9" fillId="0" borderId="5" xfId="22" applyFont="1" applyBorder="1">
      <alignment vertical="center"/>
    </xf>
    <xf numFmtId="183" fontId="9" fillId="0" borderId="74" xfId="22" applyNumberFormat="1" applyFont="1" applyFill="1" applyBorder="1" applyAlignment="1">
      <alignment horizontal="right" vertical="center"/>
    </xf>
    <xf numFmtId="183" fontId="9" fillId="0" borderId="0" xfId="22" applyNumberFormat="1" applyFont="1" applyFill="1" applyBorder="1" applyAlignment="1">
      <alignment horizontal="right" vertical="center"/>
    </xf>
    <xf numFmtId="183" fontId="9" fillId="0" borderId="5" xfId="22" applyNumberFormat="1" applyFont="1" applyFill="1" applyBorder="1" applyAlignment="1">
      <alignment horizontal="right" vertical="center"/>
    </xf>
    <xf numFmtId="0" fontId="9" fillId="0" borderId="1" xfId="22" applyFont="1" applyFill="1" applyBorder="1">
      <alignment vertical="center"/>
    </xf>
    <xf numFmtId="0" fontId="9" fillId="0" borderId="2" xfId="22" applyFont="1" applyFill="1" applyBorder="1">
      <alignment vertical="center"/>
    </xf>
    <xf numFmtId="0" fontId="9" fillId="0" borderId="3" xfId="22" applyFont="1" applyFill="1" applyBorder="1">
      <alignment vertical="center"/>
    </xf>
    <xf numFmtId="177" fontId="9" fillId="0" borderId="74" xfId="22" applyNumberFormat="1" applyFont="1" applyFill="1" applyBorder="1" applyAlignment="1">
      <alignment horizontal="right" vertical="center"/>
    </xf>
    <xf numFmtId="177" fontId="9" fillId="0" borderId="5" xfId="22" applyNumberFormat="1" applyFont="1" applyFill="1" applyBorder="1" applyAlignment="1">
      <alignment horizontal="right" vertical="center"/>
    </xf>
    <xf numFmtId="0" fontId="9" fillId="0" borderId="4" xfId="22" applyFont="1" applyFill="1" applyBorder="1">
      <alignment vertical="center"/>
    </xf>
    <xf numFmtId="0" fontId="9" fillId="0" borderId="0" xfId="22" applyFont="1" applyFill="1" applyBorder="1">
      <alignment vertical="center"/>
    </xf>
    <xf numFmtId="0" fontId="9" fillId="0" borderId="5" xfId="22" applyFont="1" applyFill="1" applyBorder="1">
      <alignment vertical="center"/>
    </xf>
    <xf numFmtId="0" fontId="9" fillId="0" borderId="4" xfId="2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22" applyFont="1" applyFill="1" applyBorder="1">
      <alignment vertical="center"/>
    </xf>
    <xf numFmtId="0" fontId="9" fillId="0" borderId="7" xfId="22" applyFont="1" applyFill="1" applyBorder="1">
      <alignment vertical="center"/>
    </xf>
    <xf numFmtId="0" fontId="9" fillId="0" borderId="8" xfId="22" applyFont="1" applyFill="1" applyBorder="1">
      <alignment vertical="center"/>
    </xf>
    <xf numFmtId="0" fontId="17" fillId="0" borderId="10" xfId="22" applyFont="1" applyFill="1" applyBorder="1" applyAlignment="1">
      <alignment horizontal="center" vertical="center"/>
    </xf>
    <xf numFmtId="0" fontId="17" fillId="0" borderId="9" xfId="22" applyFont="1" applyFill="1" applyBorder="1" applyAlignment="1">
      <alignment horizontal="center" vertical="center"/>
    </xf>
    <xf numFmtId="0" fontId="17" fillId="0" borderId="11" xfId="22" applyFont="1" applyFill="1" applyBorder="1" applyAlignment="1">
      <alignment horizontal="center" vertical="center"/>
    </xf>
    <xf numFmtId="189" fontId="9" fillId="0" borderId="70" xfId="22" applyNumberFormat="1" applyFont="1" applyFill="1" applyBorder="1" applyAlignment="1">
      <alignment horizontal="right" vertical="center"/>
    </xf>
    <xf numFmtId="189" fontId="9" fillId="0" borderId="2" xfId="22" applyNumberFormat="1" applyFont="1" applyFill="1" applyBorder="1" applyAlignment="1">
      <alignment horizontal="right" vertical="center"/>
    </xf>
    <xf numFmtId="189" fontId="9" fillId="0" borderId="68" xfId="22" applyNumberFormat="1" applyFont="1" applyFill="1" applyBorder="1" applyAlignment="1">
      <alignment horizontal="right" vertical="center"/>
    </xf>
    <xf numFmtId="177" fontId="9" fillId="0" borderId="70" xfId="22" applyNumberFormat="1" applyFont="1" applyFill="1" applyBorder="1" applyAlignment="1">
      <alignment horizontal="right" vertical="center"/>
    </xf>
    <xf numFmtId="0" fontId="3" fillId="0" borderId="0" xfId="22" applyFill="1" applyAlignment="1">
      <alignment horizontal="right" vertical="center"/>
    </xf>
    <xf numFmtId="0" fontId="3" fillId="0" borderId="71" xfId="22" applyFill="1" applyBorder="1" applyAlignment="1">
      <alignment horizontal="right" vertical="center"/>
    </xf>
    <xf numFmtId="189" fontId="9" fillId="0" borderId="74" xfId="22" applyNumberFormat="1" applyFont="1" applyFill="1" applyBorder="1" applyAlignment="1">
      <alignment horizontal="right" vertical="center"/>
    </xf>
    <xf numFmtId="189" fontId="3" fillId="0" borderId="0" xfId="22" applyNumberFormat="1" applyFill="1" applyAlignment="1">
      <alignment horizontal="right" vertical="center"/>
    </xf>
    <xf numFmtId="189" fontId="3" fillId="0" borderId="71" xfId="22" applyNumberFormat="1" applyFill="1" applyBorder="1" applyAlignment="1">
      <alignment horizontal="right" vertical="center"/>
    </xf>
    <xf numFmtId="183" fontId="3" fillId="0" borderId="0" xfId="22" applyNumberFormat="1" applyFill="1" applyAlignment="1">
      <alignment horizontal="right" vertical="center"/>
    </xf>
    <xf numFmtId="183" fontId="3" fillId="0" borderId="5" xfId="22" applyNumberFormat="1" applyFill="1" applyBorder="1" applyAlignment="1">
      <alignment horizontal="right" vertical="center"/>
    </xf>
    <xf numFmtId="0" fontId="17" fillId="0" borderId="4" xfId="22" applyFont="1" applyBorder="1">
      <alignment vertical="center"/>
    </xf>
    <xf numFmtId="0" fontId="17" fillId="0" borderId="0" xfId="22" applyFont="1" applyBorder="1">
      <alignment vertical="center"/>
    </xf>
    <xf numFmtId="0" fontId="17" fillId="0" borderId="5" xfId="22" applyFont="1" applyBorder="1">
      <alignment vertical="center"/>
    </xf>
    <xf numFmtId="0" fontId="1" fillId="0" borderId="0" xfId="1" applyBorder="1" applyAlignment="1">
      <alignment vertical="center"/>
    </xf>
    <xf numFmtId="0" fontId="9" fillId="0" borderId="6" xfId="22" applyFont="1" applyBorder="1">
      <alignment vertical="center"/>
    </xf>
    <xf numFmtId="0" fontId="9" fillId="0" borderId="7" xfId="22" applyFont="1" applyBorder="1">
      <alignment vertical="center"/>
    </xf>
    <xf numFmtId="0" fontId="9" fillId="0" borderId="8" xfId="22" applyFont="1" applyBorder="1">
      <alignment vertical="center"/>
    </xf>
    <xf numFmtId="0" fontId="3" fillId="0" borderId="9" xfId="22" applyBorder="1" applyAlignment="1">
      <alignment horizontal="center" vertical="center"/>
    </xf>
    <xf numFmtId="0" fontId="3" fillId="0" borderId="11" xfId="22" applyBorder="1" applyAlignment="1">
      <alignment horizontal="center" vertical="center"/>
    </xf>
    <xf numFmtId="0" fontId="9" fillId="0" borderId="1" xfId="22" applyFont="1" applyFill="1" applyBorder="1" applyAlignment="1">
      <alignment horizontal="center" vertical="center" textRotation="255"/>
    </xf>
    <xf numFmtId="0" fontId="9" fillId="0" borderId="3" xfId="22" applyFont="1" applyFill="1" applyBorder="1" applyAlignment="1">
      <alignment horizontal="center" vertical="center" textRotation="255"/>
    </xf>
    <xf numFmtId="0" fontId="9" fillId="0" borderId="1" xfId="22" applyFont="1" applyBorder="1" applyAlignment="1">
      <alignment horizontal="center" vertical="center" wrapText="1"/>
    </xf>
    <xf numFmtId="0" fontId="9" fillId="0" borderId="2" xfId="22" applyFont="1" applyBorder="1" applyAlignment="1">
      <alignment horizontal="center" vertical="center" wrapText="1"/>
    </xf>
    <xf numFmtId="0" fontId="9" fillId="0" borderId="2" xfId="22" applyFont="1" applyBorder="1" applyAlignment="1">
      <alignment vertical="center" textRotation="255"/>
    </xf>
    <xf numFmtId="0" fontId="9" fillId="0" borderId="2" xfId="22" applyFont="1" applyBorder="1">
      <alignment vertical="center"/>
    </xf>
    <xf numFmtId="183" fontId="9" fillId="0" borderId="1" xfId="22" applyNumberFormat="1" applyFont="1" applyFill="1" applyBorder="1" applyAlignment="1">
      <alignment horizontal="right" vertical="center"/>
    </xf>
    <xf numFmtId="0" fontId="3" fillId="0" borderId="2" xfId="22" applyFill="1" applyBorder="1" applyAlignment="1">
      <alignment horizontal="right" vertical="center"/>
    </xf>
    <xf numFmtId="0" fontId="3" fillId="0" borderId="3" xfId="22" applyFill="1" applyBorder="1" applyAlignment="1">
      <alignment horizontal="right" vertical="center"/>
    </xf>
    <xf numFmtId="0" fontId="9" fillId="0" borderId="4" xfId="22" applyFont="1" applyFill="1" applyBorder="1" applyAlignment="1">
      <alignment horizontal="center" vertical="center" textRotation="255"/>
    </xf>
    <xf numFmtId="0" fontId="9" fillId="0" borderId="5" xfId="22" applyFont="1" applyFill="1" applyBorder="1" applyAlignment="1">
      <alignment horizontal="center" vertical="center" textRotation="255"/>
    </xf>
    <xf numFmtId="0" fontId="9" fillId="0" borderId="4" xfId="22" applyFont="1" applyBorder="1" applyAlignment="1">
      <alignment horizontal="center" vertical="center" wrapText="1"/>
    </xf>
    <xf numFmtId="0" fontId="9" fillId="0" borderId="0" xfId="22" applyFont="1" applyBorder="1" applyAlignment="1">
      <alignment horizontal="center" vertical="center" wrapText="1"/>
    </xf>
    <xf numFmtId="0" fontId="9" fillId="0" borderId="0" xfId="22" applyFont="1" applyBorder="1" applyAlignment="1">
      <alignment vertical="center" textRotation="255"/>
    </xf>
    <xf numFmtId="183" fontId="9" fillId="0" borderId="4" xfId="22" applyNumberFormat="1" applyFont="1" applyFill="1" applyBorder="1" applyAlignment="1">
      <alignment horizontal="right" vertical="center"/>
    </xf>
    <xf numFmtId="0" fontId="3" fillId="0" borderId="0" xfId="22" applyFill="1" applyBorder="1" applyAlignment="1">
      <alignment horizontal="right" vertical="center"/>
    </xf>
    <xf numFmtId="0" fontId="3" fillId="0" borderId="5" xfId="22" applyFill="1" applyBorder="1" applyAlignment="1">
      <alignment horizontal="right" vertical="center"/>
    </xf>
    <xf numFmtId="0" fontId="9" fillId="0" borderId="6" xfId="22" applyFont="1" applyBorder="1" applyAlignment="1">
      <alignment horizontal="center" vertical="center" wrapText="1"/>
    </xf>
    <xf numFmtId="0" fontId="9" fillId="0" borderId="7" xfId="22" applyFont="1" applyBorder="1" applyAlignment="1">
      <alignment horizontal="center" vertical="center" wrapText="1"/>
    </xf>
    <xf numFmtId="0" fontId="9" fillId="0" borderId="7" xfId="22" applyFont="1" applyBorder="1" applyAlignment="1">
      <alignment vertical="center" textRotation="255"/>
    </xf>
    <xf numFmtId="0" fontId="9" fillId="0" borderId="7" xfId="22" applyFont="1" applyBorder="1">
      <alignment vertical="center"/>
    </xf>
    <xf numFmtId="183" fontId="9" fillId="0" borderId="6" xfId="22" applyNumberFormat="1" applyFont="1" applyFill="1" applyBorder="1" applyAlignment="1">
      <alignment horizontal="right" vertical="center"/>
    </xf>
    <xf numFmtId="0" fontId="3" fillId="0" borderId="7" xfId="22" applyFill="1" applyBorder="1" applyAlignment="1">
      <alignment horizontal="right" vertical="center"/>
    </xf>
    <xf numFmtId="183" fontId="9" fillId="0" borderId="7" xfId="22" applyNumberFormat="1" applyFont="1" applyFill="1" applyBorder="1" applyAlignment="1">
      <alignment horizontal="right" vertical="center"/>
    </xf>
    <xf numFmtId="0" fontId="3" fillId="0" borderId="8" xfId="22" applyFill="1" applyBorder="1" applyAlignment="1">
      <alignment horizontal="right" vertical="center"/>
    </xf>
    <xf numFmtId="0" fontId="9" fillId="0" borderId="6" xfId="22" applyFont="1" applyFill="1" applyBorder="1" applyAlignment="1">
      <alignment horizontal="center" vertical="center" textRotation="255"/>
    </xf>
    <xf numFmtId="0" fontId="9" fillId="0" borderId="8" xfId="22" applyFont="1" applyFill="1" applyBorder="1" applyAlignment="1">
      <alignment horizontal="center" vertical="center" textRotation="255"/>
    </xf>
    <xf numFmtId="0" fontId="9" fillId="0" borderId="1" xfId="22" applyFont="1" applyBorder="1" applyAlignment="1">
      <alignment horizontal="center" vertical="center"/>
    </xf>
    <xf numFmtId="0" fontId="9" fillId="0" borderId="2" xfId="22" applyFont="1" applyBorder="1" applyAlignment="1">
      <alignment horizontal="center" vertical="center"/>
    </xf>
    <xf numFmtId="0" fontId="9" fillId="0" borderId="4" xfId="22" applyFont="1" applyBorder="1" applyAlignment="1">
      <alignment horizontal="center" vertical="center"/>
    </xf>
    <xf numFmtId="177" fontId="9" fillId="0" borderId="3" xfId="22" applyNumberFormat="1" applyFont="1" applyFill="1" applyBorder="1" applyAlignment="1">
      <alignment horizontal="right" vertical="center"/>
    </xf>
    <xf numFmtId="177" fontId="9" fillId="0" borderId="6" xfId="22" applyNumberFormat="1" applyFont="1" applyFill="1" applyBorder="1" applyAlignment="1">
      <alignment horizontal="right" vertical="center"/>
    </xf>
    <xf numFmtId="177" fontId="9" fillId="0" borderId="7" xfId="22" applyNumberFormat="1" applyFont="1" applyFill="1" applyBorder="1" applyAlignment="1">
      <alignment horizontal="right" vertical="center"/>
    </xf>
    <xf numFmtId="177" fontId="9" fillId="0" borderId="75" xfId="22" applyNumberFormat="1" applyFont="1" applyFill="1" applyBorder="1" applyAlignment="1">
      <alignment horizontal="right" vertical="center"/>
    </xf>
    <xf numFmtId="183" fontId="9" fillId="0" borderId="76" xfId="22" applyNumberFormat="1" applyFont="1" applyFill="1" applyBorder="1" applyAlignment="1">
      <alignment horizontal="right" vertical="center"/>
    </xf>
    <xf numFmtId="177" fontId="9" fillId="0" borderId="76" xfId="22" applyNumberFormat="1" applyFont="1" applyFill="1" applyBorder="1" applyAlignment="1">
      <alignment horizontal="right" vertical="center"/>
    </xf>
    <xf numFmtId="183" fontId="9" fillId="0" borderId="77" xfId="22" applyNumberFormat="1" applyFont="1" applyFill="1" applyBorder="1" applyAlignment="1">
      <alignment horizontal="right" vertical="center"/>
    </xf>
    <xf numFmtId="183" fontId="9" fillId="0" borderId="8" xfId="22" applyNumberFormat="1" applyFont="1" applyFill="1" applyBorder="1" applyAlignment="1">
      <alignment horizontal="right" vertical="center"/>
    </xf>
    <xf numFmtId="0" fontId="9" fillId="0" borderId="4" xfId="22" applyFont="1" applyFill="1" applyBorder="1" applyAlignment="1">
      <alignment horizontal="left" vertical="center"/>
    </xf>
    <xf numFmtId="0" fontId="9" fillId="0" borderId="0" xfId="22" applyFont="1" applyFill="1" applyBorder="1" applyAlignment="1">
      <alignment horizontal="left" vertical="center"/>
    </xf>
    <xf numFmtId="0" fontId="9" fillId="0" borderId="5" xfId="22" applyFont="1" applyFill="1" applyBorder="1" applyAlignment="1">
      <alignment horizontal="left" vertical="center"/>
    </xf>
    <xf numFmtId="0" fontId="9" fillId="0" borderId="4" xfId="22" applyFont="1" applyFill="1" applyBorder="1" applyAlignment="1">
      <alignment horizontal="center" vertical="center" wrapText="1"/>
    </xf>
    <xf numFmtId="0" fontId="9" fillId="0" borderId="0" xfId="22" applyFont="1" applyFill="1" applyBorder="1" applyAlignment="1">
      <alignment horizontal="center" vertical="center" wrapText="1"/>
    </xf>
    <xf numFmtId="0" fontId="9" fillId="0" borderId="0" xfId="22" applyFont="1" applyFill="1" applyBorder="1" applyAlignment="1">
      <alignment horizontal="center" vertical="center" wrapText="1"/>
    </xf>
    <xf numFmtId="0" fontId="9" fillId="0" borderId="0" xfId="22" applyFont="1" applyBorder="1" applyAlignment="1">
      <alignment horizontal="center" vertical="center"/>
    </xf>
    <xf numFmtId="0" fontId="9" fillId="0" borderId="6" xfId="22" applyFont="1" applyFill="1" applyBorder="1" applyAlignment="1">
      <alignment horizontal="center" vertical="center" wrapText="1"/>
    </xf>
    <xf numFmtId="0" fontId="9" fillId="0" borderId="7" xfId="22" applyFont="1" applyFill="1" applyBorder="1" applyAlignment="1">
      <alignment horizontal="center" vertical="center" wrapText="1"/>
    </xf>
    <xf numFmtId="0" fontId="9" fillId="0" borderId="7" xfId="22" applyFont="1" applyFill="1" applyBorder="1" applyAlignment="1">
      <alignment horizontal="center" vertical="center" wrapText="1"/>
    </xf>
    <xf numFmtId="177" fontId="9" fillId="0" borderId="8" xfId="22" applyNumberFormat="1" applyFont="1" applyFill="1" applyBorder="1" applyAlignment="1">
      <alignment horizontal="right" vertical="center"/>
    </xf>
    <xf numFmtId="177" fontId="9" fillId="3" borderId="74" xfId="22" applyNumberFormat="1" applyFont="1" applyFill="1" applyBorder="1" applyAlignment="1">
      <alignment horizontal="right" vertical="center"/>
    </xf>
    <xf numFmtId="177" fontId="9" fillId="3" borderId="0" xfId="22" applyNumberFormat="1" applyFont="1" applyFill="1" applyBorder="1" applyAlignment="1">
      <alignment horizontal="right" vertical="center"/>
    </xf>
    <xf numFmtId="177" fontId="9" fillId="3" borderId="71" xfId="22" applyNumberFormat="1" applyFont="1" applyFill="1" applyBorder="1" applyAlignment="1">
      <alignment horizontal="right" vertical="center"/>
    </xf>
    <xf numFmtId="0" fontId="9" fillId="3" borderId="74" xfId="22" applyFont="1" applyFill="1" applyBorder="1" applyAlignment="1">
      <alignment horizontal="right" vertical="center"/>
    </xf>
    <xf numFmtId="0" fontId="9" fillId="3" borderId="0" xfId="22" applyFont="1" applyFill="1" applyBorder="1" applyAlignment="1">
      <alignment horizontal="right" vertical="center"/>
    </xf>
    <xf numFmtId="0" fontId="9" fillId="3" borderId="5" xfId="22" applyFont="1" applyFill="1" applyBorder="1" applyAlignment="1">
      <alignment horizontal="right" vertical="center"/>
    </xf>
    <xf numFmtId="0" fontId="9" fillId="0" borderId="0" xfId="22" applyFont="1" applyFill="1">
      <alignment vertical="center"/>
    </xf>
    <xf numFmtId="189" fontId="9" fillId="0" borderId="0" xfId="22" applyNumberFormat="1" applyFont="1" applyFill="1" applyBorder="1" applyAlignment="1">
      <alignment horizontal="right" vertical="center"/>
    </xf>
    <xf numFmtId="189" fontId="9" fillId="0" borderId="71" xfId="22" applyNumberFormat="1" applyFont="1" applyFill="1" applyBorder="1" applyAlignment="1">
      <alignment horizontal="right" vertical="center"/>
    </xf>
    <xf numFmtId="0" fontId="12" fillId="0" borderId="0" xfId="22" applyFont="1" applyBorder="1">
      <alignment vertical="center"/>
    </xf>
    <xf numFmtId="0" fontId="12" fillId="0" borderId="0" xfId="22" applyFont="1">
      <alignment vertical="center"/>
    </xf>
    <xf numFmtId="0" fontId="9" fillId="0" borderId="1" xfId="22" applyFont="1" applyBorder="1" applyAlignment="1">
      <alignment horizontal="center" vertical="center" textRotation="255"/>
    </xf>
    <xf numFmtId="0" fontId="9" fillId="0" borderId="3" xfId="22" applyFont="1" applyBorder="1" applyAlignment="1">
      <alignment horizontal="center" vertical="center" textRotation="255"/>
    </xf>
    <xf numFmtId="0" fontId="9" fillId="0" borderId="4" xfId="22" applyFont="1" applyBorder="1" applyAlignment="1">
      <alignment horizontal="center" vertical="center" textRotation="255"/>
    </xf>
    <xf numFmtId="0" fontId="9" fillId="0" borderId="5" xfId="22" applyFont="1" applyBorder="1" applyAlignment="1">
      <alignment horizontal="center" vertical="center" textRotation="255"/>
    </xf>
    <xf numFmtId="0" fontId="9" fillId="0" borderId="6" xfId="22" applyFont="1" applyBorder="1" applyAlignment="1">
      <alignment horizontal="center" vertical="center" textRotation="255"/>
    </xf>
    <xf numFmtId="0" fontId="9" fillId="0" borderId="8" xfId="22" applyFont="1" applyBorder="1" applyAlignment="1">
      <alignment horizontal="center" vertical="center" textRotation="255"/>
    </xf>
    <xf numFmtId="0" fontId="3" fillId="0" borderId="75" xfId="22" applyFill="1" applyBorder="1" applyAlignment="1">
      <alignment horizontal="right" vertical="center"/>
    </xf>
    <xf numFmtId="189" fontId="9" fillId="0" borderId="77" xfId="22" applyNumberFormat="1" applyFont="1" applyFill="1" applyBorder="1" applyAlignment="1">
      <alignment horizontal="right" vertical="center"/>
    </xf>
    <xf numFmtId="189" fontId="3" fillId="0" borderId="7" xfId="22" applyNumberFormat="1" applyFill="1" applyBorder="1" applyAlignment="1">
      <alignment horizontal="right" vertical="center"/>
    </xf>
    <xf numFmtId="189" fontId="3" fillId="0" borderId="75" xfId="22" applyNumberFormat="1" applyFill="1" applyBorder="1" applyAlignment="1">
      <alignment horizontal="right" vertical="center"/>
    </xf>
    <xf numFmtId="177" fontId="9" fillId="0" borderId="77" xfId="22" applyNumberFormat="1" applyFont="1" applyFill="1" applyBorder="1" applyAlignment="1">
      <alignment horizontal="right" vertical="center"/>
    </xf>
    <xf numFmtId="177" fontId="9" fillId="3" borderId="77" xfId="22" applyNumberFormat="1" applyFont="1" applyFill="1" applyBorder="1" applyAlignment="1">
      <alignment horizontal="right" vertical="center"/>
    </xf>
    <xf numFmtId="177" fontId="9" fillId="3" borderId="7" xfId="22" applyNumberFormat="1" applyFont="1" applyFill="1" applyBorder="1" applyAlignment="1">
      <alignment horizontal="right" vertical="center"/>
    </xf>
    <xf numFmtId="177" fontId="9" fillId="3" borderId="75" xfId="22" applyNumberFormat="1" applyFont="1" applyFill="1" applyBorder="1" applyAlignment="1">
      <alignment horizontal="right" vertical="center"/>
    </xf>
    <xf numFmtId="0" fontId="9" fillId="3" borderId="77" xfId="22" applyFont="1" applyFill="1" applyBorder="1" applyAlignment="1">
      <alignment horizontal="right" vertical="center"/>
    </xf>
    <xf numFmtId="0" fontId="9" fillId="3" borderId="7" xfId="22" applyFont="1" applyFill="1" applyBorder="1" applyAlignment="1">
      <alignment horizontal="right" vertical="center"/>
    </xf>
    <xf numFmtId="0" fontId="9" fillId="3" borderId="8" xfId="22" applyFont="1" applyFill="1" applyBorder="1" applyAlignment="1">
      <alignment horizontal="right" vertical="center"/>
    </xf>
    <xf numFmtId="49" fontId="9" fillId="2" borderId="0" xfId="35" applyNumberFormat="1" applyFont="1" applyFill="1" applyProtection="1">
      <alignment vertical="center"/>
    </xf>
    <xf numFmtId="0" fontId="9" fillId="2" borderId="0" xfId="35" applyFont="1" applyFill="1" applyProtection="1">
      <alignment vertical="center"/>
    </xf>
    <xf numFmtId="0" fontId="9" fillId="2" borderId="0" xfId="35" applyFont="1" applyFill="1" applyBorder="1" applyAlignment="1" applyProtection="1">
      <alignment vertical="center"/>
    </xf>
    <xf numFmtId="0" fontId="9" fillId="2" borderId="48" xfId="35" applyFont="1" applyFill="1" applyBorder="1" applyProtection="1">
      <alignment vertical="center"/>
    </xf>
    <xf numFmtId="0" fontId="3" fillId="2" borderId="0" xfId="36" applyFill="1" applyProtection="1">
      <alignment vertical="center"/>
    </xf>
    <xf numFmtId="0" fontId="3" fillId="0" borderId="0" xfId="36" applyProtection="1">
      <alignment vertical="center"/>
    </xf>
    <xf numFmtId="0" fontId="23" fillId="2" borderId="0" xfId="35" applyFont="1" applyFill="1" applyAlignment="1" applyProtection="1">
      <alignment vertical="center"/>
    </xf>
    <xf numFmtId="0" fontId="9" fillId="2" borderId="0" xfId="35" applyFont="1" applyFill="1" applyAlignment="1" applyProtection="1">
      <alignment vertical="center"/>
    </xf>
    <xf numFmtId="0" fontId="24" fillId="2" borderId="25" xfId="35" applyFont="1" applyFill="1" applyBorder="1" applyAlignment="1" applyProtection="1">
      <alignment horizontal="center" vertical="center"/>
    </xf>
    <xf numFmtId="0" fontId="24" fillId="2" borderId="26" xfId="35" applyFont="1" applyFill="1" applyBorder="1" applyAlignment="1" applyProtection="1">
      <alignment horizontal="center" vertical="center"/>
    </xf>
    <xf numFmtId="0" fontId="24" fillId="2" borderId="27" xfId="35" applyFont="1" applyFill="1" applyBorder="1" applyAlignment="1" applyProtection="1">
      <alignment horizontal="center" vertical="center"/>
    </xf>
    <xf numFmtId="0" fontId="3" fillId="2" borderId="0" xfId="36" applyFill="1" applyAlignment="1" applyProtection="1">
      <alignment vertical="center"/>
    </xf>
    <xf numFmtId="0" fontId="3" fillId="0" borderId="0" xfId="36" applyAlignment="1" applyProtection="1">
      <alignment vertical="center"/>
    </xf>
    <xf numFmtId="0" fontId="5" fillId="2" borderId="48" xfId="35" applyFont="1" applyFill="1" applyBorder="1" applyAlignment="1" applyProtection="1">
      <alignment horizontal="left" vertical="center"/>
    </xf>
    <xf numFmtId="0" fontId="5" fillId="2" borderId="0" xfId="35" applyFont="1" applyFill="1" applyProtection="1">
      <alignment vertical="center"/>
    </xf>
    <xf numFmtId="0" fontId="25" fillId="2" borderId="0" xfId="35" applyFont="1" applyFill="1" applyProtection="1">
      <alignment vertical="center"/>
    </xf>
    <xf numFmtId="0" fontId="25" fillId="2" borderId="0" xfId="36" applyFont="1" applyFill="1" applyProtection="1">
      <alignment vertical="center"/>
    </xf>
    <xf numFmtId="0" fontId="25" fillId="0" borderId="0" xfId="36" applyFont="1" applyProtection="1">
      <alignment vertical="center"/>
    </xf>
    <xf numFmtId="0" fontId="5" fillId="4" borderId="22" xfId="35" applyFont="1" applyFill="1" applyBorder="1" applyAlignment="1" applyProtection="1">
      <alignment horizontal="center" vertical="center"/>
      <protection locked="0"/>
    </xf>
    <xf numFmtId="0" fontId="5" fillId="4" borderId="23" xfId="35" applyFont="1" applyFill="1" applyBorder="1" applyAlignment="1" applyProtection="1">
      <alignment horizontal="center" vertical="center"/>
      <protection locked="0"/>
    </xf>
    <xf numFmtId="0" fontId="5" fillId="4" borderId="18" xfId="35" applyFont="1" applyFill="1" applyBorder="1" applyAlignment="1" applyProtection="1">
      <alignment horizontal="center" vertical="center"/>
      <protection locked="0"/>
    </xf>
    <xf numFmtId="0" fontId="5" fillId="4" borderId="20" xfId="35" applyFont="1" applyFill="1" applyBorder="1" applyAlignment="1" applyProtection="1">
      <alignment horizontal="center" vertical="center" wrapText="1"/>
      <protection locked="0"/>
    </xf>
    <xf numFmtId="0" fontId="5" fillId="4" borderId="23" xfId="35" applyFont="1" applyFill="1" applyBorder="1" applyAlignment="1" applyProtection="1">
      <alignment horizontal="center" vertical="center" wrapText="1"/>
      <protection locked="0"/>
    </xf>
    <xf numFmtId="0" fontId="5" fillId="4" borderId="18" xfId="35" applyFont="1" applyFill="1" applyBorder="1" applyAlignment="1" applyProtection="1">
      <alignment horizontal="center" vertical="center" wrapText="1"/>
      <protection locked="0"/>
    </xf>
    <xf numFmtId="0" fontId="5" fillId="4" borderId="22" xfId="35" applyFont="1" applyFill="1" applyBorder="1" applyAlignment="1" applyProtection="1">
      <alignment horizontal="center" vertical="center" wrapText="1"/>
      <protection locked="0"/>
    </xf>
    <xf numFmtId="0" fontId="5" fillId="4" borderId="24" xfId="35" applyFont="1" applyFill="1" applyBorder="1" applyAlignment="1" applyProtection="1">
      <alignment horizontal="center" vertical="center" wrapText="1"/>
      <protection locked="0"/>
    </xf>
    <xf numFmtId="0" fontId="5" fillId="2" borderId="0" xfId="35" applyFont="1" applyFill="1" applyBorder="1" applyProtection="1">
      <alignment vertical="center"/>
    </xf>
    <xf numFmtId="0" fontId="25" fillId="2" borderId="0" xfId="35" applyFont="1" applyFill="1" applyBorder="1" applyProtection="1">
      <alignment vertical="center"/>
    </xf>
    <xf numFmtId="0" fontId="3" fillId="4" borderId="20" xfId="35" applyFont="1" applyFill="1" applyBorder="1" applyAlignment="1" applyProtection="1">
      <alignment horizontal="center" vertical="center" wrapText="1"/>
      <protection locked="0"/>
    </xf>
    <xf numFmtId="0" fontId="3" fillId="4" borderId="23" xfId="35" applyFont="1" applyFill="1" applyBorder="1" applyAlignment="1" applyProtection="1">
      <alignment horizontal="center" vertical="center" wrapText="1"/>
      <protection locked="0"/>
    </xf>
    <xf numFmtId="0" fontId="3" fillId="4" borderId="18" xfId="35" applyFont="1" applyFill="1" applyBorder="1" applyAlignment="1" applyProtection="1">
      <alignment horizontal="center" vertical="center" wrapText="1"/>
      <protection locked="0"/>
    </xf>
    <xf numFmtId="0" fontId="5" fillId="4" borderId="78" xfId="35" applyFont="1" applyFill="1" applyBorder="1" applyAlignment="1" applyProtection="1">
      <alignment horizontal="center" vertical="center"/>
      <protection locked="0"/>
    </xf>
    <xf numFmtId="0" fontId="5" fillId="4" borderId="79" xfId="35" applyFont="1" applyFill="1" applyBorder="1" applyAlignment="1" applyProtection="1">
      <alignment horizontal="center" vertical="center"/>
      <protection locked="0"/>
    </xf>
    <xf numFmtId="0" fontId="5" fillId="4" borderId="80" xfId="35" applyFont="1" applyFill="1" applyBorder="1" applyAlignment="1" applyProtection="1">
      <alignment horizontal="center" vertical="center"/>
      <protection locked="0"/>
    </xf>
    <xf numFmtId="0" fontId="5" fillId="4" borderId="81" xfId="35" applyFont="1" applyFill="1" applyBorder="1" applyAlignment="1" applyProtection="1">
      <alignment horizontal="center" vertical="center" wrapText="1"/>
      <protection locked="0"/>
    </xf>
    <xf numFmtId="0" fontId="5" fillId="4" borderId="79" xfId="35" applyFont="1" applyFill="1" applyBorder="1" applyAlignment="1" applyProtection="1">
      <alignment horizontal="center" vertical="center" wrapText="1"/>
      <protection locked="0"/>
    </xf>
    <xf numFmtId="0" fontId="5" fillId="4" borderId="80" xfId="35" applyFont="1" applyFill="1" applyBorder="1" applyAlignment="1" applyProtection="1">
      <alignment horizontal="center" vertical="center" wrapText="1"/>
      <protection locked="0"/>
    </xf>
    <xf numFmtId="0" fontId="5" fillId="4" borderId="78" xfId="35" applyFont="1" applyFill="1" applyBorder="1" applyAlignment="1" applyProtection="1">
      <alignment horizontal="center" vertical="center" wrapText="1"/>
      <protection locked="0"/>
    </xf>
    <xf numFmtId="0" fontId="5" fillId="4" borderId="82" xfId="35" applyFont="1" applyFill="1" applyBorder="1" applyAlignment="1" applyProtection="1">
      <alignment horizontal="center" vertical="center" wrapText="1"/>
      <protection locked="0"/>
    </xf>
    <xf numFmtId="0" fontId="3" fillId="4" borderId="81" xfId="35" applyFont="1" applyFill="1" applyBorder="1" applyAlignment="1" applyProtection="1">
      <alignment horizontal="center" vertical="center" wrapText="1"/>
      <protection locked="0"/>
    </xf>
    <xf numFmtId="0" fontId="3" fillId="4" borderId="79" xfId="35" applyFont="1" applyFill="1" applyBorder="1" applyAlignment="1" applyProtection="1">
      <alignment horizontal="center" vertical="center" wrapText="1"/>
      <protection locked="0"/>
    </xf>
    <xf numFmtId="0" fontId="3" fillId="4" borderId="80" xfId="35" applyFont="1" applyFill="1" applyBorder="1" applyAlignment="1" applyProtection="1">
      <alignment horizontal="center" vertical="center" wrapText="1"/>
      <protection locked="0"/>
    </xf>
    <xf numFmtId="0" fontId="5" fillId="0" borderId="83" xfId="35" applyFont="1" applyBorder="1" applyAlignment="1" applyProtection="1">
      <alignment horizontal="center" vertical="center" shrinkToFit="1"/>
      <protection locked="0"/>
    </xf>
    <xf numFmtId="0" fontId="5" fillId="0" borderId="84" xfId="37" applyFont="1" applyBorder="1" applyAlignment="1" applyProtection="1">
      <alignment horizontal="left" vertical="center" shrinkToFit="1"/>
      <protection locked="0"/>
    </xf>
    <xf numFmtId="0" fontId="5" fillId="0" borderId="85" xfId="37" applyFont="1" applyBorder="1" applyAlignment="1" applyProtection="1">
      <alignment horizontal="left" vertical="center" shrinkToFit="1"/>
      <protection locked="0"/>
    </xf>
    <xf numFmtId="0" fontId="5" fillId="0" borderId="86" xfId="37" applyFont="1" applyBorder="1" applyAlignment="1" applyProtection="1">
      <alignment horizontal="left" vertical="center" shrinkToFit="1"/>
      <protection locked="0"/>
    </xf>
    <xf numFmtId="181" fontId="5" fillId="0" borderId="87" xfId="37" applyNumberFormat="1" applyFont="1" applyBorder="1" applyAlignment="1" applyProtection="1">
      <alignment horizontal="right" vertical="center" shrinkToFit="1"/>
      <protection locked="0"/>
    </xf>
    <xf numFmtId="181" fontId="5" fillId="0" borderId="88" xfId="37" applyNumberFormat="1" applyFont="1" applyBorder="1" applyAlignment="1" applyProtection="1">
      <alignment horizontal="right" vertical="center" shrinkToFit="1"/>
      <protection locked="0"/>
    </xf>
    <xf numFmtId="181" fontId="5" fillId="0" borderId="89" xfId="37" applyNumberFormat="1" applyFont="1" applyBorder="1" applyAlignment="1" applyProtection="1">
      <alignment horizontal="right" vertical="center" shrinkToFit="1"/>
      <protection locked="0"/>
    </xf>
    <xf numFmtId="181" fontId="5" fillId="0" borderId="90" xfId="37" applyNumberFormat="1" applyFont="1" applyBorder="1" applyAlignment="1" applyProtection="1">
      <alignment horizontal="right" vertical="center" shrinkToFit="1"/>
      <protection locked="0"/>
    </xf>
    <xf numFmtId="181" fontId="5" fillId="0" borderId="91" xfId="37" applyNumberFormat="1" applyFont="1" applyBorder="1" applyAlignment="1" applyProtection="1">
      <alignment horizontal="right" vertical="center" shrinkToFit="1"/>
      <protection locked="0"/>
    </xf>
    <xf numFmtId="181" fontId="5" fillId="0" borderId="92" xfId="37" applyNumberFormat="1" applyFont="1" applyBorder="1" applyAlignment="1" applyProtection="1">
      <alignment horizontal="right" vertical="center" shrinkToFit="1"/>
      <protection locked="0"/>
    </xf>
    <xf numFmtId="181" fontId="5" fillId="0" borderId="93" xfId="34" applyNumberFormat="1" applyFont="1" applyBorder="1" applyAlignment="1" applyProtection="1">
      <alignment horizontal="right" vertical="center" shrinkToFit="1"/>
      <protection locked="0"/>
    </xf>
    <xf numFmtId="181" fontId="5" fillId="0" borderId="88" xfId="34" applyNumberFormat="1" applyFont="1" applyBorder="1" applyAlignment="1" applyProtection="1">
      <alignment horizontal="right" vertical="center" shrinkToFit="1"/>
      <protection locked="0"/>
    </xf>
    <xf numFmtId="0" fontId="5" fillId="0" borderId="88" xfId="34" applyNumberFormat="1" applyFont="1" applyBorder="1" applyAlignment="1" applyProtection="1">
      <alignment horizontal="left" vertical="center" shrinkToFit="1"/>
      <protection locked="0"/>
    </xf>
    <xf numFmtId="0" fontId="5" fillId="0" borderId="94" xfId="34" applyNumberFormat="1" applyFont="1" applyBorder="1" applyAlignment="1" applyProtection="1">
      <alignment horizontal="left" vertical="center" shrinkToFit="1"/>
      <protection locked="0"/>
    </xf>
    <xf numFmtId="0" fontId="5" fillId="0" borderId="83" xfId="35" applyFont="1" applyFill="1" applyBorder="1" applyAlignment="1" applyProtection="1">
      <alignment horizontal="center" vertical="center" shrinkToFit="1"/>
      <protection locked="0"/>
    </xf>
    <xf numFmtId="0" fontId="5" fillId="0" borderId="95" xfId="34" applyFont="1" applyBorder="1" applyAlignment="1" applyProtection="1">
      <alignment horizontal="center" vertical="center" shrinkToFit="1"/>
      <protection locked="0"/>
    </xf>
    <xf numFmtId="0" fontId="5" fillId="0" borderId="84" xfId="34" applyFont="1" applyBorder="1" applyAlignment="1" applyProtection="1">
      <alignment horizontal="left" vertical="center" shrinkToFit="1"/>
      <protection locked="0"/>
    </xf>
    <xf numFmtId="0" fontId="5" fillId="0" borderId="85" xfId="34" applyFont="1" applyBorder="1" applyAlignment="1" applyProtection="1">
      <alignment horizontal="left" vertical="center" shrinkToFit="1"/>
      <protection locked="0"/>
    </xf>
    <xf numFmtId="0" fontId="5" fillId="0" borderId="86" xfId="34" applyFont="1" applyBorder="1" applyAlignment="1" applyProtection="1">
      <alignment horizontal="left" vertical="center" shrinkToFit="1"/>
      <protection locked="0"/>
    </xf>
    <xf numFmtId="181" fontId="5" fillId="0" borderId="84" xfId="34" applyNumberFormat="1" applyFont="1" applyBorder="1" applyAlignment="1" applyProtection="1">
      <alignment horizontal="right" vertical="center" shrinkToFit="1"/>
      <protection locked="0"/>
    </xf>
    <xf numFmtId="181" fontId="5" fillId="0" borderId="85" xfId="34" applyNumberFormat="1" applyFont="1" applyBorder="1" applyAlignment="1" applyProtection="1">
      <alignment horizontal="right" vertical="center" shrinkToFit="1"/>
      <protection locked="0"/>
    </xf>
    <xf numFmtId="181" fontId="5" fillId="0" borderId="86" xfId="34" applyNumberFormat="1" applyFont="1" applyBorder="1" applyAlignment="1" applyProtection="1">
      <alignment horizontal="right" vertical="center" shrinkToFit="1"/>
      <protection locked="0"/>
    </xf>
    <xf numFmtId="0" fontId="5" fillId="0" borderId="84" xfId="34" applyNumberFormat="1" applyFont="1" applyBorder="1" applyAlignment="1" applyProtection="1">
      <alignment horizontal="left" vertical="center" shrinkToFit="1"/>
      <protection locked="0"/>
    </xf>
    <xf numFmtId="0" fontId="5" fillId="0" borderId="85" xfId="34" applyNumberFormat="1" applyFont="1" applyBorder="1" applyAlignment="1" applyProtection="1">
      <alignment horizontal="left" vertical="center" shrinkToFit="1"/>
      <protection locked="0"/>
    </xf>
    <xf numFmtId="0" fontId="5" fillId="0" borderId="96" xfId="34" applyNumberFormat="1" applyFont="1" applyBorder="1" applyAlignment="1" applyProtection="1">
      <alignment horizontal="left" vertical="center" shrinkToFit="1"/>
      <protection locked="0"/>
    </xf>
    <xf numFmtId="0" fontId="5" fillId="0" borderId="97" xfId="35" applyFont="1" applyBorder="1" applyAlignment="1" applyProtection="1">
      <alignment horizontal="center" vertical="center" shrinkToFit="1"/>
      <protection locked="0"/>
    </xf>
    <xf numFmtId="0" fontId="5" fillId="0" borderId="98" xfId="37" applyFont="1" applyBorder="1" applyAlignment="1" applyProtection="1">
      <alignment horizontal="left" vertical="center" shrinkToFit="1"/>
      <protection locked="0"/>
    </xf>
    <xf numFmtId="0" fontId="5" fillId="0" borderId="99" xfId="37" applyFont="1" applyBorder="1" applyAlignment="1" applyProtection="1">
      <alignment horizontal="left" vertical="center" shrinkToFit="1"/>
      <protection locked="0"/>
    </xf>
    <xf numFmtId="0" fontId="5" fillId="0" borderId="100" xfId="37" applyFont="1" applyBorder="1" applyAlignment="1" applyProtection="1">
      <alignment horizontal="left" vertical="center" shrinkToFit="1"/>
      <protection locked="0"/>
    </xf>
    <xf numFmtId="181" fontId="5" fillId="0" borderId="101" xfId="37" applyNumberFormat="1" applyFont="1" applyBorder="1" applyAlignment="1" applyProtection="1">
      <alignment horizontal="right" vertical="center" shrinkToFit="1"/>
      <protection locked="0"/>
    </xf>
    <xf numFmtId="181" fontId="5" fillId="0" borderId="102" xfId="37" applyNumberFormat="1" applyFont="1" applyBorder="1" applyAlignment="1" applyProtection="1">
      <alignment horizontal="right" vertical="center" shrinkToFit="1"/>
      <protection locked="0"/>
    </xf>
    <xf numFmtId="181" fontId="5" fillId="0" borderId="103" xfId="37" applyNumberFormat="1" applyFont="1" applyBorder="1" applyAlignment="1" applyProtection="1">
      <alignment horizontal="right" vertical="center" shrinkToFit="1"/>
      <protection locked="0"/>
    </xf>
    <xf numFmtId="181" fontId="5" fillId="0" borderId="104" xfId="37" applyNumberFormat="1" applyFont="1" applyBorder="1" applyAlignment="1" applyProtection="1">
      <alignment horizontal="right" vertical="center" shrinkToFit="1"/>
      <protection locked="0"/>
    </xf>
    <xf numFmtId="181" fontId="5" fillId="0" borderId="99" xfId="37" applyNumberFormat="1" applyFont="1" applyBorder="1" applyAlignment="1" applyProtection="1">
      <alignment horizontal="right" vertical="center" shrinkToFit="1"/>
      <protection locked="0"/>
    </xf>
    <xf numFmtId="181" fontId="5" fillId="0" borderId="105" xfId="37" applyNumberFormat="1" applyFont="1" applyBorder="1" applyAlignment="1" applyProtection="1">
      <alignment horizontal="right" vertical="center" shrinkToFit="1"/>
      <protection locked="0"/>
    </xf>
    <xf numFmtId="181" fontId="5" fillId="0" borderId="106" xfId="34" applyNumberFormat="1" applyFont="1" applyBorder="1" applyAlignment="1" applyProtection="1">
      <alignment horizontal="right" vertical="center" shrinkToFit="1"/>
      <protection locked="0"/>
    </xf>
    <xf numFmtId="181" fontId="5" fillId="0" borderId="102" xfId="34" applyNumberFormat="1" applyFont="1" applyBorder="1" applyAlignment="1" applyProtection="1">
      <alignment horizontal="right" vertical="center" shrinkToFit="1"/>
      <protection locked="0"/>
    </xf>
    <xf numFmtId="0" fontId="5" fillId="0" borderId="102" xfId="34" applyNumberFormat="1" applyFont="1" applyBorder="1" applyAlignment="1" applyProtection="1">
      <alignment horizontal="left" vertical="center" shrinkToFit="1"/>
      <protection locked="0"/>
    </xf>
    <xf numFmtId="0" fontId="5" fillId="0" borderId="107" xfId="34" applyNumberFormat="1" applyFont="1" applyBorder="1" applyAlignment="1" applyProtection="1">
      <alignment horizontal="left" vertical="center" shrinkToFit="1"/>
      <protection locked="0"/>
    </xf>
    <xf numFmtId="0" fontId="5" fillId="0" borderId="97" xfId="35" applyFont="1" applyFill="1" applyBorder="1" applyAlignment="1" applyProtection="1">
      <alignment horizontal="center" vertical="center" shrinkToFit="1"/>
      <protection locked="0"/>
    </xf>
    <xf numFmtId="0" fontId="5" fillId="0" borderId="108" xfId="34" applyFont="1" applyBorder="1" applyAlignment="1" applyProtection="1">
      <alignment horizontal="center" vertical="center" shrinkToFit="1"/>
      <protection locked="0"/>
    </xf>
    <xf numFmtId="0" fontId="5" fillId="0" borderId="98" xfId="34" applyFont="1" applyBorder="1" applyAlignment="1" applyProtection="1">
      <alignment horizontal="left" vertical="center" shrinkToFit="1"/>
      <protection locked="0"/>
    </xf>
    <xf numFmtId="0" fontId="5" fillId="0" borderId="99" xfId="34" applyFont="1" applyBorder="1" applyAlignment="1" applyProtection="1">
      <alignment horizontal="left" vertical="center" shrinkToFit="1"/>
      <protection locked="0"/>
    </xf>
    <xf numFmtId="0" fontId="5" fillId="0" borderId="100" xfId="34" applyFont="1" applyBorder="1" applyAlignment="1" applyProtection="1">
      <alignment horizontal="left" vertical="center" shrinkToFit="1"/>
      <protection locked="0"/>
    </xf>
    <xf numFmtId="181" fontId="5" fillId="0" borderId="98" xfId="34" applyNumberFormat="1" applyFont="1" applyBorder="1" applyAlignment="1" applyProtection="1">
      <alignment horizontal="right" vertical="center" shrinkToFit="1"/>
      <protection locked="0"/>
    </xf>
    <xf numFmtId="181" fontId="5" fillId="0" borderId="99" xfId="34" applyNumberFormat="1" applyFont="1" applyBorder="1" applyAlignment="1" applyProtection="1">
      <alignment horizontal="right" vertical="center" shrinkToFit="1"/>
      <protection locked="0"/>
    </xf>
    <xf numFmtId="181" fontId="5" fillId="0" borderId="100" xfId="34" applyNumberFormat="1" applyFont="1" applyBorder="1" applyAlignment="1" applyProtection="1">
      <alignment horizontal="right" vertical="center" shrinkToFit="1"/>
      <protection locked="0"/>
    </xf>
    <xf numFmtId="0" fontId="5" fillId="0" borderId="98" xfId="34" applyNumberFormat="1" applyFont="1" applyBorder="1" applyAlignment="1" applyProtection="1">
      <alignment horizontal="left" vertical="center" shrinkToFit="1"/>
      <protection locked="0"/>
    </xf>
    <xf numFmtId="0" fontId="5" fillId="0" borderId="99" xfId="34" applyNumberFormat="1" applyFont="1" applyBorder="1" applyAlignment="1" applyProtection="1">
      <alignment horizontal="left" vertical="center" shrinkToFit="1"/>
      <protection locked="0"/>
    </xf>
    <xf numFmtId="0" fontId="5" fillId="0" borderId="105" xfId="34" applyNumberFormat="1" applyFont="1" applyBorder="1" applyAlignment="1" applyProtection="1">
      <alignment horizontal="left" vertical="center" shrinkToFit="1"/>
      <protection locked="0"/>
    </xf>
    <xf numFmtId="181" fontId="5" fillId="0" borderId="109" xfId="37" applyNumberFormat="1" applyFont="1" applyBorder="1" applyAlignment="1" applyProtection="1">
      <alignment horizontal="right" vertical="center" shrinkToFit="1"/>
      <protection locked="0"/>
    </xf>
    <xf numFmtId="181" fontId="5" fillId="0" borderId="110" xfId="37" applyNumberFormat="1" applyFont="1" applyBorder="1" applyAlignment="1" applyProtection="1">
      <alignment horizontal="right" vertical="center" shrinkToFit="1"/>
      <protection locked="0"/>
    </xf>
    <xf numFmtId="181" fontId="5" fillId="0" borderId="111" xfId="37" applyNumberFormat="1" applyFont="1" applyBorder="1" applyAlignment="1" applyProtection="1">
      <alignment horizontal="right" vertical="center" shrinkToFit="1"/>
      <protection locked="0"/>
    </xf>
    <xf numFmtId="181" fontId="5" fillId="0" borderId="112" xfId="34" applyNumberFormat="1" applyFont="1" applyBorder="1" applyAlignment="1" applyProtection="1">
      <alignment horizontal="right" vertical="center" shrinkToFit="1"/>
      <protection locked="0"/>
    </xf>
    <xf numFmtId="181" fontId="5" fillId="0" borderId="110" xfId="34" applyNumberFormat="1" applyFont="1" applyBorder="1" applyAlignment="1" applyProtection="1">
      <alignment horizontal="right" vertical="center" shrinkToFit="1"/>
      <protection locked="0"/>
    </xf>
    <xf numFmtId="0" fontId="5" fillId="0" borderId="110" xfId="34" applyNumberFormat="1" applyFont="1" applyBorder="1" applyAlignment="1" applyProtection="1">
      <alignment horizontal="left" vertical="center" shrinkToFit="1"/>
      <protection locked="0"/>
    </xf>
    <xf numFmtId="0" fontId="5" fillId="0" borderId="113" xfId="34" applyNumberFormat="1" applyFont="1" applyBorder="1" applyAlignment="1" applyProtection="1">
      <alignment horizontal="left" vertical="center" shrinkToFit="1"/>
      <protection locked="0"/>
    </xf>
    <xf numFmtId="0" fontId="5" fillId="0" borderId="52" xfId="35" applyFont="1" applyBorder="1" applyAlignment="1" applyProtection="1">
      <alignment horizontal="center" vertical="center"/>
      <protection locked="0"/>
    </xf>
    <xf numFmtId="0" fontId="5" fillId="0" borderId="54" xfId="35" applyFont="1" applyBorder="1" applyAlignment="1" applyProtection="1">
      <alignment horizontal="center" vertical="center"/>
      <protection locked="0"/>
    </xf>
    <xf numFmtId="0" fontId="5" fillId="5" borderId="114" xfId="35" applyFont="1" applyFill="1" applyBorder="1" applyAlignment="1" applyProtection="1">
      <alignment horizontal="center" vertical="center" shrinkToFit="1"/>
      <protection locked="0"/>
    </xf>
    <xf numFmtId="0" fontId="5" fillId="5" borderId="56" xfId="35" applyFont="1" applyFill="1" applyBorder="1" applyAlignment="1" applyProtection="1">
      <alignment horizontal="left" vertical="center" shrinkToFit="1"/>
      <protection locked="0"/>
    </xf>
    <xf numFmtId="0" fontId="5" fillId="5" borderId="57" xfId="35" applyFont="1" applyFill="1" applyBorder="1" applyAlignment="1" applyProtection="1">
      <alignment horizontal="left" vertical="center" shrinkToFit="1"/>
      <protection locked="0"/>
    </xf>
    <xf numFmtId="0" fontId="5" fillId="5" borderId="58" xfId="35" applyFont="1" applyFill="1" applyBorder="1" applyAlignment="1" applyProtection="1">
      <alignment horizontal="left" vertical="center" shrinkToFit="1"/>
      <protection locked="0"/>
    </xf>
    <xf numFmtId="181" fontId="5" fillId="5" borderId="115" xfId="34" applyNumberFormat="1" applyFont="1" applyFill="1" applyBorder="1" applyAlignment="1" applyProtection="1">
      <alignment horizontal="right" vertical="center" shrinkToFit="1"/>
      <protection locked="0"/>
    </xf>
    <xf numFmtId="181" fontId="5" fillId="5" borderId="116" xfId="34" applyNumberFormat="1" applyFont="1" applyFill="1" applyBorder="1" applyAlignment="1" applyProtection="1">
      <alignment horizontal="right" vertical="center" shrinkToFit="1"/>
      <protection locked="0"/>
    </xf>
    <xf numFmtId="181" fontId="5" fillId="5" borderId="117" xfId="34" applyNumberFormat="1" applyFont="1" applyFill="1" applyBorder="1" applyAlignment="1" applyProtection="1">
      <alignment horizontal="right" vertical="center" shrinkToFit="1"/>
      <protection locked="0"/>
    </xf>
    <xf numFmtId="181" fontId="5" fillId="5" borderId="118" xfId="34" applyNumberFormat="1" applyFont="1" applyFill="1" applyBorder="1" applyAlignment="1" applyProtection="1">
      <alignment horizontal="right" vertical="center" shrinkToFit="1"/>
      <protection locked="0"/>
    </xf>
    <xf numFmtId="181" fontId="5" fillId="5" borderId="119" xfId="34" applyNumberFormat="1" applyFont="1" applyFill="1" applyBorder="1" applyAlignment="1" applyProtection="1">
      <alignment horizontal="right" vertical="center" shrinkToFit="1"/>
      <protection locked="0"/>
    </xf>
    <xf numFmtId="181" fontId="5" fillId="5" borderId="120" xfId="34" applyNumberFormat="1" applyFont="1" applyFill="1" applyBorder="1" applyAlignment="1" applyProtection="1">
      <alignment horizontal="right" vertical="center" shrinkToFit="1"/>
      <protection locked="0"/>
    </xf>
    <xf numFmtId="181" fontId="5" fillId="5" borderId="121" xfId="34" applyNumberFormat="1" applyFont="1" applyFill="1" applyBorder="1" applyAlignment="1" applyProtection="1">
      <alignment horizontal="right" vertical="center" shrinkToFit="1"/>
      <protection locked="0"/>
    </xf>
    <xf numFmtId="0" fontId="5" fillId="5" borderId="116" xfId="34" applyNumberFormat="1" applyFont="1" applyFill="1" applyBorder="1" applyAlignment="1" applyProtection="1">
      <alignment horizontal="left" vertical="center" shrinkToFit="1"/>
      <protection locked="0"/>
    </xf>
    <xf numFmtId="0" fontId="5" fillId="5" borderId="119" xfId="34" applyNumberFormat="1" applyFont="1" applyFill="1" applyBorder="1" applyAlignment="1" applyProtection="1">
      <alignment horizontal="left" vertical="center" shrinkToFit="1"/>
      <protection locked="0"/>
    </xf>
    <xf numFmtId="181" fontId="5" fillId="5" borderId="64" xfId="34" applyNumberFormat="1" applyFont="1" applyFill="1" applyBorder="1" applyAlignment="1" applyProtection="1">
      <alignment horizontal="right" vertical="center" shrinkToFit="1"/>
      <protection locked="0"/>
    </xf>
    <xf numFmtId="181" fontId="5" fillId="5" borderId="57" xfId="34" applyNumberFormat="1" applyFont="1" applyFill="1" applyBorder="1" applyAlignment="1" applyProtection="1">
      <alignment horizontal="right" vertical="center" shrinkToFit="1"/>
      <protection locked="0"/>
    </xf>
    <xf numFmtId="181" fontId="5" fillId="5" borderId="59" xfId="34" applyNumberFormat="1" applyFont="1" applyFill="1" applyBorder="1" applyAlignment="1" applyProtection="1">
      <alignment horizontal="right" vertical="center" shrinkToFit="1"/>
      <protection locked="0"/>
    </xf>
    <xf numFmtId="0" fontId="5" fillId="2" borderId="23" xfId="35" applyFont="1" applyFill="1" applyBorder="1" applyAlignment="1" applyProtection="1">
      <alignment horizontal="left" vertical="center"/>
    </xf>
    <xf numFmtId="0" fontId="18" fillId="2" borderId="0" xfId="35" applyFont="1" applyFill="1" applyProtection="1">
      <alignment vertical="center"/>
    </xf>
    <xf numFmtId="0" fontId="5" fillId="4" borderId="22" xfId="35" applyFont="1" applyFill="1" applyBorder="1" applyAlignment="1" applyProtection="1">
      <alignment horizontal="center" vertical="center" wrapText="1" shrinkToFit="1"/>
      <protection locked="0"/>
    </xf>
    <xf numFmtId="0" fontId="5" fillId="4" borderId="23" xfId="35" applyFont="1" applyFill="1" applyBorder="1" applyAlignment="1" applyProtection="1">
      <alignment horizontal="center" vertical="center" shrinkToFit="1"/>
      <protection locked="0"/>
    </xf>
    <xf numFmtId="0" fontId="5" fillId="4" borderId="24" xfId="35" applyFont="1" applyFill="1" applyBorder="1" applyAlignment="1" applyProtection="1">
      <alignment horizontal="center" vertical="center" shrinkToFit="1"/>
      <protection locked="0"/>
    </xf>
    <xf numFmtId="0" fontId="5" fillId="4" borderId="78" xfId="35" applyFont="1" applyFill="1" applyBorder="1" applyAlignment="1" applyProtection="1">
      <alignment horizontal="center" vertical="center" shrinkToFit="1"/>
      <protection locked="0"/>
    </xf>
    <xf numFmtId="0" fontId="5" fillId="4" borderId="79" xfId="35" applyFont="1" applyFill="1" applyBorder="1" applyAlignment="1" applyProtection="1">
      <alignment horizontal="center" vertical="center" shrinkToFit="1"/>
      <protection locked="0"/>
    </xf>
    <xf numFmtId="0" fontId="5" fillId="4" borderId="82" xfId="35" applyFont="1" applyFill="1" applyBorder="1" applyAlignment="1" applyProtection="1">
      <alignment horizontal="center" vertical="center" shrinkToFit="1"/>
      <protection locked="0"/>
    </xf>
    <xf numFmtId="0" fontId="5" fillId="0" borderId="122" xfId="35" applyFont="1" applyBorder="1" applyAlignment="1" applyProtection="1">
      <alignment horizontal="center" vertical="center" shrinkToFit="1"/>
      <protection locked="0"/>
    </xf>
    <xf numFmtId="181" fontId="5" fillId="0" borderId="123" xfId="37" applyNumberFormat="1" applyFont="1" applyBorder="1" applyAlignment="1" applyProtection="1">
      <alignment horizontal="right" vertical="center" shrinkToFit="1"/>
      <protection locked="0"/>
    </xf>
    <xf numFmtId="181" fontId="5" fillId="0" borderId="124" xfId="37" applyNumberFormat="1" applyFont="1" applyBorder="1" applyAlignment="1" applyProtection="1">
      <alignment horizontal="right" vertical="center" shrinkToFit="1"/>
      <protection locked="0"/>
    </xf>
    <xf numFmtId="181" fontId="5" fillId="0" borderId="125" xfId="37" applyNumberFormat="1" applyFont="1" applyBorder="1" applyAlignment="1" applyProtection="1">
      <alignment horizontal="right" vertical="center" shrinkToFit="1"/>
      <protection locked="0"/>
    </xf>
    <xf numFmtId="181" fontId="5" fillId="0" borderId="126" xfId="37" applyNumberFormat="1" applyFont="1" applyBorder="1" applyAlignment="1" applyProtection="1">
      <alignment horizontal="right" vertical="center" shrinkToFit="1"/>
      <protection locked="0"/>
    </xf>
    <xf numFmtId="181" fontId="5" fillId="0" borderId="127" xfId="37" applyNumberFormat="1" applyFont="1" applyBorder="1" applyAlignment="1" applyProtection="1">
      <alignment horizontal="right" vertical="center" shrinkToFit="1"/>
      <protection locked="0"/>
    </xf>
    <xf numFmtId="181" fontId="5" fillId="0" borderId="128" xfId="35" applyNumberFormat="1" applyFont="1" applyBorder="1" applyAlignment="1" applyProtection="1">
      <alignment horizontal="right" vertical="center" shrinkToFit="1"/>
      <protection locked="0"/>
    </xf>
    <xf numFmtId="181" fontId="5" fillId="0" borderId="124" xfId="35" applyNumberFormat="1" applyFont="1" applyBorder="1" applyAlignment="1" applyProtection="1">
      <alignment horizontal="right" vertical="center" shrinkToFit="1"/>
      <protection locked="0"/>
    </xf>
    <xf numFmtId="179" fontId="5" fillId="0" borderId="124" xfId="35" applyNumberFormat="1" applyFont="1" applyBorder="1" applyAlignment="1" applyProtection="1">
      <alignment horizontal="right" vertical="center" shrinkToFit="1"/>
      <protection locked="0"/>
    </xf>
    <xf numFmtId="0" fontId="5" fillId="0" borderId="124" xfId="35" applyFont="1" applyBorder="1" applyAlignment="1" applyProtection="1">
      <alignment horizontal="left" vertical="center" shrinkToFit="1"/>
      <protection locked="0"/>
    </xf>
    <xf numFmtId="0" fontId="5" fillId="0" borderId="127" xfId="35" applyFont="1" applyBorder="1" applyAlignment="1" applyProtection="1">
      <alignment horizontal="left" vertical="center" shrinkToFit="1"/>
      <protection locked="0"/>
    </xf>
    <xf numFmtId="181" fontId="5" fillId="0" borderId="106" xfId="35" applyNumberFormat="1" applyFont="1" applyBorder="1" applyAlignment="1" applyProtection="1">
      <alignment horizontal="right" vertical="center" shrinkToFit="1"/>
      <protection locked="0"/>
    </xf>
    <xf numFmtId="181" fontId="5" fillId="0" borderId="102" xfId="35" applyNumberFormat="1" applyFont="1" applyBorder="1" applyAlignment="1" applyProtection="1">
      <alignment horizontal="right" vertical="center" shrinkToFit="1"/>
      <protection locked="0"/>
    </xf>
    <xf numFmtId="179" fontId="5" fillId="0" borderId="102" xfId="35" applyNumberFormat="1" applyFont="1" applyBorder="1" applyAlignment="1" applyProtection="1">
      <alignment horizontal="right" vertical="center" shrinkToFit="1"/>
      <protection locked="0"/>
    </xf>
    <xf numFmtId="0" fontId="5" fillId="0" borderId="102" xfId="35" applyFont="1" applyBorder="1" applyAlignment="1" applyProtection="1">
      <alignment horizontal="left" vertical="center" shrinkToFit="1"/>
      <protection locked="0"/>
    </xf>
    <xf numFmtId="0" fontId="5" fillId="0" borderId="107" xfId="35" applyFont="1" applyBorder="1" applyAlignment="1" applyProtection="1">
      <alignment horizontal="left" vertical="center" shrinkToFit="1"/>
      <protection locked="0"/>
    </xf>
    <xf numFmtId="181" fontId="5" fillId="2" borderId="101" xfId="36" applyNumberFormat="1" applyFont="1" applyFill="1" applyBorder="1" applyAlignment="1" applyProtection="1">
      <alignment horizontal="right" vertical="center" shrinkToFit="1"/>
      <protection locked="0"/>
    </xf>
    <xf numFmtId="181" fontId="5" fillId="2" borderId="102" xfId="36" applyNumberFormat="1" applyFont="1" applyFill="1" applyBorder="1" applyAlignment="1" applyProtection="1">
      <alignment horizontal="right" vertical="center" shrinkToFit="1"/>
      <protection locked="0"/>
    </xf>
    <xf numFmtId="181" fontId="5" fillId="2" borderId="103" xfId="36" applyNumberFormat="1" applyFont="1" applyFill="1" applyBorder="1" applyAlignment="1" applyProtection="1">
      <alignment horizontal="right" vertical="center" shrinkToFit="1"/>
      <protection locked="0"/>
    </xf>
    <xf numFmtId="181" fontId="5" fillId="2" borderId="106" xfId="36" applyNumberFormat="1" applyFont="1" applyFill="1" applyBorder="1" applyAlignment="1" applyProtection="1">
      <alignment horizontal="right" vertical="center" shrinkToFit="1"/>
      <protection locked="0"/>
    </xf>
    <xf numFmtId="179" fontId="5" fillId="2" borderId="102" xfId="36" applyNumberFormat="1" applyFont="1" applyFill="1" applyBorder="1" applyAlignment="1" applyProtection="1">
      <alignment horizontal="right" vertical="center" shrinkToFit="1"/>
      <protection locked="0"/>
    </xf>
    <xf numFmtId="0" fontId="5" fillId="0" borderId="67" xfId="35" applyFont="1" applyBorder="1" applyAlignment="1" applyProtection="1">
      <alignment horizontal="center" vertical="center" shrinkToFit="1"/>
      <protection locked="0"/>
    </xf>
    <xf numFmtId="181" fontId="5" fillId="5" borderId="129" xfId="35" applyNumberFormat="1" applyFont="1" applyFill="1" applyBorder="1" applyAlignment="1" applyProtection="1">
      <alignment horizontal="right" vertical="center" shrinkToFit="1"/>
      <protection locked="0"/>
    </xf>
    <xf numFmtId="181" fontId="5" fillId="5" borderId="121" xfId="35" applyNumberFormat="1" applyFont="1" applyFill="1" applyBorder="1" applyAlignment="1" applyProtection="1">
      <alignment horizontal="right" vertical="center" shrinkToFit="1"/>
      <protection locked="0"/>
    </xf>
    <xf numFmtId="181" fontId="5" fillId="5" borderId="130" xfId="35" applyNumberFormat="1" applyFont="1" applyFill="1" applyBorder="1" applyAlignment="1" applyProtection="1">
      <alignment horizontal="right" vertical="center" shrinkToFit="1"/>
      <protection locked="0"/>
    </xf>
    <xf numFmtId="181" fontId="5" fillId="5" borderId="118" xfId="35" applyNumberFormat="1" applyFont="1" applyFill="1" applyBorder="1" applyAlignment="1" applyProtection="1">
      <alignment horizontal="right" vertical="center" shrinkToFit="1"/>
      <protection locked="0"/>
    </xf>
    <xf numFmtId="181" fontId="5" fillId="5" borderId="116" xfId="35" applyNumberFormat="1" applyFont="1" applyFill="1" applyBorder="1" applyAlignment="1" applyProtection="1">
      <alignment horizontal="right" vertical="center" shrinkToFit="1"/>
      <protection locked="0"/>
    </xf>
    <xf numFmtId="181" fontId="5" fillId="5" borderId="119" xfId="35" applyNumberFormat="1" applyFont="1" applyFill="1" applyBorder="1" applyAlignment="1" applyProtection="1">
      <alignment horizontal="right" vertical="center" shrinkToFit="1"/>
      <protection locked="0"/>
    </xf>
    <xf numFmtId="181" fontId="5" fillId="5" borderId="120" xfId="35" applyNumberFormat="1" applyFont="1" applyFill="1" applyBorder="1" applyAlignment="1" applyProtection="1">
      <alignment horizontal="right" vertical="center" shrinkToFit="1"/>
      <protection locked="0"/>
    </xf>
    <xf numFmtId="179" fontId="5" fillId="5" borderId="121" xfId="35" applyNumberFormat="1" applyFont="1" applyFill="1" applyBorder="1" applyAlignment="1" applyProtection="1">
      <alignment horizontal="right" vertical="center" shrinkToFit="1"/>
      <protection locked="0"/>
    </xf>
    <xf numFmtId="0" fontId="5" fillId="5" borderId="116" xfId="35" applyNumberFormat="1" applyFont="1" applyFill="1" applyBorder="1" applyAlignment="1" applyProtection="1">
      <alignment horizontal="left" vertical="center" shrinkToFit="1"/>
      <protection locked="0"/>
    </xf>
    <xf numFmtId="0" fontId="5" fillId="5" borderId="119" xfId="35" applyNumberFormat="1" applyFont="1" applyFill="1" applyBorder="1" applyAlignment="1" applyProtection="1">
      <alignment horizontal="left" vertical="center" shrinkToFit="1"/>
      <protection locked="0"/>
    </xf>
    <xf numFmtId="181" fontId="5" fillId="5" borderId="64" xfId="35" applyNumberFormat="1" applyFont="1" applyFill="1" applyBorder="1" applyAlignment="1" applyProtection="1">
      <alignment horizontal="right" vertical="center" shrinkToFit="1"/>
      <protection locked="0"/>
    </xf>
    <xf numFmtId="181" fontId="5" fillId="5" borderId="57" xfId="35" applyNumberFormat="1" applyFont="1" applyFill="1" applyBorder="1" applyAlignment="1" applyProtection="1">
      <alignment horizontal="right" vertical="center" shrinkToFit="1"/>
      <protection locked="0"/>
    </xf>
    <xf numFmtId="181" fontId="5" fillId="5" borderId="59" xfId="35" applyNumberFormat="1" applyFont="1" applyFill="1" applyBorder="1" applyAlignment="1" applyProtection="1">
      <alignment horizontal="right" vertical="center" shrinkToFit="1"/>
      <protection locked="0"/>
    </xf>
    <xf numFmtId="0" fontId="5" fillId="4" borderId="20" xfId="35" applyFont="1" applyFill="1" applyBorder="1" applyAlignment="1" applyProtection="1">
      <alignment horizontal="center" vertical="center" wrapText="1" shrinkToFit="1"/>
      <protection locked="0"/>
    </xf>
    <xf numFmtId="0" fontId="5" fillId="4" borderId="18" xfId="35" applyFont="1" applyFill="1" applyBorder="1" applyAlignment="1" applyProtection="1">
      <alignment horizontal="center" vertical="center" shrinkToFit="1"/>
      <protection locked="0"/>
    </xf>
    <xf numFmtId="0" fontId="5" fillId="2" borderId="108" xfId="35" applyFont="1" applyFill="1" applyBorder="1" applyAlignment="1" applyProtection="1">
      <alignment horizontal="center" vertical="center" shrinkToFit="1"/>
      <protection locked="0"/>
    </xf>
    <xf numFmtId="0" fontId="5" fillId="2" borderId="98" xfId="35" applyFont="1" applyFill="1" applyBorder="1" applyAlignment="1" applyProtection="1">
      <alignment horizontal="left" vertical="center" shrinkToFit="1"/>
      <protection locked="0"/>
    </xf>
    <xf numFmtId="0" fontId="5" fillId="2" borderId="99" xfId="35" applyFont="1" applyFill="1" applyBorder="1" applyAlignment="1" applyProtection="1">
      <alignment horizontal="left" vertical="center" shrinkToFit="1"/>
      <protection locked="0"/>
    </xf>
    <xf numFmtId="0" fontId="5" fillId="2" borderId="100" xfId="35" applyFont="1" applyFill="1" applyBorder="1" applyAlignment="1" applyProtection="1">
      <alignment horizontal="left" vertical="center" shrinkToFit="1"/>
      <protection locked="0"/>
    </xf>
    <xf numFmtId="181" fontId="5" fillId="2" borderId="98" xfId="35" applyNumberFormat="1" applyFont="1" applyFill="1" applyBorder="1" applyAlignment="1" applyProtection="1">
      <alignment horizontal="right" vertical="center" shrinkToFit="1"/>
      <protection locked="0"/>
    </xf>
    <xf numFmtId="181" fontId="5" fillId="2" borderId="99" xfId="35" applyNumberFormat="1" applyFont="1" applyFill="1" applyBorder="1" applyAlignment="1" applyProtection="1">
      <alignment horizontal="right" vertical="center" shrinkToFit="1"/>
      <protection locked="0"/>
    </xf>
    <xf numFmtId="181" fontId="5" fillId="2" borderId="100" xfId="35" applyNumberFormat="1" applyFont="1" applyFill="1" applyBorder="1" applyAlignment="1" applyProtection="1">
      <alignment horizontal="right" vertical="center" shrinkToFit="1"/>
      <protection locked="0"/>
    </xf>
    <xf numFmtId="0" fontId="5" fillId="2" borderId="98" xfId="35" applyNumberFormat="1" applyFont="1" applyFill="1" applyBorder="1" applyAlignment="1" applyProtection="1">
      <alignment horizontal="left" vertical="center" shrinkToFit="1"/>
      <protection locked="0"/>
    </xf>
    <xf numFmtId="0" fontId="5" fillId="2" borderId="99" xfId="35" applyNumberFormat="1" applyFont="1" applyFill="1" applyBorder="1" applyAlignment="1" applyProtection="1">
      <alignment horizontal="left" vertical="center" shrinkToFit="1"/>
      <protection locked="0"/>
    </xf>
    <xf numFmtId="0" fontId="5" fillId="2" borderId="105" xfId="35" applyNumberFormat="1" applyFont="1" applyFill="1" applyBorder="1" applyAlignment="1" applyProtection="1">
      <alignment horizontal="left" vertical="center" shrinkToFit="1"/>
      <protection locked="0"/>
    </xf>
    <xf numFmtId="0" fontId="5" fillId="4" borderId="81" xfId="35" applyFont="1" applyFill="1" applyBorder="1" applyAlignment="1" applyProtection="1">
      <alignment horizontal="center" vertical="center" shrinkToFit="1"/>
      <protection locked="0"/>
    </xf>
    <xf numFmtId="0" fontId="5" fillId="4" borderId="80" xfId="35" applyFont="1" applyFill="1" applyBorder="1" applyAlignment="1" applyProtection="1">
      <alignment horizontal="center" vertical="center" shrinkToFit="1"/>
      <protection locked="0"/>
    </xf>
    <xf numFmtId="0" fontId="5" fillId="4" borderId="81" xfId="35" applyFont="1" applyFill="1" applyBorder="1" applyAlignment="1" applyProtection="1">
      <alignment horizontal="center" vertical="center"/>
      <protection locked="0"/>
    </xf>
    <xf numFmtId="0" fontId="5" fillId="0" borderId="84" xfId="35" applyFont="1" applyBorder="1" applyAlignment="1" applyProtection="1">
      <alignment horizontal="left" vertical="center" shrinkToFit="1"/>
      <protection locked="0"/>
    </xf>
    <xf numFmtId="0" fontId="5" fillId="0" borderId="85" xfId="35" applyFont="1" applyBorder="1" applyAlignment="1" applyProtection="1">
      <alignment horizontal="left" vertical="center" shrinkToFit="1"/>
      <protection locked="0"/>
    </xf>
    <xf numFmtId="0" fontId="5" fillId="0" borderId="86" xfId="35" applyFont="1" applyBorder="1" applyAlignment="1" applyProtection="1">
      <alignment horizontal="left" vertical="center" shrinkToFit="1"/>
      <protection locked="0"/>
    </xf>
    <xf numFmtId="181" fontId="5" fillId="0" borderId="87" xfId="35" applyNumberFormat="1" applyFont="1" applyBorder="1" applyAlignment="1" applyProtection="1">
      <alignment horizontal="right" vertical="center" shrinkToFit="1"/>
      <protection locked="0"/>
    </xf>
    <xf numFmtId="181" fontId="5" fillId="0" borderId="88" xfId="35" applyNumberFormat="1" applyFont="1" applyBorder="1" applyAlignment="1" applyProtection="1">
      <alignment horizontal="right" vertical="center" shrinkToFit="1"/>
      <protection locked="0"/>
    </xf>
    <xf numFmtId="0" fontId="5" fillId="0" borderId="88" xfId="35" applyNumberFormat="1" applyFont="1" applyBorder="1" applyAlignment="1" applyProtection="1">
      <alignment horizontal="left" vertical="center" shrinkToFit="1"/>
      <protection locked="0"/>
    </xf>
    <xf numFmtId="0" fontId="5" fillId="0" borderId="94" xfId="35" applyNumberFormat="1" applyFont="1" applyBorder="1" applyAlignment="1" applyProtection="1">
      <alignment horizontal="left" vertical="center" shrinkToFit="1"/>
      <protection locked="0"/>
    </xf>
    <xf numFmtId="0" fontId="5" fillId="0" borderId="98" xfId="35" applyFont="1" applyBorder="1" applyAlignment="1" applyProtection="1">
      <alignment horizontal="left" vertical="center" shrinkToFit="1"/>
      <protection locked="0"/>
    </xf>
    <xf numFmtId="0" fontId="5" fillId="0" borderId="99" xfId="35" applyFont="1" applyBorder="1" applyAlignment="1" applyProtection="1">
      <alignment horizontal="left" vertical="center" shrinkToFit="1"/>
      <protection locked="0"/>
    </xf>
    <xf numFmtId="0" fontId="5" fillId="0" borderId="100" xfId="35" applyFont="1" applyBorder="1" applyAlignment="1" applyProtection="1">
      <alignment horizontal="left" vertical="center" shrinkToFit="1"/>
      <protection locked="0"/>
    </xf>
    <xf numFmtId="181" fontId="5" fillId="0" borderId="101" xfId="35" applyNumberFormat="1" applyFont="1" applyBorder="1" applyAlignment="1" applyProtection="1">
      <alignment horizontal="right" vertical="center" shrinkToFit="1"/>
      <protection locked="0"/>
    </xf>
    <xf numFmtId="0" fontId="5" fillId="0" borderId="102" xfId="35" applyNumberFormat="1" applyFont="1" applyBorder="1" applyAlignment="1" applyProtection="1">
      <alignment horizontal="left" vertical="center" shrinkToFit="1"/>
      <protection locked="0"/>
    </xf>
    <xf numFmtId="0" fontId="5" fillId="0" borderId="107" xfId="35" applyNumberFormat="1" applyFont="1" applyBorder="1" applyAlignment="1" applyProtection="1">
      <alignment horizontal="left" vertical="center" shrinkToFit="1"/>
      <protection locked="0"/>
    </xf>
    <xf numFmtId="181" fontId="5" fillId="0" borderId="98" xfId="35" applyNumberFormat="1" applyFont="1" applyBorder="1" applyAlignment="1" applyProtection="1">
      <alignment horizontal="right" vertical="center" shrinkToFit="1"/>
      <protection locked="0"/>
    </xf>
    <xf numFmtId="181" fontId="5" fillId="0" borderId="99" xfId="35" applyNumberFormat="1" applyFont="1" applyBorder="1" applyAlignment="1" applyProtection="1">
      <alignment horizontal="right" vertical="center" shrinkToFit="1"/>
      <protection locked="0"/>
    </xf>
    <xf numFmtId="181" fontId="5" fillId="0" borderId="103" xfId="35" applyNumberFormat="1" applyFont="1" applyBorder="1" applyAlignment="1" applyProtection="1">
      <alignment horizontal="right" vertical="center" shrinkToFit="1"/>
      <protection locked="0"/>
    </xf>
    <xf numFmtId="0" fontId="3" fillId="2" borderId="0" xfId="36" applyFont="1" applyFill="1" applyProtection="1">
      <alignment vertical="center"/>
    </xf>
    <xf numFmtId="0" fontId="5" fillId="0" borderId="131" xfId="35" applyFont="1" applyBorder="1" applyAlignment="1" applyProtection="1">
      <alignment horizontal="center" vertical="center" shrinkToFit="1"/>
      <protection locked="0"/>
    </xf>
    <xf numFmtId="0" fontId="5" fillId="2" borderId="132" xfId="35" applyFont="1" applyFill="1" applyBorder="1" applyAlignment="1" applyProtection="1">
      <alignment horizontal="left" vertical="center" shrinkToFit="1"/>
      <protection locked="0"/>
    </xf>
    <xf numFmtId="0" fontId="5" fillId="2" borderId="133" xfId="35" applyFont="1" applyFill="1" applyBorder="1" applyAlignment="1" applyProtection="1">
      <alignment horizontal="left" vertical="center" shrinkToFit="1"/>
      <protection locked="0"/>
    </xf>
    <xf numFmtId="0" fontId="5" fillId="2" borderId="134" xfId="35" applyFont="1" applyFill="1" applyBorder="1" applyAlignment="1" applyProtection="1">
      <alignment horizontal="left" vertical="center" shrinkToFit="1"/>
      <protection locked="0"/>
    </xf>
    <xf numFmtId="181" fontId="5" fillId="2" borderId="109" xfId="35" applyNumberFormat="1" applyFont="1" applyFill="1" applyBorder="1" applyAlignment="1" applyProtection="1">
      <alignment horizontal="right" vertical="center" shrinkToFit="1"/>
      <protection locked="0"/>
    </xf>
    <xf numFmtId="181" fontId="5" fillId="2" borderId="110" xfId="35" applyNumberFormat="1" applyFont="1" applyFill="1" applyBorder="1" applyAlignment="1" applyProtection="1">
      <alignment horizontal="right" vertical="center" shrinkToFit="1"/>
      <protection locked="0"/>
    </xf>
    <xf numFmtId="0" fontId="5" fillId="2" borderId="110" xfId="35" applyNumberFormat="1" applyFont="1" applyFill="1" applyBorder="1" applyAlignment="1" applyProtection="1">
      <alignment horizontal="left" vertical="center" shrinkToFit="1"/>
      <protection locked="0"/>
    </xf>
    <xf numFmtId="0" fontId="5" fillId="2" borderId="113" xfId="35" applyNumberFormat="1" applyFont="1" applyFill="1" applyBorder="1" applyAlignment="1" applyProtection="1">
      <alignment horizontal="left" vertical="center" shrinkToFit="1"/>
      <protection locked="0"/>
    </xf>
    <xf numFmtId="0" fontId="5" fillId="2" borderId="0" xfId="35" applyFont="1" applyFill="1" applyBorder="1" applyAlignment="1" applyProtection="1">
      <alignment horizontal="center" vertical="center" shrinkToFit="1"/>
    </xf>
    <xf numFmtId="0" fontId="5" fillId="2" borderId="0" xfId="35" applyFont="1" applyFill="1" applyBorder="1" applyAlignment="1" applyProtection="1">
      <alignment horizontal="left" vertical="center" shrinkToFit="1"/>
    </xf>
    <xf numFmtId="181" fontId="5" fillId="2" borderId="0" xfId="35" applyNumberFormat="1" applyFont="1" applyFill="1" applyBorder="1" applyAlignment="1" applyProtection="1">
      <alignment horizontal="right" vertical="center" shrinkToFit="1"/>
    </xf>
    <xf numFmtId="181" fontId="5" fillId="2" borderId="0" xfId="35" applyNumberFormat="1" applyFont="1" applyFill="1" applyBorder="1" applyAlignment="1" applyProtection="1">
      <alignment horizontal="left" vertical="center" shrinkToFit="1"/>
    </xf>
    <xf numFmtId="181" fontId="5" fillId="5" borderId="135" xfId="35" applyNumberFormat="1" applyFont="1" applyFill="1" applyBorder="1" applyAlignment="1" applyProtection="1">
      <alignment horizontal="right" vertical="center" shrinkToFit="1"/>
      <protection locked="0"/>
    </xf>
    <xf numFmtId="181" fontId="5" fillId="5" borderId="136" xfId="35" applyNumberFormat="1" applyFont="1" applyFill="1" applyBorder="1" applyAlignment="1" applyProtection="1">
      <alignment horizontal="right" vertical="center" shrinkToFit="1"/>
      <protection locked="0"/>
    </xf>
    <xf numFmtId="181" fontId="5" fillId="5" borderId="137" xfId="35" applyNumberFormat="1" applyFont="1" applyFill="1" applyBorder="1" applyAlignment="1" applyProtection="1">
      <alignment horizontal="right" vertical="center" shrinkToFit="1"/>
      <protection locked="0"/>
    </xf>
    <xf numFmtId="181" fontId="5" fillId="5" borderId="56" xfId="35" applyNumberFormat="1" applyFont="1" applyFill="1" applyBorder="1" applyAlignment="1" applyProtection="1">
      <alignment horizontal="right" vertical="center" shrinkToFit="1"/>
      <protection locked="0"/>
    </xf>
    <xf numFmtId="181" fontId="5" fillId="5" borderId="58" xfId="35" applyNumberFormat="1" applyFont="1" applyFill="1" applyBorder="1" applyAlignment="1" applyProtection="1">
      <alignment horizontal="right" vertical="center" shrinkToFit="1"/>
      <protection locked="0"/>
    </xf>
    <xf numFmtId="0" fontId="5" fillId="5" borderId="56" xfId="35" applyNumberFormat="1" applyFont="1" applyFill="1" applyBorder="1" applyAlignment="1" applyProtection="1">
      <alignment horizontal="left" vertical="center" shrinkToFit="1"/>
      <protection locked="0"/>
    </xf>
    <xf numFmtId="0" fontId="5" fillId="5" borderId="57" xfId="35" applyNumberFormat="1" applyFont="1" applyFill="1" applyBorder="1" applyAlignment="1" applyProtection="1">
      <alignment horizontal="left" vertical="center" shrinkToFit="1"/>
      <protection locked="0"/>
    </xf>
    <xf numFmtId="0" fontId="5" fillId="5" borderId="59" xfId="35" applyNumberFormat="1" applyFont="1" applyFill="1" applyBorder="1" applyAlignment="1" applyProtection="1">
      <alignment horizontal="left" vertical="center" shrinkToFit="1"/>
      <protection locked="0"/>
    </xf>
    <xf numFmtId="0" fontId="5" fillId="2" borderId="23" xfId="35" applyFont="1" applyFill="1" applyBorder="1" applyAlignment="1" applyProtection="1">
      <alignment horizontal="left" vertical="center" wrapText="1"/>
    </xf>
    <xf numFmtId="0" fontId="5" fillId="2" borderId="0" xfId="36" applyFont="1" applyFill="1" applyAlignment="1" applyProtection="1">
      <alignment horizontal="left" vertical="center"/>
    </xf>
    <xf numFmtId="0" fontId="18" fillId="2" borderId="0" xfId="35" applyFont="1" applyFill="1" applyBorder="1" applyProtection="1">
      <alignment vertical="center"/>
    </xf>
    <xf numFmtId="0" fontId="5" fillId="2" borderId="48" xfId="35" applyFont="1" applyFill="1" applyBorder="1" applyAlignment="1" applyProtection="1">
      <alignment vertical="center"/>
    </xf>
    <xf numFmtId="0" fontId="5" fillId="2" borderId="48" xfId="35" applyFont="1" applyFill="1" applyBorder="1" applyAlignment="1" applyProtection="1">
      <alignment horizontal="center" vertical="center"/>
    </xf>
    <xf numFmtId="0" fontId="5" fillId="2" borderId="33" xfId="35" applyFont="1" applyFill="1" applyBorder="1" applyAlignment="1" applyProtection="1">
      <alignment horizontal="center" vertical="center"/>
    </xf>
    <xf numFmtId="0" fontId="5" fillId="2" borderId="7" xfId="35" applyFont="1" applyFill="1" applyBorder="1" applyAlignment="1" applyProtection="1">
      <alignment horizontal="center" vertical="center"/>
    </xf>
    <xf numFmtId="0" fontId="5" fillId="2" borderId="34" xfId="35" applyFont="1" applyFill="1" applyBorder="1" applyAlignment="1" applyProtection="1">
      <alignment horizontal="center" vertical="center"/>
    </xf>
    <xf numFmtId="0" fontId="5" fillId="2" borderId="37" xfId="35" applyFont="1" applyFill="1" applyBorder="1" applyAlignment="1" applyProtection="1">
      <alignment horizontal="center" vertical="center"/>
    </xf>
    <xf numFmtId="0" fontId="5" fillId="2" borderId="9" xfId="35" applyFont="1" applyFill="1" applyBorder="1" applyAlignment="1" applyProtection="1">
      <alignment horizontal="center" vertical="center"/>
    </xf>
    <xf numFmtId="0" fontId="5" fillId="2" borderId="11" xfId="35" applyFont="1" applyFill="1" applyBorder="1" applyAlignment="1" applyProtection="1">
      <alignment horizontal="center" vertical="center"/>
    </xf>
    <xf numFmtId="0" fontId="5" fillId="2" borderId="10" xfId="35" applyFont="1" applyFill="1" applyBorder="1" applyAlignment="1" applyProtection="1">
      <alignment horizontal="center" vertical="center"/>
    </xf>
    <xf numFmtId="0" fontId="5" fillId="2" borderId="55" xfId="35" applyFont="1" applyFill="1" applyBorder="1" applyAlignment="1" applyProtection="1">
      <alignment horizontal="center" vertical="center"/>
    </xf>
    <xf numFmtId="0" fontId="5" fillId="2" borderId="12" xfId="35" applyFont="1" applyFill="1" applyBorder="1" applyAlignment="1" applyProtection="1">
      <alignment horizontal="center" vertical="center"/>
    </xf>
    <xf numFmtId="0" fontId="5" fillId="2" borderId="40" xfId="35" applyFont="1" applyFill="1" applyBorder="1" applyProtection="1">
      <alignment vertical="center"/>
    </xf>
    <xf numFmtId="0" fontId="5" fillId="2" borderId="2" xfId="35" applyFont="1" applyFill="1" applyBorder="1" applyProtection="1">
      <alignment vertical="center"/>
    </xf>
    <xf numFmtId="0" fontId="5" fillId="2" borderId="3" xfId="35" applyFont="1" applyFill="1" applyBorder="1" applyProtection="1">
      <alignment vertical="center"/>
    </xf>
    <xf numFmtId="181" fontId="5" fillId="2" borderId="1" xfId="37" applyNumberFormat="1" applyFont="1" applyFill="1" applyBorder="1" applyAlignment="1" applyProtection="1">
      <alignment horizontal="right" vertical="center" shrinkToFit="1"/>
    </xf>
    <xf numFmtId="181" fontId="5" fillId="2" borderId="2" xfId="37" applyNumberFormat="1" applyFont="1" applyFill="1" applyBorder="1" applyAlignment="1" applyProtection="1">
      <alignment horizontal="right" vertical="center" shrinkToFit="1"/>
    </xf>
    <xf numFmtId="181" fontId="5" fillId="2" borderId="68" xfId="37" applyNumberFormat="1" applyFont="1" applyFill="1" applyBorder="1" applyAlignment="1" applyProtection="1">
      <alignment horizontal="right" vertical="center" shrinkToFit="1"/>
    </xf>
    <xf numFmtId="181" fontId="5" fillId="2" borderId="70" xfId="37" applyNumberFormat="1" applyFont="1" applyFill="1" applyBorder="1" applyAlignment="1" applyProtection="1">
      <alignment horizontal="right" vertical="center" shrinkToFit="1"/>
    </xf>
    <xf numFmtId="179" fontId="5" fillId="2" borderId="70" xfId="37" applyNumberFormat="1" applyFont="1" applyFill="1" applyBorder="1" applyAlignment="1" applyProtection="1">
      <alignment horizontal="right" vertical="center" shrinkToFit="1"/>
    </xf>
    <xf numFmtId="179" fontId="5" fillId="2" borderId="2" xfId="37" applyNumberFormat="1" applyFont="1" applyFill="1" applyBorder="1" applyAlignment="1" applyProtection="1">
      <alignment horizontal="right" vertical="center" shrinkToFit="1"/>
    </xf>
    <xf numFmtId="179" fontId="5" fillId="2" borderId="41"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top"/>
    </xf>
    <xf numFmtId="0" fontId="5" fillId="2" borderId="2" xfId="35" applyFont="1" applyFill="1" applyBorder="1" applyAlignment="1" applyProtection="1">
      <alignment horizontal="center" vertical="top"/>
    </xf>
    <xf numFmtId="0" fontId="5" fillId="2" borderId="1" xfId="35" applyFont="1" applyFill="1" applyBorder="1" applyProtection="1">
      <alignment vertical="center"/>
    </xf>
    <xf numFmtId="181" fontId="5" fillId="2" borderId="138" xfId="37" applyNumberFormat="1" applyFont="1" applyFill="1" applyBorder="1" applyAlignment="1" applyProtection="1">
      <alignment horizontal="right" vertical="center" shrinkToFit="1"/>
    </xf>
    <xf numFmtId="181" fontId="5" fillId="2" borderId="69" xfId="37" applyNumberFormat="1" applyFont="1" applyFill="1" applyBorder="1" applyAlignment="1" applyProtection="1">
      <alignment horizontal="right" vertical="center" shrinkToFit="1"/>
    </xf>
    <xf numFmtId="179" fontId="5" fillId="2" borderId="139" xfId="37" applyNumberFormat="1" applyFont="1" applyFill="1" applyBorder="1" applyAlignment="1" applyProtection="1">
      <alignment horizontal="right" vertical="center" shrinkToFit="1"/>
    </xf>
    <xf numFmtId="179" fontId="5" fillId="2" borderId="16" xfId="37" applyNumberFormat="1" applyFont="1" applyFill="1" applyBorder="1" applyAlignment="1" applyProtection="1">
      <alignment horizontal="right" vertical="center" shrinkToFit="1"/>
    </xf>
    <xf numFmtId="0" fontId="5" fillId="2" borderId="1" xfId="35" applyFont="1" applyFill="1" applyBorder="1" applyAlignment="1" applyProtection="1">
      <alignment horizontal="center" vertical="center" textRotation="255" wrapText="1"/>
    </xf>
    <xf numFmtId="0" fontId="5" fillId="2" borderId="3" xfId="35" applyFont="1" applyFill="1" applyBorder="1" applyAlignment="1" applyProtection="1">
      <alignment horizontal="center" vertical="center" textRotation="255" wrapText="1"/>
    </xf>
    <xf numFmtId="0" fontId="5" fillId="2" borderId="1"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3" xfId="35" applyFont="1" applyFill="1" applyBorder="1" applyAlignment="1" applyProtection="1">
      <alignment vertical="center"/>
    </xf>
    <xf numFmtId="179" fontId="5" fillId="2" borderId="69" xfId="37" applyNumberFormat="1" applyFont="1" applyFill="1" applyBorder="1" applyAlignment="1" applyProtection="1">
      <alignment horizontal="right" vertical="center" shrinkToFit="1"/>
    </xf>
    <xf numFmtId="179" fontId="5" fillId="2" borderId="140" xfId="37" applyNumberFormat="1" applyFont="1" applyFill="1" applyBorder="1" applyAlignment="1" applyProtection="1">
      <alignment horizontal="right" vertical="center" shrinkToFit="1"/>
    </xf>
    <xf numFmtId="0" fontId="5" fillId="2" borderId="31" xfId="35" applyFont="1" applyFill="1" applyBorder="1" applyAlignment="1" applyProtection="1">
      <alignment horizontal="left" vertical="center"/>
    </xf>
    <xf numFmtId="0" fontId="5" fillId="2" borderId="0" xfId="35" applyFont="1" applyFill="1" applyBorder="1" applyAlignment="1" applyProtection="1">
      <alignment horizontal="left" vertical="center"/>
    </xf>
    <xf numFmtId="0" fontId="5" fillId="2" borderId="5" xfId="35" applyFont="1" applyFill="1" applyBorder="1" applyAlignment="1" applyProtection="1">
      <alignment horizontal="left" vertical="center"/>
    </xf>
    <xf numFmtId="181" fontId="5" fillId="2" borderId="4" xfId="36" applyNumberFormat="1" applyFont="1" applyFill="1" applyBorder="1" applyAlignment="1" applyProtection="1">
      <alignment horizontal="right" vertical="center" shrinkToFit="1"/>
    </xf>
    <xf numFmtId="181" fontId="5" fillId="2" borderId="0" xfId="36" applyNumberFormat="1" applyFont="1" applyFill="1" applyBorder="1" applyAlignment="1" applyProtection="1">
      <alignment horizontal="right" vertical="center" shrinkToFit="1"/>
    </xf>
    <xf numFmtId="181" fontId="5" fillId="2" borderId="71" xfId="36" applyNumberFormat="1" applyFont="1" applyFill="1" applyBorder="1" applyAlignment="1" applyProtection="1">
      <alignment horizontal="right" vertical="center" shrinkToFit="1"/>
    </xf>
    <xf numFmtId="181" fontId="5" fillId="2" borderId="74" xfId="36" applyNumberFormat="1" applyFont="1" applyFill="1" applyBorder="1" applyAlignment="1" applyProtection="1">
      <alignment horizontal="right" vertical="center" shrinkToFit="1"/>
    </xf>
    <xf numFmtId="179" fontId="5" fillId="2" borderId="74" xfId="36" applyNumberFormat="1" applyFont="1" applyFill="1" applyBorder="1" applyAlignment="1" applyProtection="1">
      <alignment horizontal="right" vertical="center" shrinkToFit="1"/>
    </xf>
    <xf numFmtId="179" fontId="5" fillId="2" borderId="0" xfId="36" applyNumberFormat="1" applyFont="1" applyFill="1" applyBorder="1" applyAlignment="1" applyProtection="1">
      <alignment horizontal="right" vertical="center" shrinkToFit="1"/>
    </xf>
    <xf numFmtId="179" fontId="5" fillId="2" borderId="32" xfId="36" applyNumberFormat="1" applyFont="1" applyFill="1" applyBorder="1" applyAlignment="1" applyProtection="1">
      <alignment horizontal="right" vertical="center" shrinkToFit="1"/>
    </xf>
    <xf numFmtId="0" fontId="5" fillId="2" borderId="31" xfId="35" applyFont="1" applyFill="1" applyBorder="1" applyAlignment="1" applyProtection="1">
      <alignment horizontal="center" vertical="top"/>
    </xf>
    <xf numFmtId="0" fontId="5" fillId="2" borderId="0" xfId="35" applyFont="1" applyFill="1" applyBorder="1" applyAlignment="1" applyProtection="1">
      <alignment horizontal="center" vertical="top"/>
    </xf>
    <xf numFmtId="0" fontId="5" fillId="2" borderId="4" xfId="35" applyFont="1" applyFill="1" applyBorder="1" applyProtection="1">
      <alignment vertical="center"/>
    </xf>
    <xf numFmtId="0" fontId="5" fillId="2" borderId="0" xfId="35" applyFont="1" applyFill="1" applyBorder="1" applyProtection="1">
      <alignment vertical="center"/>
    </xf>
    <xf numFmtId="0" fontId="5" fillId="2" borderId="5" xfId="35" applyFont="1" applyFill="1" applyBorder="1" applyProtection="1">
      <alignment vertical="center"/>
    </xf>
    <xf numFmtId="181" fontId="5" fillId="2" borderId="141" xfId="37" applyNumberFormat="1" applyFont="1" applyFill="1" applyBorder="1" applyAlignment="1" applyProtection="1">
      <alignment horizontal="right" vertical="center" shrinkToFit="1"/>
    </xf>
    <xf numFmtId="181" fontId="5" fillId="2" borderId="72" xfId="37" applyNumberFormat="1" applyFont="1" applyFill="1" applyBorder="1" applyAlignment="1" applyProtection="1">
      <alignment horizontal="right" vertical="center" shrinkToFit="1"/>
    </xf>
    <xf numFmtId="179" fontId="5" fillId="2" borderId="73" xfId="37" applyNumberFormat="1" applyFont="1" applyFill="1" applyBorder="1" applyAlignment="1" applyProtection="1">
      <alignment horizontal="right" vertical="center" shrinkToFit="1"/>
    </xf>
    <xf numFmtId="179" fontId="5" fillId="2" borderId="29" xfId="37" applyNumberFormat="1" applyFont="1" applyFill="1" applyBorder="1" applyAlignment="1" applyProtection="1">
      <alignment horizontal="right" vertical="center" shrinkToFit="1"/>
    </xf>
    <xf numFmtId="0" fontId="5" fillId="2" borderId="4" xfId="35" applyFont="1" applyFill="1" applyBorder="1" applyAlignment="1" applyProtection="1">
      <alignment horizontal="center" vertical="center" textRotation="255" wrapText="1"/>
    </xf>
    <xf numFmtId="0" fontId="5" fillId="2" borderId="5" xfId="35" applyFont="1" applyFill="1" applyBorder="1" applyAlignment="1" applyProtection="1">
      <alignment horizontal="center" vertical="center" textRotation="255" wrapText="1"/>
    </xf>
    <xf numFmtId="0" fontId="5" fillId="2" borderId="4"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5" xfId="35" applyFont="1" applyFill="1" applyBorder="1" applyAlignment="1" applyProtection="1">
      <alignment vertical="center"/>
    </xf>
    <xf numFmtId="179" fontId="5" fillId="2" borderId="72" xfId="37" applyNumberFormat="1" applyFont="1" applyFill="1" applyBorder="1" applyAlignment="1" applyProtection="1">
      <alignment horizontal="right" vertical="center" shrinkToFit="1"/>
    </xf>
    <xf numFmtId="179" fontId="5" fillId="2" borderId="142"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center" textRotation="255" shrinkToFit="1"/>
    </xf>
    <xf numFmtId="0" fontId="5" fillId="2" borderId="3" xfId="35" applyFont="1" applyFill="1" applyBorder="1" applyAlignment="1" applyProtection="1">
      <alignment horizontal="center" vertical="center" textRotation="255" shrinkToFit="1"/>
    </xf>
    <xf numFmtId="181" fontId="5" fillId="2" borderId="4" xfId="37" applyNumberFormat="1" applyFont="1" applyFill="1" applyBorder="1" applyAlignment="1" applyProtection="1">
      <alignment horizontal="right" vertical="center" shrinkToFit="1"/>
    </xf>
    <xf numFmtId="181" fontId="5" fillId="2" borderId="0" xfId="37" applyNumberFormat="1" applyFont="1" applyFill="1" applyBorder="1" applyAlignment="1" applyProtection="1">
      <alignment horizontal="right" vertical="center" shrinkToFit="1"/>
    </xf>
    <xf numFmtId="181" fontId="5" fillId="2" borderId="71" xfId="37" applyNumberFormat="1" applyFont="1" applyFill="1" applyBorder="1" applyAlignment="1" applyProtection="1">
      <alignment horizontal="right" vertical="center" shrinkToFit="1"/>
    </xf>
    <xf numFmtId="181" fontId="5" fillId="2" borderId="74" xfId="37" applyNumberFormat="1" applyFont="1" applyFill="1" applyBorder="1" applyAlignment="1" applyProtection="1">
      <alignment horizontal="right" vertical="center" shrinkToFit="1"/>
    </xf>
    <xf numFmtId="179" fontId="5" fillId="2" borderId="74" xfId="37" applyNumberFormat="1" applyFont="1" applyFill="1" applyBorder="1" applyAlignment="1" applyProtection="1">
      <alignment horizontal="right" vertical="center" shrinkToFit="1"/>
    </xf>
    <xf numFmtId="179" fontId="5" fillId="2" borderId="0" xfId="37" applyNumberFormat="1" applyFont="1" applyFill="1" applyBorder="1" applyAlignment="1" applyProtection="1">
      <alignment horizontal="right" vertical="center" shrinkToFit="1"/>
    </xf>
    <xf numFmtId="179" fontId="5" fillId="2" borderId="32" xfId="37" applyNumberFormat="1" applyFont="1" applyFill="1" applyBorder="1" applyAlignment="1" applyProtection="1">
      <alignment horizontal="right" vertical="center" shrinkToFit="1"/>
    </xf>
    <xf numFmtId="0" fontId="5" fillId="2" borderId="31" xfId="35" applyFont="1" applyFill="1" applyBorder="1" applyAlignment="1" applyProtection="1">
      <alignment horizontal="center" vertical="center" textRotation="255" shrinkToFit="1"/>
    </xf>
    <xf numFmtId="0" fontId="5" fillId="2" borderId="5" xfId="35" applyFont="1" applyFill="1" applyBorder="1" applyAlignment="1" applyProtection="1">
      <alignment horizontal="center" vertical="center" textRotation="255" shrinkToFit="1"/>
    </xf>
    <xf numFmtId="0" fontId="5" fillId="2" borderId="0" xfId="35" applyFont="1" applyFill="1" applyProtection="1">
      <alignment vertical="center"/>
    </xf>
    <xf numFmtId="0" fontId="5" fillId="2" borderId="33" xfId="35" applyFont="1" applyFill="1" applyBorder="1" applyAlignment="1" applyProtection="1">
      <alignment horizontal="center" vertical="center" textRotation="255" shrinkToFit="1"/>
    </xf>
    <xf numFmtId="0" fontId="5" fillId="2" borderId="8" xfId="35" applyFont="1" applyFill="1" applyBorder="1" applyAlignment="1" applyProtection="1">
      <alignment horizontal="center" vertical="center" textRotation="255" shrinkToFit="1"/>
    </xf>
    <xf numFmtId="0" fontId="5" fillId="2" borderId="7" xfId="35" applyFont="1" applyFill="1" applyBorder="1" applyProtection="1">
      <alignment vertical="center"/>
    </xf>
    <xf numFmtId="0" fontId="5" fillId="2" borderId="8" xfId="35" applyFont="1" applyFill="1" applyBorder="1" applyProtection="1">
      <alignment vertical="center"/>
    </xf>
    <xf numFmtId="0" fontId="5" fillId="2" borderId="4" xfId="35" applyFont="1" applyFill="1" applyBorder="1" applyAlignment="1" applyProtection="1">
      <alignment vertical="center" shrinkToFit="1"/>
    </xf>
    <xf numFmtId="0" fontId="5" fillId="2" borderId="0" xfId="35" applyFont="1" applyFill="1" applyBorder="1" applyAlignment="1" applyProtection="1">
      <alignment vertical="center" shrinkToFit="1"/>
    </xf>
    <xf numFmtId="0" fontId="5" fillId="2" borderId="5" xfId="35" applyFont="1" applyFill="1" applyBorder="1" applyAlignment="1" applyProtection="1">
      <alignment vertical="center" shrinkToFit="1"/>
    </xf>
    <xf numFmtId="0" fontId="5" fillId="2" borderId="9" xfId="35" applyFont="1" applyFill="1" applyBorder="1" applyAlignment="1" applyProtection="1">
      <alignment horizontal="center" vertical="center" wrapText="1"/>
    </xf>
    <xf numFmtId="181" fontId="5" fillId="2" borderId="10" xfId="37" applyNumberFormat="1" applyFont="1" applyFill="1" applyBorder="1" applyAlignment="1" applyProtection="1">
      <alignment horizontal="right" vertical="center" shrinkToFit="1"/>
    </xf>
    <xf numFmtId="181" fontId="5" fillId="2" borderId="9" xfId="37" applyNumberFormat="1" applyFont="1" applyFill="1" applyBorder="1" applyAlignment="1" applyProtection="1">
      <alignment horizontal="right" vertical="center" shrinkToFit="1"/>
    </xf>
    <xf numFmtId="181" fontId="5" fillId="2" borderId="143" xfId="37" applyNumberFormat="1" applyFont="1" applyFill="1" applyBorder="1" applyAlignment="1" applyProtection="1">
      <alignment horizontal="right" vertical="center" shrinkToFit="1"/>
    </xf>
    <xf numFmtId="181" fontId="5" fillId="2" borderId="144" xfId="37" applyNumberFormat="1" applyFont="1" applyFill="1" applyBorder="1" applyAlignment="1" applyProtection="1">
      <alignment horizontal="right" vertical="center" shrinkToFit="1"/>
    </xf>
    <xf numFmtId="181" fontId="5" fillId="2" borderId="145" xfId="37" applyNumberFormat="1" applyFont="1" applyFill="1" applyBorder="1" applyAlignment="1" applyProtection="1">
      <alignment horizontal="right" vertical="center" shrinkToFit="1"/>
    </xf>
    <xf numFmtId="181" fontId="5" fillId="2" borderId="146" xfId="37" applyNumberFormat="1" applyFont="1" applyFill="1" applyBorder="1" applyAlignment="1" applyProtection="1">
      <alignment horizontal="right" vertical="center" shrinkToFit="1"/>
    </xf>
    <xf numFmtId="181" fontId="5" fillId="2" borderId="147" xfId="37" applyNumberFormat="1" applyFont="1" applyFill="1" applyBorder="1" applyAlignment="1" applyProtection="1">
      <alignment horizontal="right" vertical="center" shrinkToFit="1"/>
    </xf>
    <xf numFmtId="0" fontId="5" fillId="2" borderId="10" xfId="37" applyFont="1" applyFill="1" applyBorder="1" applyAlignment="1" applyProtection="1">
      <alignment horizontal="center" vertical="center"/>
    </xf>
    <xf numFmtId="0" fontId="5" fillId="2" borderId="9" xfId="37" applyFont="1" applyFill="1" applyBorder="1" applyAlignment="1" applyProtection="1">
      <alignment horizontal="center" vertical="center"/>
    </xf>
    <xf numFmtId="0" fontId="5" fillId="2" borderId="55" xfId="37" applyFont="1" applyFill="1" applyBorder="1" applyAlignment="1" applyProtection="1">
      <alignment horizontal="center" vertical="center"/>
    </xf>
    <xf numFmtId="0" fontId="5" fillId="2" borderId="6" xfId="35" applyFont="1" applyFill="1" applyBorder="1" applyProtection="1">
      <alignment vertical="center"/>
    </xf>
    <xf numFmtId="181" fontId="5" fillId="2" borderId="148" xfId="37" applyNumberFormat="1" applyFont="1" applyFill="1" applyBorder="1" applyAlignment="1" applyProtection="1">
      <alignment horizontal="right" vertical="center" shrinkToFit="1"/>
    </xf>
    <xf numFmtId="181" fontId="5" fillId="2" borderId="76"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center" vertical="center" textRotation="255" wrapText="1"/>
    </xf>
    <xf numFmtId="0" fontId="5" fillId="2" borderId="33" xfId="35" applyFont="1" applyFill="1" applyBorder="1" applyAlignment="1" applyProtection="1">
      <alignment horizontal="center" vertical="top"/>
    </xf>
    <xf numFmtId="0" fontId="5" fillId="2" borderId="7" xfId="35" applyFont="1" applyFill="1" applyBorder="1" applyAlignment="1" applyProtection="1">
      <alignment horizontal="center" vertical="top"/>
    </xf>
    <xf numFmtId="0" fontId="5" fillId="2" borderId="9" xfId="35" applyFont="1" applyFill="1" applyBorder="1" applyProtection="1">
      <alignment vertical="center"/>
    </xf>
    <xf numFmtId="0" fontId="26" fillId="2" borderId="11" xfId="35" applyFont="1" applyFill="1" applyBorder="1" applyAlignment="1" applyProtection="1">
      <alignment horizontal="center" vertical="center"/>
    </xf>
    <xf numFmtId="179" fontId="5" fillId="2" borderId="145" xfId="37" applyNumberFormat="1" applyFont="1" applyFill="1" applyBorder="1" applyAlignment="1" applyProtection="1">
      <alignment horizontal="right" vertical="center" shrinkToFit="1"/>
    </xf>
    <xf numFmtId="179" fontId="5" fillId="2" borderId="146" xfId="37" applyNumberFormat="1" applyFont="1" applyFill="1" applyBorder="1" applyAlignment="1" applyProtection="1">
      <alignment horizontal="right" vertical="center" shrinkToFit="1"/>
    </xf>
    <xf numFmtId="179" fontId="5" fillId="2" borderId="149" xfId="37" applyNumberFormat="1" applyFont="1" applyFill="1" applyBorder="1" applyAlignment="1" applyProtection="1">
      <alignment horizontal="right" vertical="center" shrinkToFit="1"/>
    </xf>
    <xf numFmtId="0" fontId="5" fillId="2" borderId="6" xfId="35" applyFont="1" applyFill="1" applyBorder="1" applyAlignment="1" applyProtection="1">
      <alignment horizontal="center" vertical="center" textRotation="255" wrapText="1"/>
    </xf>
    <xf numFmtId="0" fontId="5" fillId="2" borderId="8" xfId="35" applyFont="1" applyFill="1" applyBorder="1" applyAlignment="1" applyProtection="1">
      <alignment horizontal="center" vertical="center" textRotation="255" wrapText="1"/>
    </xf>
    <xf numFmtId="0" fontId="5" fillId="2" borderId="6" xfId="35" applyFont="1" applyFill="1" applyBorder="1" applyAlignment="1" applyProtection="1">
      <alignment vertical="center"/>
    </xf>
    <xf numFmtId="0" fontId="5" fillId="2" borderId="7" xfId="35" applyFont="1" applyFill="1" applyBorder="1" applyAlignment="1" applyProtection="1">
      <alignment vertical="center"/>
    </xf>
    <xf numFmtId="0" fontId="5" fillId="2" borderId="8" xfId="35" applyFont="1" applyFill="1" applyBorder="1" applyAlignment="1" applyProtection="1">
      <alignment vertical="center"/>
    </xf>
    <xf numFmtId="181" fontId="5" fillId="2" borderId="6" xfId="37" applyNumberFormat="1" applyFont="1" applyFill="1" applyBorder="1" applyAlignment="1" applyProtection="1">
      <alignment horizontal="right" vertical="center" shrinkToFit="1"/>
    </xf>
    <xf numFmtId="181" fontId="5" fillId="2" borderId="7" xfId="37" applyNumberFormat="1" applyFont="1" applyFill="1" applyBorder="1" applyAlignment="1" applyProtection="1">
      <alignment horizontal="right" vertical="center" shrinkToFit="1"/>
    </xf>
    <xf numFmtId="181" fontId="5" fillId="2" borderId="75" xfId="37" applyNumberFormat="1" applyFont="1" applyFill="1" applyBorder="1" applyAlignment="1" applyProtection="1">
      <alignment horizontal="right" vertical="center" shrinkToFit="1"/>
    </xf>
    <xf numFmtId="181" fontId="5" fillId="2" borderId="77" xfId="37" applyNumberFormat="1" applyFont="1" applyFill="1" applyBorder="1" applyAlignment="1" applyProtection="1">
      <alignment horizontal="right" vertical="center" shrinkToFit="1"/>
    </xf>
    <xf numFmtId="179" fontId="5" fillId="2" borderId="77" xfId="37" applyNumberFormat="1" applyFont="1" applyFill="1" applyBorder="1" applyAlignment="1" applyProtection="1">
      <alignment horizontal="right" vertical="center" shrinkToFit="1"/>
    </xf>
    <xf numFmtId="179" fontId="5" fillId="2" borderId="7" xfId="37" applyNumberFormat="1" applyFont="1" applyFill="1" applyBorder="1" applyAlignment="1" applyProtection="1">
      <alignment horizontal="right" vertical="center" shrinkToFit="1"/>
    </xf>
    <xf numFmtId="179" fontId="5" fillId="2" borderId="34" xfId="37" applyNumberFormat="1" applyFont="1" applyFill="1" applyBorder="1" applyAlignment="1" applyProtection="1">
      <alignment horizontal="right" vertical="center" shrinkToFit="1"/>
    </xf>
    <xf numFmtId="0" fontId="5" fillId="2" borderId="31" xfId="35" applyFont="1" applyFill="1" applyBorder="1" applyAlignment="1" applyProtection="1">
      <alignment horizontal="center" vertical="center" textRotation="255" wrapText="1"/>
    </xf>
    <xf numFmtId="0" fontId="5" fillId="2" borderId="40" xfId="35" applyFont="1" applyFill="1" applyBorder="1" applyAlignment="1" applyProtection="1">
      <alignment horizontal="center" vertical="top" wrapText="1"/>
    </xf>
    <xf numFmtId="0" fontId="5" fillId="2" borderId="2" xfId="35" applyFont="1" applyFill="1" applyBorder="1" applyAlignment="1" applyProtection="1">
      <alignment horizontal="center" vertical="top" wrapText="1"/>
    </xf>
    <xf numFmtId="0" fontId="5" fillId="2" borderId="3" xfId="35" applyFont="1" applyFill="1" applyBorder="1" applyAlignment="1" applyProtection="1">
      <alignment horizontal="center" vertical="top" wrapText="1"/>
    </xf>
    <xf numFmtId="0" fontId="5" fillId="2" borderId="1" xfId="35" applyFont="1" applyFill="1" applyBorder="1" applyAlignment="1" applyProtection="1">
      <alignment horizontal="center" vertical="center" wrapText="1"/>
    </xf>
    <xf numFmtId="0" fontId="5" fillId="2" borderId="2" xfId="35" applyFont="1" applyFill="1" applyBorder="1" applyAlignment="1" applyProtection="1">
      <alignment horizontal="center" vertical="center" wrapText="1"/>
    </xf>
    <xf numFmtId="0" fontId="5" fillId="2" borderId="3" xfId="35" applyFont="1" applyFill="1" applyBorder="1" applyAlignment="1" applyProtection="1">
      <alignment horizontal="center" vertical="center" wrapText="1"/>
    </xf>
    <xf numFmtId="0" fontId="5" fillId="2" borderId="1" xfId="37" applyFont="1" applyFill="1" applyBorder="1" applyAlignment="1" applyProtection="1">
      <alignment horizontal="left" vertical="center" shrinkToFit="1"/>
    </xf>
    <xf numFmtId="0" fontId="5" fillId="2" borderId="2" xfId="37" applyFont="1" applyFill="1" applyBorder="1" applyAlignment="1" applyProtection="1">
      <alignment horizontal="left" vertical="center" shrinkToFit="1"/>
    </xf>
    <xf numFmtId="0" fontId="5" fillId="2" borderId="3" xfId="37" applyFont="1" applyFill="1" applyBorder="1" applyAlignment="1" applyProtection="1">
      <alignment horizontal="left" vertical="center" shrinkToFit="1"/>
    </xf>
    <xf numFmtId="0" fontId="5" fillId="2" borderId="31" xfId="35" applyFont="1" applyFill="1" applyBorder="1" applyAlignment="1" applyProtection="1">
      <alignment horizontal="center" vertical="top" wrapText="1"/>
    </xf>
    <xf numFmtId="0" fontId="5" fillId="2" borderId="0" xfId="35" applyFont="1" applyFill="1" applyBorder="1" applyAlignment="1" applyProtection="1">
      <alignment horizontal="center" vertical="top" wrapText="1"/>
    </xf>
    <xf numFmtId="0" fontId="5" fillId="2" borderId="5" xfId="35" applyFont="1" applyFill="1" applyBorder="1" applyAlignment="1" applyProtection="1">
      <alignment horizontal="center" vertical="top" wrapText="1"/>
    </xf>
    <xf numFmtId="0" fontId="5" fillId="2" borderId="4" xfId="35" applyFont="1" applyFill="1" applyBorder="1" applyAlignment="1" applyProtection="1">
      <alignment horizontal="center" vertical="center" wrapText="1"/>
    </xf>
    <xf numFmtId="0" fontId="5" fillId="2" borderId="0" xfId="35" applyFont="1" applyFill="1" applyBorder="1" applyAlignment="1" applyProtection="1">
      <alignment horizontal="center" vertical="center" wrapText="1"/>
    </xf>
    <xf numFmtId="0" fontId="5" fillId="2" borderId="5" xfId="35" applyFont="1" applyFill="1" applyBorder="1" applyAlignment="1" applyProtection="1">
      <alignment horizontal="center" vertical="center" wrapText="1"/>
    </xf>
    <xf numFmtId="0" fontId="5" fillId="2" borderId="4" xfId="37" applyFont="1" applyFill="1" applyBorder="1" applyAlignment="1" applyProtection="1">
      <alignment horizontal="left" vertical="center" shrinkToFit="1"/>
    </xf>
    <xf numFmtId="0" fontId="5" fillId="2" borderId="0" xfId="37" applyFont="1" applyFill="1" applyBorder="1" applyAlignment="1" applyProtection="1">
      <alignment horizontal="left" vertical="center" shrinkToFit="1"/>
    </xf>
    <xf numFmtId="0" fontId="5" fillId="2" borderId="5" xfId="37" applyFont="1" applyFill="1" applyBorder="1" applyAlignment="1" applyProtection="1">
      <alignment horizontal="left" vertical="center" shrinkToFit="1"/>
    </xf>
    <xf numFmtId="179" fontId="5" fillId="2" borderId="150" xfId="37" applyNumberFormat="1" applyFont="1" applyFill="1" applyBorder="1" applyAlignment="1" applyProtection="1">
      <alignment horizontal="right" vertical="center" shrinkToFit="1"/>
    </xf>
    <xf numFmtId="179" fontId="5" fillId="2" borderId="13" xfId="37" applyNumberFormat="1" applyFont="1" applyFill="1" applyBorder="1" applyAlignment="1" applyProtection="1">
      <alignment horizontal="right" vertical="center" shrinkToFit="1"/>
    </xf>
    <xf numFmtId="0" fontId="5" fillId="2" borderId="33" xfId="35" applyFont="1" applyFill="1" applyBorder="1" applyAlignment="1" applyProtection="1">
      <alignment horizontal="center" vertical="top" wrapText="1"/>
    </xf>
    <xf numFmtId="0" fontId="5" fillId="2" borderId="7" xfId="35" applyFont="1" applyFill="1" applyBorder="1" applyAlignment="1" applyProtection="1">
      <alignment horizontal="center" vertical="top" wrapText="1"/>
    </xf>
    <xf numFmtId="181" fontId="5" fillId="2" borderId="151" xfId="37" applyNumberFormat="1" applyFont="1" applyFill="1" applyBorder="1" applyAlignment="1" applyProtection="1">
      <alignment horizontal="right" vertical="center" shrinkToFit="1"/>
    </xf>
    <xf numFmtId="181" fontId="5" fillId="2" borderId="152" xfId="37" applyNumberFormat="1" applyFont="1" applyFill="1" applyBorder="1" applyAlignment="1" applyProtection="1">
      <alignment horizontal="right" vertical="center" shrinkToFit="1"/>
    </xf>
    <xf numFmtId="0" fontId="5" fillId="2" borderId="64" xfId="35" applyFont="1" applyFill="1" applyBorder="1" applyAlignment="1" applyProtection="1">
      <alignment horizontal="left" vertical="center" wrapText="1"/>
    </xf>
    <xf numFmtId="0" fontId="5" fillId="2" borderId="57" xfId="35" applyFont="1" applyFill="1" applyBorder="1" applyAlignment="1" applyProtection="1">
      <alignment horizontal="left" vertical="center"/>
    </xf>
    <xf numFmtId="0" fontId="5" fillId="2" borderId="58" xfId="35" applyFont="1" applyFill="1" applyBorder="1" applyAlignment="1" applyProtection="1">
      <alignment horizontal="left" vertical="center"/>
    </xf>
    <xf numFmtId="179" fontId="5" fillId="2" borderId="115" xfId="37" applyNumberFormat="1" applyFont="1" applyFill="1" applyBorder="1" applyAlignment="1" applyProtection="1">
      <alignment horizontal="right" vertical="center" shrinkToFit="1"/>
    </xf>
    <xf numFmtId="179" fontId="5" fillId="2" borderId="116" xfId="37" applyNumberFormat="1" applyFont="1" applyFill="1" applyBorder="1" applyAlignment="1" applyProtection="1">
      <alignment horizontal="right" vertical="center" shrinkToFit="1"/>
    </xf>
    <xf numFmtId="179" fontId="5" fillId="2" borderId="153" xfId="37" applyNumberFormat="1" applyFont="1" applyFill="1" applyBorder="1" applyAlignment="1" applyProtection="1">
      <alignment horizontal="right" vertical="center" shrinkToFit="1"/>
    </xf>
    <xf numFmtId="179" fontId="5" fillId="2" borderId="154" xfId="37" applyNumberFormat="1" applyFont="1" applyFill="1" applyBorder="1" applyAlignment="1" applyProtection="1">
      <alignment horizontal="right" vertical="center" shrinkToFit="1"/>
    </xf>
    <xf numFmtId="179" fontId="5" fillId="2" borderId="155" xfId="37" applyNumberFormat="1" applyFont="1" applyFill="1" applyBorder="1" applyAlignment="1" applyProtection="1">
      <alignment horizontal="right" vertical="center" shrinkToFit="1"/>
    </xf>
    <xf numFmtId="0" fontId="5" fillId="2" borderId="7" xfId="35" applyFont="1" applyFill="1" applyBorder="1" applyAlignment="1" applyProtection="1">
      <alignment horizontal="center" vertical="center" wrapText="1"/>
    </xf>
    <xf numFmtId="0" fontId="5" fillId="2" borderId="8" xfId="35" applyFont="1" applyFill="1" applyBorder="1" applyAlignment="1" applyProtection="1">
      <alignment horizontal="center" vertical="center" wrapText="1"/>
    </xf>
    <xf numFmtId="0" fontId="5" fillId="2" borderId="40" xfId="35" applyFont="1" applyFill="1" applyBorder="1" applyAlignment="1" applyProtection="1">
      <alignment vertical="center"/>
    </xf>
    <xf numFmtId="0" fontId="5" fillId="2" borderId="2" xfId="35" applyFont="1" applyFill="1" applyBorder="1" applyAlignment="1" applyProtection="1">
      <alignment vertical="center"/>
    </xf>
    <xf numFmtId="0" fontId="5" fillId="2" borderId="0" xfId="35" applyFont="1" applyFill="1" applyBorder="1" applyAlignment="1" applyProtection="1">
      <alignment vertical="center"/>
    </xf>
    <xf numFmtId="0" fontId="5" fillId="2" borderId="32" xfId="35" applyFont="1" applyFill="1" applyBorder="1" applyAlignment="1" applyProtection="1">
      <alignment vertical="center"/>
    </xf>
    <xf numFmtId="0" fontId="5" fillId="2" borderId="40" xfId="35" applyFont="1" applyFill="1" applyBorder="1" applyAlignment="1" applyProtection="1">
      <alignment horizontal="center" vertical="center" wrapText="1"/>
    </xf>
    <xf numFmtId="0" fontId="5" fillId="2" borderId="0" xfId="35" applyFont="1" applyFill="1" applyAlignment="1" applyProtection="1">
      <alignment vertical="center"/>
    </xf>
    <xf numFmtId="0" fontId="5" fillId="2" borderId="0" xfId="35" applyFont="1" applyFill="1" applyBorder="1" applyAlignment="1" applyProtection="1">
      <alignment horizontal="center" vertical="center"/>
    </xf>
    <xf numFmtId="0" fontId="5" fillId="2" borderId="31" xfId="35" applyFont="1" applyFill="1" applyBorder="1" applyAlignment="1" applyProtection="1">
      <alignment horizontal="center" vertical="center" wrapText="1"/>
    </xf>
    <xf numFmtId="0" fontId="5" fillId="2" borderId="33" xfId="35" applyFont="1" applyFill="1" applyBorder="1" applyAlignment="1" applyProtection="1">
      <alignment horizontal="center" vertical="center" textRotation="255" wrapText="1"/>
    </xf>
    <xf numFmtId="0" fontId="5" fillId="2" borderId="67" xfId="35" applyFont="1" applyFill="1" applyBorder="1" applyAlignment="1" applyProtection="1">
      <alignment horizontal="center" vertical="center"/>
    </xf>
    <xf numFmtId="0" fontId="5" fillId="2" borderId="52" xfId="35" applyFont="1" applyFill="1" applyBorder="1" applyAlignment="1" applyProtection="1">
      <alignment horizontal="center" vertical="center"/>
    </xf>
    <xf numFmtId="0" fontId="5" fillId="2" borderId="53" xfId="35" applyFont="1" applyFill="1" applyBorder="1" applyAlignment="1" applyProtection="1">
      <alignment horizontal="center" vertical="center"/>
    </xf>
    <xf numFmtId="0" fontId="5" fillId="2" borderId="51" xfId="35" applyFont="1" applyFill="1" applyBorder="1" applyAlignment="1" applyProtection="1">
      <alignment horizontal="center" vertical="center"/>
    </xf>
    <xf numFmtId="0" fontId="5" fillId="2" borderId="54" xfId="35" applyFont="1" applyFill="1" applyBorder="1" applyAlignment="1" applyProtection="1">
      <alignment horizontal="center" vertical="center"/>
    </xf>
    <xf numFmtId="0" fontId="5" fillId="2" borderId="40" xfId="35" applyFont="1" applyFill="1" applyBorder="1" applyAlignment="1" applyProtection="1">
      <alignment horizontal="left" vertical="center"/>
    </xf>
    <xf numFmtId="0" fontId="5" fillId="2" borderId="2" xfId="35" applyFont="1" applyFill="1" applyBorder="1" applyAlignment="1" applyProtection="1">
      <alignment horizontal="left" vertical="center"/>
    </xf>
    <xf numFmtId="0" fontId="5" fillId="2" borderId="2" xfId="35" applyFont="1" applyFill="1" applyBorder="1" applyAlignment="1" applyProtection="1">
      <alignment horizontal="right" vertical="center"/>
    </xf>
    <xf numFmtId="0" fontId="5" fillId="2" borderId="3" xfId="35" applyFont="1" applyFill="1" applyBorder="1" applyAlignment="1" applyProtection="1">
      <alignment horizontal="right" vertical="center"/>
    </xf>
    <xf numFmtId="181" fontId="5" fillId="2" borderId="1" xfId="36" applyNumberFormat="1" applyFont="1" applyFill="1" applyBorder="1" applyAlignment="1" applyProtection="1">
      <alignment horizontal="right" vertical="center" shrinkToFit="1"/>
    </xf>
    <xf numFmtId="181" fontId="5" fillId="2" borderId="2" xfId="36" applyNumberFormat="1" applyFont="1" applyFill="1" applyBorder="1" applyAlignment="1" applyProtection="1">
      <alignment horizontal="right" vertical="center" shrinkToFit="1"/>
    </xf>
    <xf numFmtId="181" fontId="5" fillId="2" borderId="68" xfId="36" applyNumberFormat="1" applyFont="1" applyFill="1" applyBorder="1" applyAlignment="1" applyProtection="1">
      <alignment horizontal="right" vertical="center" shrinkToFit="1"/>
    </xf>
    <xf numFmtId="181" fontId="5" fillId="2" borderId="70" xfId="36" applyNumberFormat="1" applyFont="1" applyFill="1" applyBorder="1" applyAlignment="1" applyProtection="1">
      <alignment horizontal="right" vertical="center" shrinkToFit="1"/>
    </xf>
    <xf numFmtId="179" fontId="5" fillId="2" borderId="156" xfId="37" applyNumberFormat="1" applyFont="1" applyFill="1" applyBorder="1" applyAlignment="1" applyProtection="1">
      <alignment horizontal="right" vertical="center" shrinkToFit="1"/>
    </xf>
    <xf numFmtId="179" fontId="5" fillId="2" borderId="157" xfId="37" applyNumberFormat="1" applyFont="1" applyFill="1" applyBorder="1" applyAlignment="1" applyProtection="1">
      <alignment horizontal="right" vertical="center" shrinkToFit="1"/>
    </xf>
    <xf numFmtId="179" fontId="5" fillId="2" borderId="158" xfId="37" applyNumberFormat="1" applyFont="1" applyFill="1" applyBorder="1" applyAlignment="1" applyProtection="1">
      <alignment horizontal="right" vertical="center" shrinkToFit="1"/>
    </xf>
    <xf numFmtId="190" fontId="5" fillId="2" borderId="1" xfId="37" applyNumberFormat="1" applyFont="1" applyFill="1" applyBorder="1" applyAlignment="1" applyProtection="1">
      <alignment horizontal="right" vertical="center" shrinkToFit="1"/>
    </xf>
    <xf numFmtId="190" fontId="5" fillId="2" borderId="2" xfId="37" applyNumberFormat="1" applyFont="1" applyFill="1" applyBorder="1" applyAlignment="1" applyProtection="1">
      <alignment horizontal="right" vertical="center" shrinkToFit="1"/>
    </xf>
    <xf numFmtId="190" fontId="5" fillId="2" borderId="3" xfId="37" applyNumberFormat="1" applyFont="1" applyFill="1" applyBorder="1" applyAlignment="1" applyProtection="1">
      <alignment horizontal="right" vertical="center" shrinkToFit="1"/>
    </xf>
    <xf numFmtId="190" fontId="5" fillId="2" borderId="41" xfId="37" applyNumberFormat="1" applyFont="1" applyFill="1" applyBorder="1" applyAlignment="1" applyProtection="1">
      <alignment horizontal="right" vertical="center" shrinkToFit="1"/>
    </xf>
    <xf numFmtId="0" fontId="5" fillId="2" borderId="47" xfId="35" applyFont="1" applyFill="1" applyBorder="1" applyAlignment="1" applyProtection="1">
      <alignment horizontal="center" vertical="center" wrapText="1"/>
    </xf>
    <xf numFmtId="0" fontId="5" fillId="2" borderId="48" xfId="35" applyFont="1" applyFill="1" applyBorder="1" applyAlignment="1" applyProtection="1">
      <alignment horizontal="center" vertical="center" wrapText="1"/>
    </xf>
    <xf numFmtId="0" fontId="5" fillId="2" borderId="43" xfId="35" applyFont="1" applyFill="1" applyBorder="1" applyAlignment="1" applyProtection="1">
      <alignment horizontal="center" vertical="center" wrapText="1"/>
    </xf>
    <xf numFmtId="0" fontId="5" fillId="2" borderId="45" xfId="35" applyFont="1" applyFill="1" applyBorder="1" applyProtection="1">
      <alignment vertical="center"/>
    </xf>
    <xf numFmtId="0" fontId="5" fillId="2" borderId="48" xfId="35" applyFont="1" applyFill="1" applyBorder="1" applyProtection="1">
      <alignment vertical="center"/>
    </xf>
    <xf numFmtId="0" fontId="5" fillId="2" borderId="43" xfId="35" applyFont="1" applyFill="1" applyBorder="1" applyProtection="1">
      <alignment vertical="center"/>
    </xf>
    <xf numFmtId="181" fontId="5" fillId="2" borderId="159" xfId="37" applyNumberFormat="1" applyFont="1" applyFill="1" applyBorder="1" applyAlignment="1" applyProtection="1">
      <alignment horizontal="right" vertical="center" shrinkToFit="1"/>
    </xf>
    <xf numFmtId="181" fontId="5" fillId="2" borderId="160" xfId="37" applyNumberFormat="1" applyFont="1" applyFill="1" applyBorder="1" applyAlignment="1" applyProtection="1">
      <alignment horizontal="right" vertical="center" shrinkToFit="1"/>
    </xf>
    <xf numFmtId="179" fontId="5" fillId="2" borderId="160" xfId="37" applyNumberFormat="1" applyFont="1" applyFill="1" applyBorder="1" applyAlignment="1" applyProtection="1">
      <alignment horizontal="right" vertical="center" shrinkToFit="1"/>
    </xf>
    <xf numFmtId="179" fontId="5" fillId="2" borderId="161" xfId="37" applyNumberFormat="1" applyFont="1" applyFill="1" applyBorder="1" applyAlignment="1" applyProtection="1">
      <alignment horizontal="right" vertical="center" shrinkToFit="1"/>
    </xf>
    <xf numFmtId="0" fontId="5" fillId="2" borderId="0" xfId="35" applyFont="1" applyFill="1" applyBorder="1" applyAlignment="1" applyProtection="1">
      <alignment horizontal="right" vertical="center" wrapText="1"/>
    </xf>
    <xf numFmtId="0" fontId="5" fillId="2" borderId="0" xfId="35" applyFont="1" applyFill="1" applyBorder="1" applyAlignment="1" applyProtection="1">
      <alignment horizontal="right" vertical="center"/>
    </xf>
    <xf numFmtId="0" fontId="5" fillId="2" borderId="5" xfId="35" applyFont="1" applyFill="1" applyBorder="1" applyAlignment="1" applyProtection="1">
      <alignment horizontal="right" vertical="center"/>
    </xf>
    <xf numFmtId="179" fontId="5" fillId="2" borderId="162" xfId="37" applyNumberFormat="1" applyFont="1" applyFill="1" applyBorder="1" applyAlignment="1" applyProtection="1">
      <alignment horizontal="right" vertical="center" shrinkToFit="1"/>
    </xf>
    <xf numFmtId="179" fontId="5" fillId="2" borderId="163" xfId="37" applyNumberFormat="1" applyFont="1" applyFill="1" applyBorder="1" applyAlignment="1" applyProtection="1">
      <alignment horizontal="right" vertical="center" shrinkToFit="1"/>
    </xf>
    <xf numFmtId="179" fontId="5" fillId="2" borderId="164" xfId="37" applyNumberFormat="1" applyFont="1" applyFill="1" applyBorder="1" applyAlignment="1" applyProtection="1">
      <alignment horizontal="right" vertical="center" shrinkToFit="1"/>
    </xf>
    <xf numFmtId="0" fontId="25" fillId="2" borderId="0" xfId="35" applyFont="1" applyFill="1" applyAlignment="1" applyProtection="1">
      <alignment vertical="center"/>
    </xf>
    <xf numFmtId="0" fontId="5" fillId="2" borderId="31" xfId="35" applyFont="1" applyFill="1" applyBorder="1" applyProtection="1">
      <alignment vertical="center"/>
    </xf>
    <xf numFmtId="190" fontId="5" fillId="2" borderId="4" xfId="37" applyNumberFormat="1" applyFont="1" applyFill="1" applyBorder="1" applyAlignment="1" applyProtection="1">
      <alignment horizontal="right" vertical="center" shrinkToFit="1"/>
    </xf>
    <xf numFmtId="190" fontId="5" fillId="2" borderId="0" xfId="37" applyNumberFormat="1" applyFont="1" applyFill="1" applyBorder="1" applyAlignment="1" applyProtection="1">
      <alignment horizontal="right" vertical="center" shrinkToFit="1"/>
    </xf>
    <xf numFmtId="190" fontId="5" fillId="2" borderId="5" xfId="37" applyNumberFormat="1" applyFont="1" applyFill="1" applyBorder="1" applyAlignment="1" applyProtection="1">
      <alignment horizontal="right" vertical="center" shrinkToFit="1"/>
    </xf>
    <xf numFmtId="190" fontId="5" fillId="2" borderId="0" xfId="37" applyNumberFormat="1" applyFont="1" applyFill="1" applyAlignment="1" applyProtection="1">
      <alignment horizontal="right" vertical="center" shrinkToFit="1"/>
    </xf>
    <xf numFmtId="190" fontId="5" fillId="2" borderId="32" xfId="37" applyNumberFormat="1" applyFont="1" applyFill="1" applyBorder="1" applyAlignment="1" applyProtection="1">
      <alignment horizontal="right" vertical="center" shrinkToFit="1"/>
    </xf>
    <xf numFmtId="0" fontId="25" fillId="2" borderId="0" xfId="35" applyFont="1" applyFill="1" applyBorder="1" applyAlignment="1" applyProtection="1">
      <alignment horizontal="center" vertical="center"/>
    </xf>
    <xf numFmtId="191" fontId="5" fillId="2" borderId="4" xfId="37" applyNumberFormat="1" applyFont="1" applyFill="1" applyBorder="1" applyAlignment="1" applyProtection="1">
      <alignment horizontal="right" vertical="center" shrinkToFit="1"/>
    </xf>
    <xf numFmtId="191" fontId="5" fillId="2" borderId="0" xfId="37" applyNumberFormat="1" applyFont="1" applyFill="1" applyBorder="1" applyAlignment="1" applyProtection="1">
      <alignment horizontal="right" vertical="center" shrinkToFit="1"/>
    </xf>
    <xf numFmtId="191" fontId="5" fillId="2" borderId="5" xfId="37" applyNumberFormat="1" applyFont="1" applyFill="1" applyBorder="1" applyAlignment="1" applyProtection="1">
      <alignment horizontal="right" vertical="center" shrinkToFit="1"/>
    </xf>
    <xf numFmtId="191" fontId="5" fillId="2" borderId="0" xfId="37" applyNumberFormat="1" applyFont="1" applyFill="1" applyAlignment="1" applyProtection="1">
      <alignment horizontal="right" vertical="center" shrinkToFit="1"/>
    </xf>
    <xf numFmtId="191" fontId="5" fillId="2" borderId="32" xfId="37" applyNumberFormat="1" applyFont="1" applyFill="1" applyBorder="1" applyAlignment="1" applyProtection="1">
      <alignment horizontal="right" vertical="center" shrinkToFit="1"/>
    </xf>
    <xf numFmtId="0" fontId="26" fillId="2" borderId="33" xfId="35" applyFont="1" applyFill="1" applyBorder="1" applyAlignment="1" applyProtection="1">
      <alignment horizontal="left" vertical="center"/>
    </xf>
    <xf numFmtId="0" fontId="5" fillId="2" borderId="7" xfId="35" applyFont="1" applyFill="1" applyBorder="1" applyAlignment="1" applyProtection="1">
      <alignment horizontal="left" vertical="center"/>
    </xf>
    <xf numFmtId="0" fontId="5" fillId="2" borderId="7" xfId="35" applyFont="1" applyFill="1" applyBorder="1" applyAlignment="1" applyProtection="1">
      <alignment horizontal="right" vertical="center" wrapText="1"/>
    </xf>
    <xf numFmtId="0" fontId="5" fillId="2" borderId="7" xfId="35" applyFont="1" applyFill="1" applyBorder="1" applyAlignment="1" applyProtection="1">
      <alignment horizontal="right" vertical="center"/>
    </xf>
    <xf numFmtId="0" fontId="5" fillId="2" borderId="8" xfId="35" applyFont="1" applyFill="1" applyBorder="1" applyAlignment="1" applyProtection="1">
      <alignment horizontal="right" vertical="center"/>
    </xf>
    <xf numFmtId="179" fontId="5" fillId="2" borderId="165" xfId="37" applyNumberFormat="1" applyFont="1" applyFill="1" applyBorder="1" applyAlignment="1" applyProtection="1">
      <alignment horizontal="right" vertical="center" shrinkToFit="1"/>
    </xf>
    <xf numFmtId="179" fontId="5" fillId="2" borderId="166" xfId="37" applyNumberFormat="1" applyFont="1" applyFill="1" applyBorder="1" applyAlignment="1" applyProtection="1">
      <alignment horizontal="right" vertical="center" shrinkToFit="1"/>
    </xf>
    <xf numFmtId="179" fontId="5" fillId="2" borderId="167" xfId="37" applyNumberFormat="1" applyFont="1" applyFill="1" applyBorder="1" applyAlignment="1" applyProtection="1">
      <alignment horizontal="right" vertical="center" shrinkToFit="1"/>
    </xf>
    <xf numFmtId="0" fontId="5" fillId="2" borderId="47" xfId="35" applyFont="1" applyFill="1" applyBorder="1" applyProtection="1">
      <alignment vertical="center"/>
    </xf>
    <xf numFmtId="191" fontId="5" fillId="2" borderId="45" xfId="37" applyNumberFormat="1" applyFont="1" applyFill="1" applyBorder="1" applyAlignment="1" applyProtection="1">
      <alignment horizontal="right" vertical="center" shrinkToFit="1"/>
    </xf>
    <xf numFmtId="191" fontId="5" fillId="2" borderId="48" xfId="37" applyNumberFormat="1" applyFont="1" applyFill="1" applyBorder="1" applyAlignment="1" applyProtection="1">
      <alignment horizontal="right" vertical="center" shrinkToFit="1"/>
    </xf>
    <xf numFmtId="191" fontId="5" fillId="2" borderId="43" xfId="37" applyNumberFormat="1" applyFont="1" applyFill="1" applyBorder="1" applyAlignment="1" applyProtection="1">
      <alignment horizontal="right" vertical="center" shrinkToFit="1"/>
    </xf>
    <xf numFmtId="191" fontId="5" fillId="2" borderId="168" xfId="37" applyNumberFormat="1" applyFont="1" applyFill="1" applyBorder="1" applyAlignment="1" applyProtection="1">
      <alignment horizontal="right" vertical="center" shrinkToFit="1"/>
    </xf>
    <xf numFmtId="191" fontId="5" fillId="2" borderId="169" xfId="37" applyNumberFormat="1" applyFont="1" applyFill="1" applyBorder="1" applyAlignment="1" applyProtection="1">
      <alignment horizontal="right" vertical="center" shrinkToFit="1"/>
    </xf>
    <xf numFmtId="191" fontId="5" fillId="2" borderId="170" xfId="37" applyNumberFormat="1" applyFont="1" applyFill="1" applyBorder="1" applyAlignment="1" applyProtection="1">
      <alignment horizontal="right" vertical="center" shrinkToFit="1"/>
    </xf>
    <xf numFmtId="0" fontId="5" fillId="2" borderId="40" xfId="35" applyFont="1" applyFill="1" applyBorder="1" applyAlignment="1" applyProtection="1">
      <alignment horizontal="left" vertical="center" wrapText="1"/>
    </xf>
    <xf numFmtId="0" fontId="5" fillId="2" borderId="2" xfId="35" applyFont="1" applyFill="1" applyBorder="1" applyAlignment="1" applyProtection="1">
      <alignment horizontal="left" vertical="center" wrapText="1"/>
    </xf>
    <xf numFmtId="0" fontId="5" fillId="2" borderId="2" xfId="35" applyFont="1" applyFill="1" applyBorder="1" applyAlignment="1" applyProtection="1">
      <alignment horizontal="center" vertical="center"/>
    </xf>
    <xf numFmtId="0" fontId="5" fillId="2" borderId="3" xfId="35" applyFont="1" applyFill="1" applyBorder="1" applyAlignment="1" applyProtection="1">
      <alignment horizontal="center" vertical="center"/>
    </xf>
    <xf numFmtId="179" fontId="5" fillId="2" borderId="10" xfId="37" applyNumberFormat="1" applyFont="1" applyFill="1" applyBorder="1" applyAlignment="1" applyProtection="1">
      <alignment horizontal="right" vertical="center" shrinkToFit="1"/>
    </xf>
    <xf numFmtId="179" fontId="5" fillId="2" borderId="9" xfId="37" applyNumberFormat="1" applyFont="1" applyFill="1" applyBorder="1" applyAlignment="1" applyProtection="1">
      <alignment horizontal="right" vertical="center" shrinkToFit="1"/>
    </xf>
    <xf numFmtId="179" fontId="5" fillId="2" borderId="143" xfId="37" applyNumberFormat="1" applyFont="1" applyFill="1" applyBorder="1" applyAlignment="1" applyProtection="1">
      <alignment horizontal="right" vertical="center" shrinkToFit="1"/>
    </xf>
    <xf numFmtId="179" fontId="5" fillId="2" borderId="144" xfId="37" applyNumberFormat="1" applyFont="1" applyFill="1" applyBorder="1" applyAlignment="1" applyProtection="1">
      <alignment horizontal="right" vertical="center" shrinkToFit="1"/>
    </xf>
    <xf numFmtId="179" fontId="5" fillId="2" borderId="147" xfId="37" applyNumberFormat="1" applyFont="1" applyFill="1" applyBorder="1" applyAlignment="1" applyProtection="1">
      <alignment horizontal="right" vertical="center" shrinkToFit="1"/>
    </xf>
    <xf numFmtId="0" fontId="25" fillId="2" borderId="31" xfId="35" applyFont="1" applyFill="1" applyBorder="1" applyAlignment="1" applyProtection="1">
      <alignment vertical="center"/>
    </xf>
    <xf numFmtId="0" fontId="25" fillId="2" borderId="0" xfId="35" applyFont="1" applyFill="1" applyBorder="1" applyAlignment="1" applyProtection="1">
      <alignment vertical="center"/>
    </xf>
    <xf numFmtId="0" fontId="5" fillId="2" borderId="47" xfId="35" applyFont="1" applyFill="1" applyBorder="1" applyAlignment="1" applyProtection="1">
      <alignment horizontal="left" vertical="center" wrapText="1"/>
    </xf>
    <xf numFmtId="0" fontId="5" fillId="2" borderId="48" xfId="35" applyFont="1" applyFill="1" applyBorder="1" applyAlignment="1" applyProtection="1">
      <alignment horizontal="left" vertical="center" wrapText="1"/>
    </xf>
    <xf numFmtId="0" fontId="5" fillId="2" borderId="48" xfId="35" applyFont="1" applyFill="1" applyBorder="1" applyAlignment="1" applyProtection="1">
      <alignment horizontal="center" vertical="center"/>
    </xf>
    <xf numFmtId="0" fontId="5" fillId="2" borderId="43" xfId="35" applyFont="1" applyFill="1" applyBorder="1" applyAlignment="1" applyProtection="1">
      <alignment horizontal="center" vertical="center"/>
    </xf>
    <xf numFmtId="179" fontId="5" fillId="2" borderId="117" xfId="37" applyNumberFormat="1" applyFont="1" applyFill="1" applyBorder="1" applyAlignment="1" applyProtection="1">
      <alignment horizontal="right" vertical="center" shrinkToFit="1"/>
    </xf>
    <xf numFmtId="179" fontId="5" fillId="2" borderId="57" xfId="37" applyNumberFormat="1" applyFont="1" applyFill="1" applyBorder="1" applyAlignment="1" applyProtection="1">
      <alignment horizontal="right" vertical="center" shrinkToFit="1"/>
    </xf>
    <xf numFmtId="179" fontId="5" fillId="2" borderId="171" xfId="37" applyNumberFormat="1" applyFont="1" applyFill="1" applyBorder="1" applyAlignment="1" applyProtection="1">
      <alignment horizontal="right" vertical="center" shrinkToFit="1"/>
    </xf>
    <xf numFmtId="179" fontId="5" fillId="2" borderId="172" xfId="37" applyNumberFormat="1" applyFont="1" applyFill="1" applyBorder="1" applyAlignment="1" applyProtection="1">
      <alignment horizontal="right" vertical="center" shrinkToFit="1"/>
    </xf>
    <xf numFmtId="0" fontId="27" fillId="2" borderId="0" xfId="36" applyFont="1" applyFill="1" applyProtection="1">
      <alignment vertical="center"/>
    </xf>
    <xf numFmtId="0" fontId="3" fillId="0" borderId="0" xfId="36">
      <alignment vertical="center"/>
    </xf>
    <xf numFmtId="177" fontId="22"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0" fontId="3" fillId="2" borderId="12" xfId="2" applyFont="1" applyFill="1" applyBorder="1" applyAlignment="1">
      <alignment horizontal="center" vertical="center"/>
    </xf>
    <xf numFmtId="177" fontId="22" fillId="2" borderId="12" xfId="2" applyNumberFormat="1" applyFont="1" applyFill="1" applyBorder="1" applyAlignment="1">
      <alignment horizontal="center" vertical="center"/>
    </xf>
    <xf numFmtId="177" fontId="9" fillId="2" borderId="173" xfId="2" applyNumberFormat="1" applyFont="1" applyFill="1" applyBorder="1" applyAlignment="1">
      <alignment horizontal="center" vertical="center"/>
    </xf>
    <xf numFmtId="177" fontId="22" fillId="2" borderId="174" xfId="2" applyNumberFormat="1"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181" fontId="22" fillId="2" borderId="13" xfId="3" applyNumberFormat="1" applyFont="1" applyFill="1" applyBorder="1" applyAlignment="1">
      <alignment horizontal="right" vertical="center" wrapText="1"/>
    </xf>
    <xf numFmtId="181" fontId="22" fillId="2" borderId="13" xfId="3" applyNumberFormat="1" applyFont="1" applyFill="1" applyBorder="1" applyAlignment="1">
      <alignment horizontal="right" vertical="center"/>
    </xf>
    <xf numFmtId="181" fontId="22" fillId="2" borderId="6" xfId="3" applyNumberFormat="1" applyFont="1" applyFill="1" applyBorder="1" applyAlignment="1">
      <alignment horizontal="right" vertical="center"/>
    </xf>
    <xf numFmtId="179" fontId="22" fillId="2" borderId="175" xfId="3" applyNumberFormat="1" applyFont="1" applyFill="1" applyBorder="1" applyAlignment="1">
      <alignment horizontal="right" vertical="center"/>
    </xf>
    <xf numFmtId="181" fontId="22" fillId="2" borderId="12" xfId="3" applyNumberFormat="1" applyFont="1" applyFill="1" applyBorder="1" applyAlignment="1">
      <alignment horizontal="right" vertical="center" wrapText="1"/>
    </xf>
    <xf numFmtId="181" fontId="22" fillId="2" borderId="12" xfId="3" applyNumberFormat="1" applyFont="1" applyFill="1" applyBorder="1" applyAlignment="1">
      <alignment horizontal="right" vertical="center"/>
    </xf>
    <xf numFmtId="181" fontId="22" fillId="2" borderId="10" xfId="3" applyNumberFormat="1" applyFont="1" applyFill="1" applyBorder="1" applyAlignment="1">
      <alignment horizontal="right" vertical="center"/>
    </xf>
    <xf numFmtId="179" fontId="22" fillId="2" borderId="174" xfId="3" applyNumberFormat="1" applyFont="1" applyFill="1" applyBorder="1" applyAlignment="1">
      <alignment horizontal="right" vertical="center"/>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3" xfId="2" applyNumberFormat="1" applyFont="1" applyFill="1" applyBorder="1" applyAlignment="1">
      <alignment horizontal="center" vertical="center"/>
    </xf>
    <xf numFmtId="177" fontId="22" fillId="0" borderId="174"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2" fillId="0" borderId="174"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2" fillId="0" borderId="174"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81" fontId="22" fillId="2" borderId="12" xfId="2" applyNumberFormat="1" applyFont="1" applyFill="1" applyBorder="1" applyAlignment="1">
      <alignment horizontal="right" vertical="center"/>
    </xf>
    <xf numFmtId="181" fontId="22" fillId="2" borderId="173" xfId="2" applyNumberFormat="1" applyFont="1" applyFill="1" applyBorder="1" applyAlignment="1">
      <alignment horizontal="right" vertical="center"/>
    </xf>
    <xf numFmtId="179" fontId="22" fillId="2" borderId="174" xfId="2" applyNumberFormat="1" applyFont="1" applyFill="1" applyBorder="1" applyAlignment="1">
      <alignment horizontal="right" vertical="center"/>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181" fontId="22" fillId="0" borderId="12" xfId="2" applyNumberFormat="1" applyFont="1" applyFill="1" applyBorder="1" applyAlignment="1">
      <alignment horizontal="right" vertical="center"/>
    </xf>
    <xf numFmtId="181" fontId="22" fillId="0" borderId="173" xfId="2" applyNumberFormat="1" applyFont="1" applyFill="1" applyBorder="1" applyAlignment="1">
      <alignment horizontal="right" vertical="center"/>
    </xf>
    <xf numFmtId="179" fontId="22" fillId="0" borderId="174" xfId="2" applyNumberFormat="1" applyFont="1" applyFill="1" applyBorder="1" applyAlignment="1">
      <alignment horizontal="right" vertical="center"/>
    </xf>
    <xf numFmtId="181" fontId="22" fillId="2" borderId="12" xfId="2" applyNumberFormat="1" applyFont="1" applyFill="1" applyBorder="1" applyAlignment="1">
      <alignment horizontal="right" vertical="center" wrapText="1"/>
    </xf>
    <xf numFmtId="181" fontId="22" fillId="2" borderId="173" xfId="2" applyNumberFormat="1" applyFont="1" applyFill="1" applyBorder="1" applyAlignment="1">
      <alignment horizontal="right" vertical="center" wrapText="1"/>
    </xf>
    <xf numFmtId="179" fontId="22" fillId="2" borderId="174" xfId="2" applyNumberFormat="1" applyFont="1" applyFill="1" applyBorder="1" applyAlignment="1">
      <alignment horizontal="righ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1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2"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27">
      <alignment vertical="center"/>
    </xf>
    <xf numFmtId="0" fontId="22" fillId="0" borderId="0" xfId="27" applyFont="1">
      <alignment vertical="center"/>
    </xf>
    <xf numFmtId="0" fontId="29" fillId="0" borderId="0" xfId="27" applyFont="1" applyAlignment="1">
      <alignment horizontal="right" vertical="center"/>
    </xf>
    <xf numFmtId="0" fontId="30" fillId="6" borderId="25" xfId="27" applyFont="1" applyFill="1" applyBorder="1" applyAlignment="1"/>
    <xf numFmtId="0" fontId="30" fillId="6" borderId="26" xfId="27" applyFont="1" applyFill="1" applyBorder="1" applyAlignment="1">
      <alignment horizontal="right" vertical="top"/>
    </xf>
    <xf numFmtId="0" fontId="30" fillId="6" borderId="27" xfId="27" applyFont="1" applyFill="1" applyBorder="1" applyAlignment="1">
      <alignment horizontal="right" vertical="top"/>
    </xf>
    <xf numFmtId="0" fontId="30" fillId="6" borderId="17" xfId="27" applyFont="1" applyFill="1" applyBorder="1" applyAlignment="1">
      <alignment horizontal="center" vertical="center"/>
    </xf>
    <xf numFmtId="0" fontId="30" fillId="6" borderId="19" xfId="27" applyFont="1" applyFill="1" applyBorder="1" applyAlignment="1">
      <alignment horizontal="center" vertical="center"/>
    </xf>
    <xf numFmtId="0" fontId="30" fillId="6" borderId="63" xfId="27" applyFont="1" applyFill="1" applyBorder="1" applyAlignment="1">
      <alignment horizontal="center" vertical="center"/>
    </xf>
    <xf numFmtId="0" fontId="30" fillId="0" borderId="31" xfId="27" applyFont="1" applyFill="1" applyBorder="1" applyAlignment="1">
      <alignment horizontal="center" vertical="center" wrapText="1"/>
    </xf>
    <xf numFmtId="0" fontId="30" fillId="0" borderId="23" xfId="27" applyFont="1" applyFill="1" applyBorder="1" applyAlignment="1" applyProtection="1">
      <alignment horizontal="left" vertical="center" wrapText="1"/>
    </xf>
    <xf numFmtId="0" fontId="30" fillId="0" borderId="24" xfId="27" applyFont="1" applyFill="1" applyBorder="1" applyAlignment="1" applyProtection="1">
      <alignment horizontal="left" vertical="center" wrapText="1"/>
    </xf>
    <xf numFmtId="190" fontId="30" fillId="0" borderId="17" xfId="27" applyNumberFormat="1" applyFont="1" applyFill="1" applyBorder="1" applyAlignment="1" applyProtection="1">
      <alignment horizontal="right" vertical="center" wrapText="1"/>
    </xf>
    <xf numFmtId="190" fontId="30" fillId="0" borderId="19" xfId="27" applyNumberFormat="1" applyFont="1" applyFill="1" applyBorder="1" applyAlignment="1" applyProtection="1">
      <alignment horizontal="right" vertical="center" wrapText="1"/>
    </xf>
    <xf numFmtId="190" fontId="30" fillId="0" borderId="21" xfId="27" applyNumberFormat="1" applyFont="1" applyFill="1" applyBorder="1" applyAlignment="1" applyProtection="1">
      <alignment horizontal="right" vertical="center" wrapText="1"/>
    </xf>
    <xf numFmtId="0" fontId="30" fillId="0" borderId="40" xfId="27" applyFont="1" applyFill="1" applyBorder="1" applyAlignment="1">
      <alignment horizontal="center" vertical="center" wrapText="1"/>
    </xf>
    <xf numFmtId="0" fontId="30" fillId="0" borderId="2" xfId="27" applyFont="1" applyFill="1" applyBorder="1" applyAlignment="1" applyProtection="1">
      <alignment horizontal="left" vertical="center"/>
    </xf>
    <xf numFmtId="0" fontId="30" fillId="0" borderId="41" xfId="27" applyFont="1" applyFill="1" applyBorder="1" applyAlignment="1" applyProtection="1">
      <alignment horizontal="left" vertical="center"/>
    </xf>
    <xf numFmtId="190" fontId="30" fillId="0" borderId="38" xfId="27" applyNumberFormat="1" applyFont="1" applyFill="1" applyBorder="1" applyAlignment="1" applyProtection="1">
      <alignment horizontal="right" vertical="center" wrapText="1"/>
    </xf>
    <xf numFmtId="190" fontId="30" fillId="0" borderId="16" xfId="27" applyNumberFormat="1" applyFont="1" applyFill="1" applyBorder="1" applyAlignment="1" applyProtection="1">
      <alignment horizontal="right" vertical="center" wrapText="1"/>
    </xf>
    <xf numFmtId="190" fontId="30" fillId="0" borderId="39" xfId="27" applyNumberFormat="1" applyFont="1" applyFill="1" applyBorder="1" applyAlignment="1" applyProtection="1">
      <alignment horizontal="right" vertical="center" wrapText="1"/>
    </xf>
    <xf numFmtId="0" fontId="30" fillId="0" borderId="64" xfId="27" applyFont="1" applyFill="1" applyBorder="1" applyAlignment="1">
      <alignment horizontal="center" vertical="center"/>
    </xf>
    <xf numFmtId="0" fontId="30" fillId="0" borderId="57" xfId="27" applyFont="1" applyFill="1" applyBorder="1" applyAlignment="1" applyProtection="1">
      <alignment horizontal="left" vertical="center"/>
    </xf>
    <xf numFmtId="0" fontId="30" fillId="0" borderId="59" xfId="27" applyFont="1" applyFill="1" applyBorder="1" applyAlignment="1" applyProtection="1">
      <alignment horizontal="left" vertical="center"/>
    </xf>
    <xf numFmtId="190" fontId="30" fillId="0" borderId="114" xfId="27" applyNumberFormat="1" applyFont="1" applyFill="1" applyBorder="1" applyAlignment="1" applyProtection="1">
      <alignment horizontal="right" vertical="center" wrapText="1"/>
    </xf>
    <xf numFmtId="190" fontId="30" fillId="0" borderId="184" xfId="27" applyNumberFormat="1" applyFont="1" applyFill="1" applyBorder="1" applyAlignment="1" applyProtection="1">
      <alignment horizontal="right" vertical="center" wrapText="1"/>
    </xf>
    <xf numFmtId="190" fontId="30" fillId="0" borderId="65" xfId="27" applyNumberFormat="1" applyFont="1" applyFill="1" applyBorder="1" applyAlignment="1" applyProtection="1">
      <alignment horizontal="right" vertical="center" wrapText="1"/>
    </xf>
    <xf numFmtId="0" fontId="30" fillId="0" borderId="0" xfId="38" applyFont="1">
      <alignment vertical="center"/>
    </xf>
    <xf numFmtId="0" fontId="3" fillId="0" borderId="0" xfId="38">
      <alignment vertical="center"/>
    </xf>
    <xf numFmtId="0" fontId="29" fillId="0" borderId="0" xfId="38" applyFont="1" applyAlignment="1">
      <alignment horizontal="right" vertical="center"/>
    </xf>
    <xf numFmtId="0" fontId="30" fillId="7" borderId="25" xfId="38" applyFont="1" applyFill="1" applyBorder="1" applyAlignment="1"/>
    <xf numFmtId="0" fontId="30" fillId="7" borderId="26" xfId="38" applyFont="1" applyFill="1" applyBorder="1" applyAlignment="1">
      <alignment horizontal="right" vertical="top"/>
    </xf>
    <xf numFmtId="0" fontId="30" fillId="7" borderId="27" xfId="38" applyFont="1" applyFill="1" applyBorder="1" applyAlignment="1">
      <alignment horizontal="right" vertical="top"/>
    </xf>
    <xf numFmtId="0" fontId="30" fillId="7" borderId="18" xfId="38" applyFont="1" applyFill="1" applyBorder="1" applyAlignment="1">
      <alignment horizontal="center" vertical="center"/>
    </xf>
    <xf numFmtId="0" fontId="30" fillId="7" borderId="19" xfId="38" applyFont="1" applyFill="1" applyBorder="1" applyAlignment="1">
      <alignment horizontal="center" vertical="center"/>
    </xf>
    <xf numFmtId="0" fontId="30" fillId="7" borderId="21" xfId="38" applyFont="1" applyFill="1" applyBorder="1" applyAlignment="1">
      <alignment horizontal="center" vertical="center"/>
    </xf>
    <xf numFmtId="0" fontId="30" fillId="0" borderId="33" xfId="38" applyFont="1" applyFill="1" applyBorder="1" applyAlignment="1">
      <alignment vertical="center" wrapText="1"/>
    </xf>
    <xf numFmtId="0" fontId="31" fillId="0" borderId="52" xfId="38" applyFont="1" applyFill="1" applyBorder="1" applyAlignment="1">
      <alignment horizontal="left" vertical="center" wrapText="1"/>
    </xf>
    <xf numFmtId="0" fontId="31" fillId="0" borderId="54" xfId="38" applyFont="1" applyFill="1" applyBorder="1" applyAlignment="1">
      <alignment horizontal="left" vertical="center" wrapText="1"/>
    </xf>
    <xf numFmtId="190" fontId="30" fillId="0" borderId="185" xfId="38" applyNumberFormat="1" applyFont="1" applyFill="1" applyBorder="1" applyAlignment="1">
      <alignment horizontal="right" vertical="center"/>
    </xf>
    <xf numFmtId="190" fontId="30" fillId="0" borderId="186" xfId="38" applyNumberFormat="1" applyFont="1" applyFill="1" applyBorder="1" applyAlignment="1">
      <alignment horizontal="right" vertical="center"/>
    </xf>
    <xf numFmtId="190" fontId="30" fillId="0" borderId="187" xfId="38" applyNumberFormat="1" applyFont="1" applyFill="1" applyBorder="1" applyAlignment="1">
      <alignment horizontal="right" vertical="center"/>
    </xf>
    <xf numFmtId="0" fontId="30" fillId="0" borderId="37" xfId="38" applyFont="1" applyFill="1" applyBorder="1" applyAlignment="1">
      <alignment vertical="center"/>
    </xf>
    <xf numFmtId="0" fontId="31" fillId="0" borderId="9" xfId="38" applyFont="1" applyFill="1" applyBorder="1" applyAlignment="1">
      <alignment horizontal="left" vertical="center" wrapText="1"/>
    </xf>
    <xf numFmtId="0" fontId="31" fillId="0" borderId="9" xfId="38" applyFont="1" applyBorder="1" applyAlignment="1">
      <alignment horizontal="left" vertical="center" wrapText="1"/>
    </xf>
    <xf numFmtId="0" fontId="31" fillId="0" borderId="55" xfId="38" applyFont="1" applyBorder="1" applyAlignment="1">
      <alignment horizontal="left" vertical="center" wrapText="1"/>
    </xf>
    <xf numFmtId="190" fontId="30" fillId="0" borderId="188" xfId="38" applyNumberFormat="1" applyFont="1" applyFill="1" applyBorder="1" applyAlignment="1">
      <alignment horizontal="right" vertical="center"/>
    </xf>
    <xf numFmtId="190" fontId="30" fillId="0" borderId="12" xfId="38" applyNumberFormat="1" applyFont="1" applyFill="1" applyBorder="1" applyAlignment="1">
      <alignment horizontal="right" vertical="center"/>
    </xf>
    <xf numFmtId="190" fontId="30" fillId="0" borderId="189" xfId="38" applyNumberFormat="1" applyFont="1" applyFill="1" applyBorder="1" applyAlignment="1">
      <alignment horizontal="right" vertical="center"/>
    </xf>
    <xf numFmtId="0" fontId="30" fillId="0" borderId="40" xfId="38" applyFont="1" applyFill="1" applyBorder="1" applyAlignment="1">
      <alignment vertical="center"/>
    </xf>
    <xf numFmtId="0" fontId="30" fillId="0" borderId="64" xfId="38" applyFont="1" applyFill="1" applyBorder="1" applyAlignment="1">
      <alignment vertical="center"/>
    </xf>
    <xf numFmtId="0" fontId="31" fillId="0" borderId="57" xfId="38" applyFont="1" applyFill="1" applyBorder="1" applyAlignment="1">
      <alignment horizontal="left" vertical="center" wrapText="1"/>
    </xf>
    <xf numFmtId="0" fontId="31" fillId="0" borderId="57" xfId="38" applyFont="1" applyBorder="1" applyAlignment="1">
      <alignment horizontal="left" vertical="center" wrapText="1"/>
    </xf>
    <xf numFmtId="0" fontId="31" fillId="0" borderId="59" xfId="38" applyFont="1" applyBorder="1" applyAlignment="1">
      <alignment horizontal="left" vertical="center" wrapText="1"/>
    </xf>
    <xf numFmtId="190" fontId="30" fillId="0" borderId="114" xfId="38" applyNumberFormat="1" applyFont="1" applyFill="1" applyBorder="1" applyAlignment="1">
      <alignment horizontal="right" vertical="center"/>
    </xf>
    <xf numFmtId="190" fontId="30" fillId="0" borderId="184" xfId="38" applyNumberFormat="1" applyFont="1" applyFill="1" applyBorder="1" applyAlignment="1">
      <alignment horizontal="right" vertical="center"/>
    </xf>
    <xf numFmtId="190" fontId="30" fillId="0" borderId="65" xfId="38" applyNumberFormat="1" applyFont="1" applyFill="1" applyBorder="1" applyAlignment="1">
      <alignment horizontal="right" vertical="center"/>
    </xf>
    <xf numFmtId="0" fontId="31" fillId="0" borderId="0" xfId="38" applyFont="1" applyFill="1" applyBorder="1" applyAlignment="1"/>
    <xf numFmtId="0" fontId="31" fillId="0" borderId="0" xfId="38" applyNumberFormat="1" applyFont="1" applyFill="1" applyBorder="1" applyAlignment="1">
      <alignment vertical="center" wrapText="1"/>
    </xf>
    <xf numFmtId="0" fontId="31" fillId="0" borderId="0" xfId="38" applyNumberFormat="1" applyFont="1" applyBorder="1" applyAlignment="1">
      <alignment vertical="center" wrapText="1"/>
    </xf>
    <xf numFmtId="0" fontId="30" fillId="0" borderId="0" xfId="38" applyNumberFormat="1" applyFont="1" applyFill="1" applyBorder="1" applyAlignment="1">
      <alignment vertical="center"/>
    </xf>
    <xf numFmtId="0" fontId="22" fillId="0" borderId="0" xfId="29" applyFont="1">
      <alignment vertical="center"/>
    </xf>
    <xf numFmtId="0" fontId="3" fillId="0" borderId="0" xfId="29">
      <alignment vertical="center"/>
    </xf>
    <xf numFmtId="0" fontId="29" fillId="0" borderId="0" xfId="29" applyFont="1" applyAlignment="1">
      <alignment horizontal="center" vertical="center"/>
    </xf>
    <xf numFmtId="0" fontId="31" fillId="6" borderId="25" xfId="29" applyFont="1" applyFill="1" applyBorder="1" applyAlignment="1"/>
    <xf numFmtId="0" fontId="31" fillId="6" borderId="26" xfId="29" applyFont="1" applyFill="1" applyBorder="1" applyAlignment="1"/>
    <xf numFmtId="0" fontId="31" fillId="6" borderId="26" xfId="29" applyFont="1" applyFill="1" applyBorder="1" applyAlignment="1">
      <alignment horizontal="right" vertical="center"/>
    </xf>
    <xf numFmtId="0" fontId="31" fillId="6" borderId="27" xfId="29" applyFont="1" applyFill="1" applyBorder="1" applyAlignment="1">
      <alignment horizontal="right" vertical="top"/>
    </xf>
    <xf numFmtId="0" fontId="31" fillId="6" borderId="18" xfId="29" applyFont="1" applyFill="1" applyBorder="1" applyAlignment="1">
      <alignment horizontal="center" vertical="center"/>
    </xf>
    <xf numFmtId="0" fontId="31" fillId="6" borderId="19" xfId="29" applyFont="1" applyFill="1" applyBorder="1" applyAlignment="1">
      <alignment horizontal="center" vertical="center"/>
    </xf>
    <xf numFmtId="0" fontId="31" fillId="6" borderId="63" xfId="29" applyFont="1" applyFill="1" applyBorder="1" applyAlignment="1">
      <alignment horizontal="center" vertical="center"/>
    </xf>
    <xf numFmtId="0" fontId="31" fillId="0" borderId="22" xfId="29" applyFont="1" applyFill="1" applyBorder="1" applyAlignment="1">
      <alignment vertical="center" wrapText="1"/>
    </xf>
    <xf numFmtId="0" fontId="31" fillId="0" borderId="18" xfId="29" applyFont="1" applyFill="1" applyBorder="1" applyAlignment="1">
      <alignment vertical="center" wrapText="1"/>
    </xf>
    <xf numFmtId="0" fontId="31" fillId="0" borderId="6" xfId="29" applyFont="1" applyFill="1" applyBorder="1" applyAlignment="1">
      <alignment vertical="center" wrapText="1"/>
    </xf>
    <xf numFmtId="0" fontId="31" fillId="0" borderId="52" xfId="29" applyFont="1" applyFill="1" applyBorder="1" applyAlignment="1">
      <alignment vertical="center"/>
    </xf>
    <xf numFmtId="0" fontId="31" fillId="0" borderId="54" xfId="29" applyFont="1" applyFill="1" applyBorder="1" applyAlignment="1">
      <alignment vertical="center"/>
    </xf>
    <xf numFmtId="181" fontId="31" fillId="0" borderId="185" xfId="29" applyNumberFormat="1" applyFont="1" applyFill="1" applyBorder="1" applyAlignment="1" applyProtection="1">
      <alignment horizontal="right" vertical="center"/>
    </xf>
    <xf numFmtId="181" fontId="31" fillId="0" borderId="186" xfId="29" applyNumberFormat="1" applyFont="1" applyFill="1" applyBorder="1" applyAlignment="1" applyProtection="1">
      <alignment horizontal="right" vertical="center"/>
    </xf>
    <xf numFmtId="181" fontId="31" fillId="0" borderId="187" xfId="29" applyNumberFormat="1" applyFont="1" applyFill="1" applyBorder="1" applyAlignment="1" applyProtection="1">
      <alignment horizontal="right" vertical="center"/>
    </xf>
    <xf numFmtId="0" fontId="31" fillId="0" borderId="31" xfId="29" applyFont="1" applyFill="1" applyBorder="1" applyAlignment="1">
      <alignment vertical="center" wrapText="1"/>
    </xf>
    <xf numFmtId="0" fontId="31" fillId="0" borderId="5" xfId="29" applyFont="1" applyFill="1" applyBorder="1" applyAlignment="1">
      <alignment vertical="center" wrapText="1"/>
    </xf>
    <xf numFmtId="0" fontId="31" fillId="0" borderId="10" xfId="29" applyFont="1" applyFill="1" applyBorder="1" applyAlignment="1">
      <alignment vertical="center"/>
    </xf>
    <xf numFmtId="0" fontId="31" fillId="0" borderId="9" xfId="29" applyFont="1" applyFill="1" applyBorder="1" applyAlignment="1">
      <alignment vertical="center"/>
    </xf>
    <xf numFmtId="0" fontId="31" fillId="0" borderId="55" xfId="29" applyFont="1" applyFill="1" applyBorder="1" applyAlignment="1">
      <alignment vertical="center"/>
    </xf>
    <xf numFmtId="181" fontId="31" fillId="0" borderId="188" xfId="29" applyNumberFormat="1" applyFont="1" applyFill="1" applyBorder="1" applyAlignment="1" applyProtection="1">
      <alignment horizontal="right" vertical="center"/>
    </xf>
    <xf numFmtId="181" fontId="31" fillId="0" borderId="12" xfId="29" applyNumberFormat="1" applyFont="1" applyFill="1" applyBorder="1" applyAlignment="1" applyProtection="1">
      <alignment horizontal="right" vertical="center"/>
    </xf>
    <xf numFmtId="181" fontId="31" fillId="0" borderId="189" xfId="29" applyNumberFormat="1" applyFont="1" applyFill="1" applyBorder="1" applyAlignment="1" applyProtection="1">
      <alignment horizontal="right" vertical="center"/>
    </xf>
    <xf numFmtId="0" fontId="31" fillId="0" borderId="33" xfId="29" applyFont="1" applyFill="1" applyBorder="1" applyAlignment="1">
      <alignment vertical="center" wrapText="1"/>
    </xf>
    <xf numFmtId="0" fontId="31" fillId="0" borderId="8" xfId="29" applyFont="1" applyFill="1" applyBorder="1" applyAlignment="1">
      <alignment vertical="center" wrapText="1"/>
    </xf>
    <xf numFmtId="0" fontId="31" fillId="0" borderId="1" xfId="29" applyFont="1" applyFill="1" applyBorder="1" applyAlignment="1">
      <alignment vertical="center"/>
    </xf>
    <xf numFmtId="0" fontId="31" fillId="0" borderId="37" xfId="29" applyFont="1" applyFill="1" applyBorder="1" applyAlignment="1">
      <alignment vertical="center" wrapText="1"/>
    </xf>
    <xf numFmtId="0" fontId="31" fillId="0" borderId="11" xfId="29" applyFont="1" applyFill="1" applyBorder="1" applyAlignment="1">
      <alignment vertical="center" wrapText="1"/>
    </xf>
    <xf numFmtId="0" fontId="31" fillId="0" borderId="64" xfId="29" applyFont="1" applyFill="1" applyBorder="1" applyAlignment="1">
      <alignment vertical="center"/>
    </xf>
    <xf numFmtId="0" fontId="31" fillId="0" borderId="58" xfId="29" applyFont="1" applyFill="1" applyBorder="1" applyAlignment="1">
      <alignment vertical="center"/>
    </xf>
    <xf numFmtId="0" fontId="31" fillId="0" borderId="56" xfId="29" applyFont="1" applyFill="1" applyBorder="1" applyAlignment="1">
      <alignment vertical="center"/>
    </xf>
    <xf numFmtId="0" fontId="31" fillId="0" borderId="57" xfId="29" applyFont="1" applyFill="1" applyBorder="1" applyAlignment="1">
      <alignment vertical="center"/>
    </xf>
    <xf numFmtId="0" fontId="31" fillId="0" borderId="59" xfId="29" applyFont="1" applyFill="1" applyBorder="1" applyAlignment="1">
      <alignment vertical="center"/>
    </xf>
    <xf numFmtId="181" fontId="31" fillId="0" borderId="114" xfId="29" applyNumberFormat="1" applyFont="1" applyFill="1" applyBorder="1" applyAlignment="1" applyProtection="1">
      <alignment horizontal="right" vertical="center"/>
    </xf>
    <xf numFmtId="181" fontId="31" fillId="0" borderId="184" xfId="29" applyNumberFormat="1" applyFont="1" applyFill="1" applyBorder="1" applyAlignment="1" applyProtection="1">
      <alignment horizontal="right" vertical="center"/>
    </xf>
    <xf numFmtId="181" fontId="31" fillId="0" borderId="65" xfId="29" applyNumberFormat="1" applyFont="1" applyFill="1" applyBorder="1" applyAlignment="1" applyProtection="1">
      <alignment horizontal="right" vertical="center"/>
    </xf>
    <xf numFmtId="0" fontId="31" fillId="0" borderId="0" xfId="29" applyFont="1" applyAlignment="1"/>
    <xf numFmtId="0" fontId="3" fillId="0" borderId="0" xfId="28">
      <alignment vertical="center"/>
    </xf>
    <xf numFmtId="0" fontId="29" fillId="0" borderId="0" xfId="28" applyFont="1" applyAlignment="1">
      <alignment horizontal="center" vertical="center"/>
    </xf>
    <xf numFmtId="0" fontId="31" fillId="6" borderId="25" xfId="28" applyFont="1" applyFill="1" applyBorder="1" applyAlignment="1"/>
    <xf numFmtId="0" fontId="31" fillId="6" borderId="26" xfId="28" applyFont="1" applyFill="1" applyBorder="1" applyAlignment="1"/>
    <xf numFmtId="0" fontId="31" fillId="6" borderId="26" xfId="28" applyFont="1" applyFill="1" applyBorder="1" applyAlignment="1">
      <alignment horizontal="right" vertical="center"/>
    </xf>
    <xf numFmtId="0" fontId="31" fillId="6" borderId="27" xfId="28" applyFont="1" applyFill="1" applyBorder="1" applyAlignment="1">
      <alignment horizontal="right" vertical="top"/>
    </xf>
    <xf numFmtId="0" fontId="31" fillId="6" borderId="18" xfId="28" applyFont="1" applyFill="1" applyBorder="1" applyAlignment="1">
      <alignment horizontal="center" vertical="center"/>
    </xf>
    <xf numFmtId="0" fontId="31" fillId="6" borderId="19" xfId="28" applyFont="1" applyFill="1" applyBorder="1" applyAlignment="1">
      <alignment horizontal="center" vertical="center"/>
    </xf>
    <xf numFmtId="0" fontId="31" fillId="6" borderId="21" xfId="28" applyFont="1" applyFill="1" applyBorder="1" applyAlignment="1">
      <alignment horizontal="center" vertical="center"/>
    </xf>
    <xf numFmtId="0" fontId="31" fillId="0" borderId="22" xfId="28" applyFont="1" applyFill="1" applyBorder="1" applyAlignment="1">
      <alignment vertical="center" wrapText="1"/>
    </xf>
    <xf numFmtId="0" fontId="31" fillId="0" borderId="18" xfId="28" applyFont="1" applyFill="1" applyBorder="1" applyAlignment="1">
      <alignment vertical="center" wrapText="1"/>
    </xf>
    <xf numFmtId="0" fontId="31" fillId="0" borderId="6" xfId="28" applyFont="1" applyFill="1" applyBorder="1" applyAlignment="1">
      <alignment vertical="center" wrapText="1"/>
    </xf>
    <xf numFmtId="0" fontId="31" fillId="0" borderId="52" xfId="28" applyFont="1" applyFill="1" applyBorder="1" applyAlignment="1">
      <alignment horizontal="left" vertical="center"/>
    </xf>
    <xf numFmtId="0" fontId="31" fillId="0" borderId="54" xfId="28" applyFont="1" applyFill="1" applyBorder="1" applyAlignment="1">
      <alignment horizontal="left" vertical="center"/>
    </xf>
    <xf numFmtId="181" fontId="31" fillId="0" borderId="185" xfId="28" applyNumberFormat="1" applyFont="1" applyFill="1" applyBorder="1" applyAlignment="1" applyProtection="1">
      <alignment horizontal="right" vertical="center"/>
    </xf>
    <xf numFmtId="181" fontId="31" fillId="0" borderId="186" xfId="28" applyNumberFormat="1" applyFont="1" applyFill="1" applyBorder="1" applyAlignment="1" applyProtection="1">
      <alignment horizontal="right" vertical="center"/>
    </xf>
    <xf numFmtId="181" fontId="31" fillId="0" borderId="187" xfId="28" applyNumberFormat="1" applyFont="1" applyFill="1" applyBorder="1" applyAlignment="1" applyProtection="1">
      <alignment horizontal="right" vertical="center"/>
    </xf>
    <xf numFmtId="0" fontId="31" fillId="0" borderId="31" xfId="28" applyFont="1" applyFill="1" applyBorder="1" applyAlignment="1">
      <alignment vertical="center" wrapText="1"/>
    </xf>
    <xf numFmtId="0" fontId="31" fillId="0" borderId="5" xfId="28" applyFont="1" applyFill="1" applyBorder="1" applyAlignment="1">
      <alignment vertical="center" wrapText="1"/>
    </xf>
    <xf numFmtId="0" fontId="31" fillId="0" borderId="10" xfId="28" applyFont="1" applyFill="1" applyBorder="1" applyAlignment="1">
      <alignment vertical="center"/>
    </xf>
    <xf numFmtId="0" fontId="31" fillId="0" borderId="9" xfId="28" applyFont="1" applyFill="1" applyBorder="1" applyAlignment="1">
      <alignment horizontal="left" vertical="center"/>
    </xf>
    <xf numFmtId="0" fontId="31" fillId="0" borderId="55" xfId="28" applyFont="1" applyFill="1" applyBorder="1" applyAlignment="1">
      <alignment horizontal="left" vertical="center"/>
    </xf>
    <xf numFmtId="181" fontId="31" fillId="0" borderId="188" xfId="28" applyNumberFormat="1" applyFont="1" applyFill="1" applyBorder="1" applyAlignment="1" applyProtection="1">
      <alignment horizontal="right" vertical="center"/>
    </xf>
    <xf numFmtId="181" fontId="31" fillId="0" borderId="12" xfId="28" applyNumberFormat="1" applyFont="1" applyFill="1" applyBorder="1" applyAlignment="1" applyProtection="1">
      <alignment horizontal="right" vertical="center"/>
    </xf>
    <xf numFmtId="181" fontId="31" fillId="0" borderId="189" xfId="28" applyNumberFormat="1" applyFont="1" applyFill="1" applyBorder="1" applyAlignment="1" applyProtection="1">
      <alignment horizontal="right" vertical="center"/>
    </xf>
    <xf numFmtId="0" fontId="31" fillId="0" borderId="1" xfId="28" applyFont="1" applyFill="1" applyBorder="1" applyAlignment="1">
      <alignment vertical="center"/>
    </xf>
    <xf numFmtId="0" fontId="31" fillId="0" borderId="13" xfId="28" applyFont="1" applyFill="1" applyBorder="1" applyAlignment="1">
      <alignment vertical="center"/>
    </xf>
    <xf numFmtId="0" fontId="31" fillId="0" borderId="10" xfId="28" applyFont="1" applyFill="1" applyBorder="1" applyAlignment="1">
      <alignment horizontal="center" vertical="center" shrinkToFit="1"/>
    </xf>
    <xf numFmtId="0" fontId="31" fillId="0" borderId="9" xfId="28" applyFont="1" applyFill="1" applyBorder="1" applyAlignment="1">
      <alignment horizontal="center" vertical="center" shrinkToFit="1"/>
    </xf>
    <xf numFmtId="0" fontId="31" fillId="0" borderId="55" xfId="28" applyFont="1" applyFill="1" applyBorder="1" applyAlignment="1">
      <alignment horizontal="center" vertical="center" shrinkToFit="1"/>
    </xf>
    <xf numFmtId="0" fontId="31" fillId="0" borderId="33" xfId="28" applyFont="1" applyFill="1" applyBorder="1" applyAlignment="1">
      <alignment vertical="center" wrapText="1"/>
    </xf>
    <xf numFmtId="0" fontId="31" fillId="0" borderId="8" xfId="28" applyFont="1" applyFill="1" applyBorder="1" applyAlignment="1">
      <alignment vertical="center" wrapText="1"/>
    </xf>
    <xf numFmtId="0" fontId="31" fillId="0" borderId="40" xfId="28" applyFont="1" applyFill="1" applyBorder="1" applyAlignment="1">
      <alignment vertical="center" wrapText="1"/>
    </xf>
    <xf numFmtId="0" fontId="31" fillId="0" borderId="3" xfId="28" applyFont="1" applyFill="1" applyBorder="1" applyAlignment="1">
      <alignment vertical="center" wrapText="1"/>
    </xf>
    <xf numFmtId="0" fontId="31" fillId="0" borderId="10" xfId="28" applyFont="1" applyFill="1" applyBorder="1" applyAlignment="1">
      <alignment vertical="center" wrapText="1"/>
    </xf>
    <xf numFmtId="0" fontId="31" fillId="0" borderId="64" xfId="28" applyFont="1" applyFill="1" applyBorder="1" applyAlignment="1">
      <alignment vertical="center"/>
    </xf>
    <xf numFmtId="0" fontId="31" fillId="0" borderId="58" xfId="28" applyFont="1" applyFill="1" applyBorder="1" applyAlignment="1">
      <alignment vertical="center"/>
    </xf>
    <xf numFmtId="0" fontId="31" fillId="0" borderId="56" xfId="28" applyFont="1" applyFill="1" applyBorder="1" applyAlignment="1">
      <alignment vertical="center"/>
    </xf>
    <xf numFmtId="0" fontId="31" fillId="0" borderId="57" xfId="28" applyFont="1" applyFill="1" applyBorder="1" applyAlignment="1">
      <alignment horizontal="left" vertical="center"/>
    </xf>
    <xf numFmtId="0" fontId="31" fillId="0" borderId="59" xfId="28" applyFont="1" applyFill="1" applyBorder="1" applyAlignment="1">
      <alignment horizontal="left" vertical="center"/>
    </xf>
    <xf numFmtId="181" fontId="31" fillId="0" borderId="114" xfId="28" applyNumberFormat="1" applyFont="1" applyFill="1" applyBorder="1" applyAlignment="1" applyProtection="1">
      <alignment horizontal="right" vertical="center"/>
    </xf>
    <xf numFmtId="181" fontId="31" fillId="0" borderId="184" xfId="28" applyNumberFormat="1" applyFont="1" applyFill="1" applyBorder="1" applyAlignment="1" applyProtection="1">
      <alignment horizontal="right" vertical="center"/>
    </xf>
    <xf numFmtId="181" fontId="31" fillId="0" borderId="65" xfId="28" applyNumberFormat="1" applyFont="1" applyFill="1" applyBorder="1" applyAlignment="1" applyProtection="1">
      <alignment horizontal="right" vertical="center"/>
    </xf>
    <xf numFmtId="0" fontId="31" fillId="0" borderId="0" xfId="28" applyFont="1" applyFill="1" applyBorder="1" applyAlignment="1"/>
    <xf numFmtId="0" fontId="31" fillId="0" borderId="0" xfId="28" applyFont="1" applyFill="1" applyBorder="1" applyAlignment="1">
      <alignment vertical="center"/>
    </xf>
    <xf numFmtId="0" fontId="31" fillId="0" borderId="0" xfId="28" applyFont="1" applyFill="1" applyBorder="1" applyAlignment="1">
      <alignment horizontal="left" vertical="center"/>
    </xf>
    <xf numFmtId="181" fontId="31" fillId="0" borderId="0" xfId="28" applyNumberFormat="1" applyFont="1" applyFill="1" applyBorder="1" applyAlignment="1" applyProtection="1">
      <alignment horizontal="right" vertical="center"/>
    </xf>
  </cellXfs>
  <cellStyles count="39">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1"/>
    <cellStyle name="標準 2 2" xfId="16"/>
    <cellStyle name="標準 2 3" xfId="17"/>
    <cellStyle name="標準 2 4" xfId="18"/>
    <cellStyle name="標準 2_2007AJAHO401600" xfId="19"/>
    <cellStyle name="標準 3" xfId="20"/>
    <cellStyle name="標準 3 2" xfId="21"/>
    <cellStyle name="標準 3 3" xfId="22"/>
    <cellStyle name="標準 3_APAHO401000" xfId="23"/>
    <cellStyle name="標準 4" xfId="24"/>
    <cellStyle name="標準 4 2" xfId="25"/>
    <cellStyle name="標準 4_APAHO401000" xfId="26"/>
    <cellStyle name="標準 4_APAHO401600" xfId="27"/>
    <cellStyle name="標準 4_APAHO4019001" xfId="28"/>
    <cellStyle name="標準 4_ZJ08_022012_青森市_2010" xfId="29"/>
    <cellStyle name="標準 5" xfId="30"/>
    <cellStyle name="標準 6" xfId="31"/>
    <cellStyle name="標準 6 2" xfId="32"/>
    <cellStyle name="標準 6_APAHO401000" xfId="33"/>
    <cellStyle name="標準 6_APAHO401200_O-JJ1016-001-3_財政状況資料集(決算状況カード(各会計・関係団体))(Rev2)2" xfId="34"/>
    <cellStyle name="標準 6_APAHO402200_O-JJ1016-001-3_財政状況資料集(決算状況カード(各会計・関係団体))(Rev2)2" xfId="35"/>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36"/>
    <cellStyle name="標準_O-JJ0722-001-3_決算状況カード(各会計・関係団体)_O-JJ1016-001-3_財政状況資料集(決算状況カード(各会計・関係団体))(Rev2)2" xfId="37"/>
    <cellStyle name="標準_O-JJ0722-001-8_連結実質赤字比率に係る赤字・黒字の構成分析" xfId="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75709</c:v>
                </c:pt>
                <c:pt idx="1">
                  <c:v>90961</c:v>
                </c:pt>
                <c:pt idx="2">
                  <c:v>106614</c:v>
                </c:pt>
                <c:pt idx="3">
                  <c:v>63727</c:v>
                </c:pt>
                <c:pt idx="4">
                  <c:v>66954</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57972</c:v>
                </c:pt>
                <c:pt idx="1">
                  <c:v>55895</c:v>
                </c:pt>
                <c:pt idx="2">
                  <c:v>101671</c:v>
                </c:pt>
                <c:pt idx="3">
                  <c:v>75289</c:v>
                </c:pt>
                <c:pt idx="4">
                  <c:v>77348</c:v>
                </c:pt>
              </c:numCache>
            </c:numRef>
          </c:val>
          <c:smooth val="0"/>
        </c:ser>
        <c:dLbls>
          <c:showLegendKey val="0"/>
          <c:showVal val="0"/>
          <c:showCatName val="0"/>
          <c:showSerName val="0"/>
          <c:showPercent val="0"/>
          <c:showBubbleSize val="0"/>
        </c:dLbls>
        <c:marker val="1"/>
        <c:smooth val="0"/>
        <c:axId val="405183488"/>
        <c:axId val="405197952"/>
      </c:lineChart>
      <c:catAx>
        <c:axId val="4051834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197952"/>
        <c:crosses val="autoZero"/>
        <c:auto val="1"/>
        <c:lblAlgn val="ctr"/>
        <c:lblOffset val="100"/>
        <c:tickLblSkip val="1"/>
        <c:tickMarkSkip val="1"/>
        <c:noMultiLvlLbl val="0"/>
      </c:catAx>
      <c:valAx>
        <c:axId val="4051979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183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8.32</c:v>
                </c:pt>
                <c:pt idx="1">
                  <c:v>8.4499999999999993</c:v>
                </c:pt>
                <c:pt idx="2">
                  <c:v>8.56</c:v>
                </c:pt>
                <c:pt idx="3">
                  <c:v>4.3600000000000003</c:v>
                </c:pt>
                <c:pt idx="4">
                  <c:v>2.2400000000000002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23.23</c:v>
                </c:pt>
                <c:pt idx="1">
                  <c:v>23.91</c:v>
                </c:pt>
                <c:pt idx="2">
                  <c:v>27.19</c:v>
                </c:pt>
                <c:pt idx="3">
                  <c:v>29.64</c:v>
                </c:pt>
                <c:pt idx="4">
                  <c:v>28.9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7338368"/>
        <c:axId val="40804953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-0.69</c:v>
                </c:pt>
                <c:pt idx="1">
                  <c:v>-2.5099999999999998</c:v>
                </c:pt>
                <c:pt idx="2">
                  <c:v>-1.17</c:v>
                </c:pt>
                <c:pt idx="3">
                  <c:v>-5.19</c:v>
                </c:pt>
                <c:pt idx="4">
                  <c:v>-5.9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7338368"/>
        <c:axId val="408049536"/>
      </c:lineChart>
      <c:catAx>
        <c:axId val="40733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049536"/>
        <c:crosses val="autoZero"/>
        <c:auto val="1"/>
        <c:lblAlgn val="ctr"/>
        <c:lblOffset val="100"/>
        <c:tickLblSkip val="1"/>
        <c:tickMarkSkip val="1"/>
        <c:noMultiLvlLbl val="0"/>
      </c:catAx>
      <c:valAx>
        <c:axId val="408049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33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公共下水道事業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一般会計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8.32</c:v>
                </c:pt>
                <c:pt idx="2">
                  <c:v>#N/A</c:v>
                </c:pt>
                <c:pt idx="3">
                  <c:v>8.44</c:v>
                </c:pt>
                <c:pt idx="4">
                  <c:v>#N/A</c:v>
                </c:pt>
                <c:pt idx="5">
                  <c:v>8.56</c:v>
                </c:pt>
                <c:pt idx="6">
                  <c:v>#N/A</c:v>
                </c:pt>
                <c:pt idx="7">
                  <c:v>4.3499999999999996</c:v>
                </c:pt>
                <c:pt idx="8">
                  <c:v>#N/A</c:v>
                </c:pt>
                <c:pt idx="9">
                  <c:v>2.23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1.86</c:v>
                </c:pt>
                <c:pt idx="2">
                  <c:v>#N/A</c:v>
                </c:pt>
                <c:pt idx="3">
                  <c:v>1.62</c:v>
                </c:pt>
                <c:pt idx="4">
                  <c:v>#N/A</c:v>
                </c:pt>
                <c:pt idx="5">
                  <c:v>1.82</c:v>
                </c:pt>
                <c:pt idx="6">
                  <c:v>#N/A</c:v>
                </c:pt>
                <c:pt idx="7">
                  <c:v>2.23</c:v>
                </c:pt>
                <c:pt idx="8">
                  <c:v>#N/A</c:v>
                </c:pt>
                <c:pt idx="9">
                  <c:v>2.54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水道事業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11.55</c:v>
                </c:pt>
                <c:pt idx="2">
                  <c:v>#N/A</c:v>
                </c:pt>
                <c:pt idx="3">
                  <c:v>12.58</c:v>
                </c:pt>
                <c:pt idx="4">
                  <c:v>#N/A</c:v>
                </c:pt>
                <c:pt idx="5">
                  <c:v>9.32</c:v>
                </c:pt>
                <c:pt idx="6">
                  <c:v>#N/A</c:v>
                </c:pt>
                <c:pt idx="7">
                  <c:v>7.4</c:v>
                </c:pt>
                <c:pt idx="8">
                  <c:v>#N/A</c:v>
                </c:pt>
                <c:pt idx="9">
                  <c:v>5.59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5.83</c:v>
                </c:pt>
                <c:pt idx="2">
                  <c:v>#N/A</c:v>
                </c:pt>
                <c:pt idx="3">
                  <c:v>8.2100000000000009</c:v>
                </c:pt>
                <c:pt idx="4">
                  <c:v>#N/A</c:v>
                </c:pt>
                <c:pt idx="5">
                  <c:v>9</c:v>
                </c:pt>
                <c:pt idx="6">
                  <c:v>#N/A</c:v>
                </c:pt>
                <c:pt idx="7">
                  <c:v>12.33</c:v>
                </c:pt>
                <c:pt idx="8">
                  <c:v>#N/A</c:v>
                </c:pt>
                <c:pt idx="9">
                  <c:v>15.75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病院事業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27.28</c:v>
                </c:pt>
                <c:pt idx="2">
                  <c:v>#N/A</c:v>
                </c:pt>
                <c:pt idx="3">
                  <c:v>36.409999999999997</c:v>
                </c:pt>
                <c:pt idx="4">
                  <c:v>#N/A</c:v>
                </c:pt>
                <c:pt idx="5">
                  <c:v>30.97</c:v>
                </c:pt>
                <c:pt idx="6">
                  <c:v>#N/A</c:v>
                </c:pt>
                <c:pt idx="7">
                  <c:v>43.5</c:v>
                </c:pt>
                <c:pt idx="8">
                  <c:v>#N/A</c:v>
                </c:pt>
                <c:pt idx="9">
                  <c:v>50.85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5505536"/>
        <c:axId val="405507072"/>
      </c:barChart>
      <c:catAx>
        <c:axId val="40550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507072"/>
        <c:crosses val="autoZero"/>
        <c:auto val="1"/>
        <c:lblAlgn val="ctr"/>
        <c:lblOffset val="100"/>
        <c:tickLblSkip val="1"/>
        <c:tickMarkSkip val="1"/>
        <c:noMultiLvlLbl val="0"/>
      </c:catAx>
      <c:valAx>
        <c:axId val="405507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505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1407</c:v>
                </c:pt>
                <c:pt idx="5">
                  <c:v>1430</c:v>
                </c:pt>
                <c:pt idx="8">
                  <c:v>1553</c:v>
                </c:pt>
                <c:pt idx="11">
                  <c:v>1557</c:v>
                </c:pt>
                <c:pt idx="14">
                  <c:v>1563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2</c:v>
                </c:pt>
                <c:pt idx="3">
                  <c:v>2</c:v>
                </c:pt>
                <c:pt idx="6">
                  <c:v>2</c:v>
                </c:pt>
                <c:pt idx="9">
                  <c:v>1</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68</c:v>
                </c:pt>
                <c:pt idx="3">
                  <c:v>65</c:v>
                </c:pt>
                <c:pt idx="6">
                  <c:v>47</c:v>
                </c:pt>
                <c:pt idx="9">
                  <c:v>47</c:v>
                </c:pt>
                <c:pt idx="12">
                  <c:v>47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914</c:v>
                </c:pt>
                <c:pt idx="3">
                  <c:v>773</c:v>
                </c:pt>
                <c:pt idx="6">
                  <c:v>1053</c:v>
                </c:pt>
                <c:pt idx="9">
                  <c:v>1055</c:v>
                </c:pt>
                <c:pt idx="12">
                  <c:v>966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3</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1322</c:v>
                </c:pt>
                <c:pt idx="3">
                  <c:v>1357</c:v>
                </c:pt>
                <c:pt idx="6">
                  <c:v>1382</c:v>
                </c:pt>
                <c:pt idx="9">
                  <c:v>1369</c:v>
                </c:pt>
                <c:pt idx="12">
                  <c:v>1394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7345792"/>
        <c:axId val="4073561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902</c:v>
                </c:pt>
                <c:pt idx="2">
                  <c:v>#N/A</c:v>
                </c:pt>
                <c:pt idx="3">
                  <c:v>#N/A</c:v>
                </c:pt>
                <c:pt idx="4">
                  <c:v>770</c:v>
                </c:pt>
                <c:pt idx="5">
                  <c:v>#N/A</c:v>
                </c:pt>
                <c:pt idx="6">
                  <c:v>#N/A</c:v>
                </c:pt>
                <c:pt idx="7">
                  <c:v>931</c:v>
                </c:pt>
                <c:pt idx="8">
                  <c:v>#N/A</c:v>
                </c:pt>
                <c:pt idx="9">
                  <c:v>#N/A</c:v>
                </c:pt>
                <c:pt idx="10">
                  <c:v>915</c:v>
                </c:pt>
                <c:pt idx="11">
                  <c:v>#N/A</c:v>
                </c:pt>
                <c:pt idx="12">
                  <c:v>#N/A</c:v>
                </c:pt>
                <c:pt idx="13">
                  <c:v>844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7345792"/>
        <c:axId val="407356160"/>
      </c:lineChart>
      <c:catAx>
        <c:axId val="40734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356160"/>
        <c:crosses val="autoZero"/>
        <c:auto val="1"/>
        <c:lblAlgn val="ctr"/>
        <c:lblOffset val="100"/>
        <c:tickLblSkip val="1"/>
        <c:tickMarkSkip val="1"/>
        <c:noMultiLvlLbl val="0"/>
      </c:catAx>
      <c:valAx>
        <c:axId val="407356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34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13128</c:v>
                </c:pt>
                <c:pt idx="5">
                  <c:v>13544</c:v>
                </c:pt>
                <c:pt idx="8">
                  <c:v>13527</c:v>
                </c:pt>
                <c:pt idx="11">
                  <c:v>13618</c:v>
                </c:pt>
                <c:pt idx="14">
                  <c:v>13658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1532</c:v>
                </c:pt>
                <c:pt idx="5">
                  <c:v>1510</c:v>
                </c:pt>
                <c:pt idx="8">
                  <c:v>1541</c:v>
                </c:pt>
                <c:pt idx="11">
                  <c:v>1663</c:v>
                </c:pt>
                <c:pt idx="14">
                  <c:v>1686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4554</c:v>
                </c:pt>
                <c:pt idx="5">
                  <c:v>4656</c:v>
                </c:pt>
                <c:pt idx="8">
                  <c:v>4952</c:v>
                </c:pt>
                <c:pt idx="11">
                  <c:v>5245</c:v>
                </c:pt>
                <c:pt idx="14">
                  <c:v>5108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2629</c:v>
                </c:pt>
                <c:pt idx="3">
                  <c:v>2416</c:v>
                </c:pt>
                <c:pt idx="6">
                  <c:v>2232</c:v>
                </c:pt>
                <c:pt idx="9">
                  <c:v>2136</c:v>
                </c:pt>
                <c:pt idx="12">
                  <c:v>2111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237</c:v>
                </c:pt>
                <c:pt idx="3">
                  <c:v>174</c:v>
                </c:pt>
                <c:pt idx="6">
                  <c:v>128</c:v>
                </c:pt>
                <c:pt idx="9">
                  <c:v>82</c:v>
                </c:pt>
                <c:pt idx="12">
                  <c:v>36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6423</c:v>
                </c:pt>
                <c:pt idx="3">
                  <c:v>6610</c:v>
                </c:pt>
                <c:pt idx="6">
                  <c:v>6647</c:v>
                </c:pt>
                <c:pt idx="9">
                  <c:v>6542</c:v>
                </c:pt>
                <c:pt idx="12">
                  <c:v>6192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4</c:v>
                </c:pt>
                <c:pt idx="3">
                  <c:v>3</c:v>
                </c:pt>
                <c:pt idx="6">
                  <c:v>1</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13403</c:v>
                </c:pt>
                <c:pt idx="3">
                  <c:v>13876</c:v>
                </c:pt>
                <c:pt idx="6">
                  <c:v>13785</c:v>
                </c:pt>
                <c:pt idx="9">
                  <c:v>14255</c:v>
                </c:pt>
                <c:pt idx="12">
                  <c:v>14736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8124800"/>
        <c:axId val="40814336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3483</c:v>
                </c:pt>
                <c:pt idx="2">
                  <c:v>#N/A</c:v>
                </c:pt>
                <c:pt idx="3">
                  <c:v>#N/A</c:v>
                </c:pt>
                <c:pt idx="4">
                  <c:v>3369</c:v>
                </c:pt>
                <c:pt idx="5">
                  <c:v>#N/A</c:v>
                </c:pt>
                <c:pt idx="6">
                  <c:v>#N/A</c:v>
                </c:pt>
                <c:pt idx="7">
                  <c:v>2773</c:v>
                </c:pt>
                <c:pt idx="8">
                  <c:v>#N/A</c:v>
                </c:pt>
                <c:pt idx="9">
                  <c:v>#N/A</c:v>
                </c:pt>
                <c:pt idx="10">
                  <c:v>2489</c:v>
                </c:pt>
                <c:pt idx="11">
                  <c:v>#N/A</c:v>
                </c:pt>
                <c:pt idx="12">
                  <c:v>#N/A</c:v>
                </c:pt>
                <c:pt idx="13">
                  <c:v>2623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8124800"/>
        <c:axId val="408143360"/>
      </c:lineChart>
      <c:catAx>
        <c:axId val="40812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8143360"/>
        <c:crosses val="autoZero"/>
        <c:auto val="1"/>
        <c:lblAlgn val="ctr"/>
        <c:lblOffset val="100"/>
        <c:tickLblSkip val="1"/>
        <c:tickMarkSkip val="1"/>
        <c:noMultiLvlLbl val="0"/>
      </c:catAx>
      <c:valAx>
        <c:axId val="408143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12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46.2</c:v>
                </c:pt>
              </c:numCache>
            </c:numRef>
          </c:xVal>
          <c:yVal>
            <c:numRef>
              <c:f>公会計指標分析・財政指標組合せ分析表!$K$51:$O$51</c:f>
              <c:numCache>
                <c:formatCode>#,##0.0;"▲ "#,##0.0</c:formatCode>
                <c:ptCount val="5"/>
                <c:pt idx="3">
                  <c:v>36.799999999999997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56.4</c:v>
                </c:pt>
              </c:numCache>
            </c:numRef>
          </c:xVal>
          <c:yVal>
            <c:numRef>
              <c:f>公会計指標分析・財政指標組合せ分析表!$K$55:$O$55</c:f>
              <c:numCache>
                <c:formatCode>#,##0.0;"▲ "#,##0.0</c:formatCode>
                <c:ptCount val="5"/>
                <c:pt idx="3">
                  <c:v>41.5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1207808"/>
        <c:axId val="121222272"/>
      </c:scatterChart>
      <c:valAx>
        <c:axId val="121207808"/>
        <c:scaling>
          <c:orientation val="minMax"/>
          <c:max val="58"/>
          <c:min val="4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222272"/>
        <c:crosses val="autoZero"/>
        <c:crossBetween val="midCat"/>
      </c:valAx>
      <c:valAx>
        <c:axId val="121222272"/>
        <c:scaling>
          <c:orientation val="minMax"/>
          <c:max val="42.300000000000004"/>
          <c:min val="36.2000000000000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207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12.9</c:v>
                </c:pt>
                <c:pt idx="2">
                  <c:v>13</c:v>
                </c:pt>
                <c:pt idx="3">
                  <c:v>13</c:v>
                </c:pt>
                <c:pt idx="4">
                  <c:v>13.4</c:v>
                </c:pt>
              </c:numCache>
            </c:numRef>
          </c:xVal>
          <c:yVal>
            <c:numRef>
              <c:f>公会計指標分析・財政指標組合せ分析表!$K$73:$O$73</c:f>
              <c:numCache>
                <c:formatCode>#,##0.0;"▲ "#,##0.0</c:formatCode>
                <c:ptCount val="5"/>
                <c:pt idx="0">
                  <c:v>52.8</c:v>
                </c:pt>
                <c:pt idx="1">
                  <c:v>49.8</c:v>
                </c:pt>
                <c:pt idx="2">
                  <c:v>42.1</c:v>
                </c:pt>
                <c:pt idx="3">
                  <c:v>36.799999999999997</c:v>
                </c:pt>
                <c:pt idx="4">
                  <c:v>39.700000000000003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9.6</c:v>
                </c:pt>
                <c:pt idx="4">
                  <c:v>9.1999999999999993</c:v>
                </c:pt>
              </c:numCache>
            </c:numRef>
          </c:xVal>
          <c:yVal>
            <c:numRef>
              <c:f>公会計指標分析・財政指標組合せ分析表!$K$77:$O$77</c:f>
              <c:numCache>
                <c:formatCode>#,##0.0;"▲ "#,##0.0</c:formatCode>
                <c:ptCount val="5"/>
                <c:pt idx="0">
                  <c:v>76.2</c:v>
                </c:pt>
                <c:pt idx="1">
                  <c:v>65.3</c:v>
                </c:pt>
                <c:pt idx="2">
                  <c:v>60.8</c:v>
                </c:pt>
                <c:pt idx="3">
                  <c:v>41.5</c:v>
                </c:pt>
                <c:pt idx="4">
                  <c:v>36.6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90000128"/>
        <c:axId val="190018688"/>
      </c:scatterChart>
      <c:valAx>
        <c:axId val="190000128"/>
        <c:scaling>
          <c:orientation val="minMax"/>
          <c:max val="14.299999999999999"/>
          <c:min val="8.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018688"/>
        <c:crosses val="autoZero"/>
        <c:crossBetween val="midCat"/>
      </c:valAx>
      <c:valAx>
        <c:axId val="190018688"/>
        <c:scaling>
          <c:orientation val="minMax"/>
          <c:max val="83"/>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0001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元利償還金等においては、一般会計の元利償還金が２５百万円増加し、公営企業債の元利償還金に対する繰入金において、８９百万円の減額となった。</a:t>
          </a:r>
        </a:p>
        <a:p>
          <a:r>
            <a:rPr kumimoji="1" lang="ja-JP" altLang="en-US" sz="1200">
              <a:latin typeface="ＭＳ ゴシック" pitchFamily="49" charset="-128"/>
              <a:ea typeface="ＭＳ ゴシック" pitchFamily="49" charset="-128"/>
            </a:rPr>
            <a:t>　算入公債費等においては、特定財源である公営住宅使用料が９百万円増加したこと等により</a:t>
          </a:r>
          <a:r>
            <a:rPr kumimoji="1" lang="ja-JP" altLang="en-US" sz="1200">
              <a:solidFill>
                <a:sysClr val="windowText" lastClr="000000"/>
              </a:solidFill>
              <a:latin typeface="ＭＳ ゴシック" pitchFamily="49" charset="-128"/>
              <a:ea typeface="ＭＳ ゴシック" pitchFamily="49" charset="-128"/>
            </a:rPr>
            <a:t>６百万円の増額となり、実質公債費比率の分子の総額では６９百万円減少となった。　</a:t>
          </a:r>
        </a:p>
        <a:p>
          <a:r>
            <a:rPr kumimoji="1" lang="ja-JP" altLang="en-US" sz="1200">
              <a:solidFill>
                <a:sysClr val="windowText" lastClr="000000"/>
              </a:solidFill>
              <a:latin typeface="ＭＳ ゴシック" pitchFamily="49" charset="-128"/>
              <a:ea typeface="ＭＳ ゴシック" pitchFamily="49" charset="-128"/>
            </a:rPr>
            <a:t>　今後、平成２８年熊本地震に伴う庁舎建設事業による市債発行額の増加や、防災行政無線整備事業等による公債費の増加が見込まれるため、公営企業も含めた事業計画の再検討と事業量の調整を行い、引き続き市債発行額の抑制も含めた財政の健全化に取り組む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将来負担額においては、退職手当負担見込額が　▲２５百万円となったものの、緊急防災・減災事業債や</a:t>
          </a:r>
          <a:r>
            <a:rPr kumimoji="1" lang="ja-JP" altLang="en-US" sz="1200">
              <a:solidFill>
                <a:schemeClr val="tx1"/>
              </a:solidFill>
              <a:latin typeface="ＭＳ ゴシック" pitchFamily="49" charset="-128"/>
              <a:ea typeface="ＭＳ ゴシック" pitchFamily="49" charset="-128"/>
            </a:rPr>
            <a:t>臨時財政対策債の増加に伴い</a:t>
          </a:r>
          <a:r>
            <a:rPr kumimoji="1" lang="ja-JP" altLang="en-US" sz="1200">
              <a:solidFill>
                <a:srgbClr val="FF0000"/>
              </a:solidFill>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一般会計等に係る地方債の残高が４８１百万円増加したため、総額で６０百万円の増加となった。</a:t>
          </a:r>
        </a:p>
        <a:p>
          <a:r>
            <a:rPr kumimoji="1" lang="ja-JP" altLang="en-US" sz="1200">
              <a:latin typeface="ＭＳ ゴシック" pitchFamily="49" charset="-128"/>
              <a:ea typeface="ＭＳ ゴシック" pitchFamily="49" charset="-128"/>
            </a:rPr>
            <a:t>　また、充当可能財源等では充当可能基金が減少したことにより総額で７４百万円の</a:t>
          </a:r>
          <a:r>
            <a:rPr kumimoji="1" lang="ja-JP" altLang="en-US" sz="1200">
              <a:solidFill>
                <a:sysClr val="windowText" lastClr="000000"/>
              </a:solidFill>
              <a:latin typeface="ＭＳ ゴシック" pitchFamily="49" charset="-128"/>
              <a:ea typeface="ＭＳ ゴシック" pitchFamily="49" charset="-128"/>
            </a:rPr>
            <a:t>減少となっている。</a:t>
          </a:r>
        </a:p>
        <a:p>
          <a:r>
            <a:rPr kumimoji="1" lang="ja-JP" altLang="en-US" sz="1200">
              <a:solidFill>
                <a:sysClr val="windowText" lastClr="000000"/>
              </a:solidFill>
              <a:latin typeface="ＭＳ ゴシック" pitchFamily="49" charset="-128"/>
              <a:ea typeface="ＭＳ ゴシック" pitchFamily="49" charset="-128"/>
            </a:rPr>
            <a:t>　その結果、将来負担比率の分子は１３４百万円悪化した。</a:t>
          </a:r>
        </a:p>
        <a:p>
          <a:r>
            <a:rPr kumimoji="1" lang="ja-JP" altLang="en-US" sz="1200">
              <a:solidFill>
                <a:sysClr val="windowText" lastClr="000000"/>
              </a:solidFill>
              <a:latin typeface="ＭＳ ゴシック" pitchFamily="49" charset="-128"/>
              <a:ea typeface="ＭＳ ゴシック" pitchFamily="49" charset="-128"/>
            </a:rPr>
            <a:t>　今後の財政運営においても、平成２８年熊本地震に伴う庁舎建設、老朽化した施設の更新・長寿命化等を行うにあたり、地方債に頼らざるを得ない状況になることが予想される。地方債発行にあたっては基準財政需要額に算入される</a:t>
          </a:r>
          <a:r>
            <a:rPr kumimoji="1" lang="ja-JP" altLang="en-US" sz="1200">
              <a:latin typeface="ＭＳ ゴシック" pitchFamily="49" charset="-128"/>
              <a:ea typeface="ＭＳ ゴシック" pitchFamily="49" charset="-128"/>
            </a:rPr>
            <a:t>割合の高い事業債（過疎対策事業債）の発行を検討し、将来負担の抑制に努める。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熊本県水俣市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25,493
25,417
163.29
15,533,617
15,104,671
179,996
8,049,677
14,735,546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39.7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昭和５６年（１９８１年）以前の旧耐震基準で建築された施設が、全体の</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を占めており、公共施設の改修・更新の時期が集中すると懸念される。全ての建物の改修・更新は困難なため、確保可能予算額の範囲で施設の維持更新を行うこととなり、有形固定資産減価償却率は上がっていくものと予想される。市の人口は減少傾向にあるため、ニーズに応じた公共施設のあり方を考え、今後の維持管理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35772</xdr:rowOff>
    </xdr:from>
    <xdr:to>
      <xdr:col>3</xdr:col>
      <xdr:colOff>1170940</xdr:colOff>
      <xdr:row>34</xdr:row>
      <xdr:rowOff>95038</xdr:rowOff>
    </xdr:to>
    <xdr:cxnSp macro="">
      <xdr:nvCxnSpPr>
        <xdr:cNvPr id="64" name="直線コネクタ 63"/>
        <xdr:cNvCxnSpPr/>
      </xdr:nvCxnSpPr>
      <xdr:spPr>
        <a:xfrm flipV="1">
          <a:off x="4760595" y="5445972"/>
          <a:ext cx="1270" cy="12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98865</xdr:rowOff>
    </xdr:from>
    <xdr:ext cx="405111" cy="259045"/>
    <xdr:sp macro="" textlink="">
      <xdr:nvSpPr>
        <xdr:cNvPr id="65" name="有形固定資産減価償却率最小値テキスト"/>
        <xdr:cNvSpPr txBox="1"/>
      </xdr:nvSpPr>
      <xdr:spPr>
        <a:xfrm>
          <a:off x="4813300" y="670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3</xdr:col>
      <xdr:colOff>1082675</xdr:colOff>
      <xdr:row>34</xdr:row>
      <xdr:rowOff>95038</xdr:rowOff>
    </xdr:from>
    <xdr:to>
      <xdr:col>3</xdr:col>
      <xdr:colOff>1260475</xdr:colOff>
      <xdr:row>34</xdr:row>
      <xdr:rowOff>95038</xdr:rowOff>
    </xdr:to>
    <xdr:cxnSp macro="">
      <xdr:nvCxnSpPr>
        <xdr:cNvPr id="66" name="直線コネクタ 65"/>
        <xdr:cNvCxnSpPr/>
      </xdr:nvCxnSpPr>
      <xdr:spPr>
        <a:xfrm>
          <a:off x="4673600" y="67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153899</xdr:rowOff>
    </xdr:from>
    <xdr:ext cx="405111" cy="259045"/>
    <xdr:sp macro="" textlink="">
      <xdr:nvSpPr>
        <xdr:cNvPr id="67"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3</xdr:col>
      <xdr:colOff>1082675</xdr:colOff>
      <xdr:row>27</xdr:row>
      <xdr:rowOff>35772</xdr:rowOff>
    </xdr:from>
    <xdr:to>
      <xdr:col>3</xdr:col>
      <xdr:colOff>1260475</xdr:colOff>
      <xdr:row>27</xdr:row>
      <xdr:rowOff>35772</xdr:rowOff>
    </xdr:to>
    <xdr:cxnSp macro="">
      <xdr:nvCxnSpPr>
        <xdr:cNvPr id="68" name="直線コネクタ 67"/>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157920</xdr:rowOff>
    </xdr:from>
    <xdr:ext cx="405111" cy="259045"/>
    <xdr:sp macro="" textlink="">
      <xdr:nvSpPr>
        <xdr:cNvPr id="69" name="有形固定資産減価償却率平均値テキスト"/>
        <xdr:cNvSpPr txBox="1"/>
      </xdr:nvSpPr>
      <xdr:spPr>
        <a:xfrm>
          <a:off x="4813300" y="6082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0" name="フローチャート : 判断 69"/>
        <xdr:cNvSpPr/>
      </xdr:nvSpPr>
      <xdr:spPr>
        <a:xfrm>
          <a:off x="47117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15240</xdr:rowOff>
    </xdr:from>
    <xdr:to>
      <xdr:col>3</xdr:col>
      <xdr:colOff>511175</xdr:colOff>
      <xdr:row>31</xdr:row>
      <xdr:rowOff>116840</xdr:rowOff>
    </xdr:to>
    <xdr:sp macro="" textlink="">
      <xdr:nvSpPr>
        <xdr:cNvPr id="71" name="フローチャート : 判断 70"/>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39370</xdr:rowOff>
    </xdr:from>
    <xdr:to>
      <xdr:col>3</xdr:col>
      <xdr:colOff>511175</xdr:colOff>
      <xdr:row>33</xdr:row>
      <xdr:rowOff>140970</xdr:rowOff>
    </xdr:to>
    <xdr:sp macro="" textlink="">
      <xdr:nvSpPr>
        <xdr:cNvPr id="77" name="円/楕円 76"/>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133367</xdr:rowOff>
    </xdr:from>
    <xdr:ext cx="405111" cy="259045"/>
    <xdr:sp macro="" textlink="">
      <xdr:nvSpPr>
        <xdr:cNvPr id="78" name="n_1aveValue有形固定資産減価償却率"/>
        <xdr:cNvSpPr txBox="1"/>
      </xdr:nvSpPr>
      <xdr:spPr>
        <a:xfrm>
          <a:off x="3836043"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132097</xdr:rowOff>
    </xdr:from>
    <xdr:ext cx="405111" cy="259045"/>
    <xdr:sp macro="" textlink="">
      <xdr:nvSpPr>
        <xdr:cNvPr id="79" name="n_1mainValue有形固定資産減価償却率"/>
        <xdr:cNvSpPr txBox="1"/>
      </xdr:nvSpPr>
      <xdr:spPr>
        <a:xfrm>
          <a:off x="3836043"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25,493
25,417
163.29
15,533,617
15,104,671
179,996
8,049,677
14,735,546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39.7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32385</xdr:rowOff>
    </xdr:to>
    <xdr:cxnSp macro="">
      <xdr:nvCxnSpPr>
        <xdr:cNvPr id="57" name="直線コネクタ 56"/>
        <xdr:cNvCxnSpPr/>
      </xdr:nvCxnSpPr>
      <xdr:spPr>
        <a:xfrm flipV="1">
          <a:off x="4634865" y="573405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36212</xdr:rowOff>
    </xdr:from>
    <xdr:ext cx="405111" cy="259045"/>
    <xdr:sp macro="" textlink="">
      <xdr:nvSpPr>
        <xdr:cNvPr id="58" name="【道路】&#10;有形固定資産減価償却率最小値テキスト"/>
        <xdr:cNvSpPr txBox="1"/>
      </xdr:nvSpPr>
      <xdr:spPr>
        <a:xfrm>
          <a:off x="47244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41</xdr:row>
      <xdr:rowOff>32385</xdr:rowOff>
    </xdr:from>
    <xdr:to>
      <xdr:col>6</xdr:col>
      <xdr:colOff>600075</xdr:colOff>
      <xdr:row>41</xdr:row>
      <xdr:rowOff>32385</xdr:rowOff>
    </xdr:to>
    <xdr:cxnSp macro="">
      <xdr:nvCxnSpPr>
        <xdr:cNvPr id="59" name="直線コネクタ 58"/>
        <xdr:cNvCxnSpPr/>
      </xdr:nvCxnSpPr>
      <xdr:spPr>
        <a:xfrm>
          <a:off x="4546600" y="70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0" name="【道路】&#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62" name="【道路】&#10;有形固定資産減価償却率平均値テキスト"/>
        <xdr:cNvSpPr txBox="1"/>
      </xdr:nvSpPr>
      <xdr:spPr>
        <a:xfrm>
          <a:off x="4724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113030</xdr:rowOff>
    </xdr:from>
    <xdr:to>
      <xdr:col>6</xdr:col>
      <xdr:colOff>561975</xdr:colOff>
      <xdr:row>38</xdr:row>
      <xdr:rowOff>43180</xdr:rowOff>
    </xdr:to>
    <xdr:sp macro="" textlink="">
      <xdr:nvSpPr>
        <xdr:cNvPr id="63" name="フローチャート : 判断 62"/>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21590</xdr:rowOff>
    </xdr:from>
    <xdr:to>
      <xdr:col>5</xdr:col>
      <xdr:colOff>409575</xdr:colOff>
      <xdr:row>38</xdr:row>
      <xdr:rowOff>123190</xdr:rowOff>
    </xdr:to>
    <xdr:sp macro="" textlink="">
      <xdr:nvSpPr>
        <xdr:cNvPr id="64" name="フローチャート : 判断 63"/>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44450</xdr:rowOff>
    </xdr:from>
    <xdr:to>
      <xdr:col>5</xdr:col>
      <xdr:colOff>409575</xdr:colOff>
      <xdr:row>38</xdr:row>
      <xdr:rowOff>146050</xdr:rowOff>
    </xdr:to>
    <xdr:sp macro="" textlink="">
      <xdr:nvSpPr>
        <xdr:cNvPr id="70" name="円/楕円 69"/>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139717</xdr:rowOff>
    </xdr:from>
    <xdr:ext cx="405111" cy="259045"/>
    <xdr:sp macro="" textlink="">
      <xdr:nvSpPr>
        <xdr:cNvPr id="71" name="n_1aveValue【道路】&#10;有形固定資産減価償却率"/>
        <xdr:cNvSpPr txBox="1"/>
      </xdr:nvSpPr>
      <xdr:spPr>
        <a:xfrm>
          <a:off x="3582043"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137177</xdr:rowOff>
    </xdr:from>
    <xdr:ext cx="405111" cy="259045"/>
    <xdr:sp macro="" textlink="">
      <xdr:nvSpPr>
        <xdr:cNvPr id="72" name="n_1mainValue【道路】&#10;有形固定資産減価償却率"/>
        <xdr:cNvSpPr txBox="1"/>
      </xdr:nvSpPr>
      <xdr:spPr>
        <a:xfrm>
          <a:off x="3582043"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21336</xdr:rowOff>
    </xdr:from>
    <xdr:to>
      <xdr:col>15</xdr:col>
      <xdr:colOff>180340</xdr:colOff>
      <xdr:row>40</xdr:row>
      <xdr:rowOff>31440</xdr:rowOff>
    </xdr:to>
    <xdr:cxnSp macro="">
      <xdr:nvCxnSpPr>
        <xdr:cNvPr id="94" name="直線コネクタ 93"/>
        <xdr:cNvCxnSpPr/>
      </xdr:nvCxnSpPr>
      <xdr:spPr>
        <a:xfrm flipV="1">
          <a:off x="10476865" y="5850636"/>
          <a:ext cx="0"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35267</xdr:rowOff>
    </xdr:from>
    <xdr:ext cx="469744" cy="259045"/>
    <xdr:sp macro="" textlink="">
      <xdr:nvSpPr>
        <xdr:cNvPr id="95" name="【道路】&#10;一人当たり延長最小値テキスト"/>
        <xdr:cNvSpPr txBox="1"/>
      </xdr:nvSpPr>
      <xdr:spPr>
        <a:xfrm>
          <a:off x="10566400" y="68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5.979</a:t>
          </a:r>
          <a:endParaRPr kumimoji="1" lang="ja-JP" altLang="en-US" sz="1000" b="1">
            <a:latin typeface="ＭＳ Ｐゴシック"/>
          </a:endParaRPr>
        </a:p>
      </xdr:txBody>
    </xdr:sp>
    <xdr:clientData/>
  </xdr:oneCellAnchor>
  <xdr:twoCellAnchor>
    <xdr:from>
      <xdr:col>15</xdr:col>
      <xdr:colOff>92075</xdr:colOff>
      <xdr:row>40</xdr:row>
      <xdr:rowOff>31440</xdr:rowOff>
    </xdr:from>
    <xdr:to>
      <xdr:col>15</xdr:col>
      <xdr:colOff>269875</xdr:colOff>
      <xdr:row>40</xdr:row>
      <xdr:rowOff>31440</xdr:rowOff>
    </xdr:to>
    <xdr:cxnSp macro="">
      <xdr:nvCxnSpPr>
        <xdr:cNvPr id="96" name="直線コネクタ 95"/>
        <xdr:cNvCxnSpPr/>
      </xdr:nvCxnSpPr>
      <xdr:spPr>
        <a:xfrm>
          <a:off x="10388600" y="68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139463</xdr:rowOff>
    </xdr:from>
    <xdr:ext cx="534377" cy="259045"/>
    <xdr:sp macro="" textlink="">
      <xdr:nvSpPr>
        <xdr:cNvPr id="97" name="【道路】&#10;一人当たり延長最大値テキスト"/>
        <xdr:cNvSpPr txBox="1"/>
      </xdr:nvSpPr>
      <xdr:spPr>
        <a:xfrm>
          <a:off x="10566400"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28.700</a:t>
          </a:r>
          <a:endParaRPr kumimoji="1" lang="ja-JP" altLang="en-US" sz="1000" b="1">
            <a:latin typeface="ＭＳ Ｐゴシック"/>
          </a:endParaRPr>
        </a:p>
      </xdr:txBody>
    </xdr:sp>
    <xdr:clientData/>
  </xdr:oneCellAnchor>
  <xdr:twoCellAnchor>
    <xdr:from>
      <xdr:col>15</xdr:col>
      <xdr:colOff>92075</xdr:colOff>
      <xdr:row>34</xdr:row>
      <xdr:rowOff>21336</xdr:rowOff>
    </xdr:from>
    <xdr:to>
      <xdr:col>15</xdr:col>
      <xdr:colOff>269875</xdr:colOff>
      <xdr:row>34</xdr:row>
      <xdr:rowOff>21336</xdr:rowOff>
    </xdr:to>
    <xdr:cxnSp macro="">
      <xdr:nvCxnSpPr>
        <xdr:cNvPr id="98" name="直線コネクタ 97"/>
        <xdr:cNvCxnSpPr/>
      </xdr:nvCxnSpPr>
      <xdr:spPr>
        <a:xfrm>
          <a:off x="10388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11325</xdr:rowOff>
    </xdr:from>
    <xdr:ext cx="534377" cy="259045"/>
    <xdr:sp macro="" textlink="">
      <xdr:nvSpPr>
        <xdr:cNvPr id="99" name="【道路】&#10;一人当たり延長平均値テキスト"/>
        <xdr:cNvSpPr txBox="1"/>
      </xdr:nvSpPr>
      <xdr:spPr>
        <a:xfrm>
          <a:off x="10566400" y="652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32898</xdr:rowOff>
    </xdr:from>
    <xdr:to>
      <xdr:col>15</xdr:col>
      <xdr:colOff>231775</xdr:colOff>
      <xdr:row>38</xdr:row>
      <xdr:rowOff>134498</xdr:rowOff>
    </xdr:to>
    <xdr:sp macro="" textlink="">
      <xdr:nvSpPr>
        <xdr:cNvPr id="100" name="フローチャート : 判断 99"/>
        <xdr:cNvSpPr/>
      </xdr:nvSpPr>
      <xdr:spPr>
        <a:xfrm>
          <a:off x="10426700" y="654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153188</xdr:rowOff>
    </xdr:from>
    <xdr:to>
      <xdr:col>14</xdr:col>
      <xdr:colOff>79375</xdr:colOff>
      <xdr:row>38</xdr:row>
      <xdr:rowOff>83338</xdr:rowOff>
    </xdr:to>
    <xdr:sp macro="" textlink="">
      <xdr:nvSpPr>
        <xdr:cNvPr id="101" name="フローチャート : 判断 100"/>
        <xdr:cNvSpPr/>
      </xdr:nvSpPr>
      <xdr:spPr>
        <a:xfrm>
          <a:off x="9588500" y="64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32898</xdr:rowOff>
    </xdr:from>
    <xdr:to>
      <xdr:col>14</xdr:col>
      <xdr:colOff>79375</xdr:colOff>
      <xdr:row>37</xdr:row>
      <xdr:rowOff>134498</xdr:rowOff>
    </xdr:to>
    <xdr:sp macro="" textlink="">
      <xdr:nvSpPr>
        <xdr:cNvPr id="107" name="円/楕円 106"/>
        <xdr:cNvSpPr/>
      </xdr:nvSpPr>
      <xdr:spPr>
        <a:xfrm>
          <a:off x="9588500" y="63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74465</xdr:rowOff>
    </xdr:from>
    <xdr:ext cx="534377" cy="259045"/>
    <xdr:sp macro="" textlink="">
      <xdr:nvSpPr>
        <xdr:cNvPr id="108" name="n_1aveValue【道路】&#10;一人当たり延長"/>
        <xdr:cNvSpPr txBox="1"/>
      </xdr:nvSpPr>
      <xdr:spPr>
        <a:xfrm>
          <a:off x="9359410" y="65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13.455</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151025</xdr:rowOff>
    </xdr:from>
    <xdr:ext cx="534377" cy="259045"/>
    <xdr:sp macro="" textlink="">
      <xdr:nvSpPr>
        <xdr:cNvPr id="109" name="n_1mainValue【道路】&#10;一人当たり延長"/>
        <xdr:cNvSpPr txBox="1"/>
      </xdr:nvSpPr>
      <xdr:spPr>
        <a:xfrm>
          <a:off x="9359410" y="61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114300</xdr:rowOff>
    </xdr:from>
    <xdr:to>
      <xdr:col>6</xdr:col>
      <xdr:colOff>510540</xdr:colOff>
      <xdr:row>62</xdr:row>
      <xdr:rowOff>109728</xdr:rowOff>
    </xdr:to>
    <xdr:cxnSp macro="">
      <xdr:nvCxnSpPr>
        <xdr:cNvPr id="132" name="直線コネクタ 131"/>
        <xdr:cNvCxnSpPr/>
      </xdr:nvCxnSpPr>
      <xdr:spPr>
        <a:xfrm flipV="1">
          <a:off x="4634865" y="97155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113555</xdr:rowOff>
    </xdr:from>
    <xdr:ext cx="405111" cy="259045"/>
    <xdr:sp macro="" textlink="">
      <xdr:nvSpPr>
        <xdr:cNvPr id="133" name="【橋りょう・トンネル】&#10;有形固定資産減価償却率最小値テキスト"/>
        <xdr:cNvSpPr txBox="1"/>
      </xdr:nvSpPr>
      <xdr:spPr>
        <a:xfrm>
          <a:off x="4724400" y="107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6</xdr:col>
      <xdr:colOff>422275</xdr:colOff>
      <xdr:row>62</xdr:row>
      <xdr:rowOff>109728</xdr:rowOff>
    </xdr:from>
    <xdr:to>
      <xdr:col>6</xdr:col>
      <xdr:colOff>600075</xdr:colOff>
      <xdr:row>62</xdr:row>
      <xdr:rowOff>109728</xdr:rowOff>
    </xdr:to>
    <xdr:cxnSp macro="">
      <xdr:nvCxnSpPr>
        <xdr:cNvPr id="134" name="直線コネクタ 133"/>
        <xdr:cNvCxnSpPr/>
      </xdr:nvCxnSpPr>
      <xdr:spPr>
        <a:xfrm>
          <a:off x="4546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60977</xdr:rowOff>
    </xdr:from>
    <xdr:ext cx="405111" cy="259045"/>
    <xdr:sp macro="" textlink="">
      <xdr:nvSpPr>
        <xdr:cNvPr id="135" name="【橋りょう・トンネル】&#10;有形固定資産減価償却率最大値テキスト"/>
        <xdr:cNvSpPr txBox="1"/>
      </xdr:nvSpPr>
      <xdr:spPr>
        <a:xfrm>
          <a:off x="47244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56</xdr:row>
      <xdr:rowOff>114300</xdr:rowOff>
    </xdr:from>
    <xdr:to>
      <xdr:col>6</xdr:col>
      <xdr:colOff>600075</xdr:colOff>
      <xdr:row>56</xdr:row>
      <xdr:rowOff>114300</xdr:rowOff>
    </xdr:to>
    <xdr:cxnSp macro="">
      <xdr:nvCxnSpPr>
        <xdr:cNvPr id="136" name="直線コネクタ 135"/>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9923</xdr:rowOff>
    </xdr:from>
    <xdr:ext cx="405111" cy="259045"/>
    <xdr:sp macro="" textlink="">
      <xdr:nvSpPr>
        <xdr:cNvPr id="137" name="【橋りょう・トンネル】&#10;有形固定資産減価償却率平均値テキスト"/>
        <xdr:cNvSpPr txBox="1"/>
      </xdr:nvSpPr>
      <xdr:spPr>
        <a:xfrm>
          <a:off x="47244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31496</xdr:rowOff>
    </xdr:from>
    <xdr:to>
      <xdr:col>6</xdr:col>
      <xdr:colOff>561975</xdr:colOff>
      <xdr:row>60</xdr:row>
      <xdr:rowOff>133096</xdr:rowOff>
    </xdr:to>
    <xdr:sp macro="" textlink="">
      <xdr:nvSpPr>
        <xdr:cNvPr id="138" name="フローチャート : 判断 137"/>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170942</xdr:rowOff>
    </xdr:from>
    <xdr:to>
      <xdr:col>5</xdr:col>
      <xdr:colOff>409575</xdr:colOff>
      <xdr:row>60</xdr:row>
      <xdr:rowOff>101092</xdr:rowOff>
    </xdr:to>
    <xdr:sp macro="" textlink="">
      <xdr:nvSpPr>
        <xdr:cNvPr id="139" name="フローチャート : 判断 138"/>
        <xdr:cNvSpPr/>
      </xdr:nvSpPr>
      <xdr:spPr>
        <a:xfrm>
          <a:off x="3746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36068</xdr:rowOff>
    </xdr:from>
    <xdr:to>
      <xdr:col>5</xdr:col>
      <xdr:colOff>409575</xdr:colOff>
      <xdr:row>58</xdr:row>
      <xdr:rowOff>137668</xdr:rowOff>
    </xdr:to>
    <xdr:sp macro="" textlink="">
      <xdr:nvSpPr>
        <xdr:cNvPr id="145" name="円/楕円 144"/>
        <xdr:cNvSpPr/>
      </xdr:nvSpPr>
      <xdr:spPr>
        <a:xfrm>
          <a:off x="3746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92219</xdr:rowOff>
    </xdr:from>
    <xdr:ext cx="405111" cy="259045"/>
    <xdr:sp macro="" textlink="">
      <xdr:nvSpPr>
        <xdr:cNvPr id="146" name="n_1aveValue【橋りょう・トンネル】&#10;有形固定資産減価償却率"/>
        <xdr:cNvSpPr txBox="1"/>
      </xdr:nvSpPr>
      <xdr:spPr>
        <a:xfrm>
          <a:off x="3582043"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154195</xdr:rowOff>
    </xdr:from>
    <xdr:ext cx="405111" cy="259045"/>
    <xdr:sp macro="" textlink="">
      <xdr:nvSpPr>
        <xdr:cNvPr id="147" name="n_1mainValue【橋りょう・トンネル】&#10;有形固定資産減価償却率"/>
        <xdr:cNvSpPr txBox="1"/>
      </xdr:nvSpPr>
      <xdr:spPr>
        <a:xfrm>
          <a:off x="3582043"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9" name="テキスト ボックス 15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1" name="テキスト ボックス 16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3" name="テキスト ボックス 16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5" name="テキスト ボックス 16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7" name="テキスト ボックス 16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9" name="テキスト ボックス 16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89701</xdr:rowOff>
    </xdr:from>
    <xdr:to>
      <xdr:col>15</xdr:col>
      <xdr:colOff>180340</xdr:colOff>
      <xdr:row>64</xdr:row>
      <xdr:rowOff>83031</xdr:rowOff>
    </xdr:to>
    <xdr:cxnSp macro="">
      <xdr:nvCxnSpPr>
        <xdr:cNvPr id="173" name="直線コネクタ 172"/>
        <xdr:cNvCxnSpPr/>
      </xdr:nvCxnSpPr>
      <xdr:spPr>
        <a:xfrm flipV="1">
          <a:off x="10476865" y="9690901"/>
          <a:ext cx="0" cy="136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86858</xdr:rowOff>
    </xdr:from>
    <xdr:ext cx="534377" cy="259045"/>
    <xdr:sp macro="" textlink="">
      <xdr:nvSpPr>
        <xdr:cNvPr id="174" name="【橋りょう・トンネル】&#10;一人当たり有形固定資産（償却資産）額最小値テキスト"/>
        <xdr:cNvSpPr txBox="1"/>
      </xdr:nvSpPr>
      <xdr:spPr>
        <a:xfrm>
          <a:off x="10566400" y="110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29,150</a:t>
          </a:r>
          <a:endParaRPr kumimoji="1" lang="ja-JP" altLang="en-US" sz="1000" b="1">
            <a:latin typeface="ＭＳ Ｐゴシック"/>
          </a:endParaRPr>
        </a:p>
      </xdr:txBody>
    </xdr:sp>
    <xdr:clientData/>
  </xdr:oneCellAnchor>
  <xdr:twoCellAnchor>
    <xdr:from>
      <xdr:col>15</xdr:col>
      <xdr:colOff>92075</xdr:colOff>
      <xdr:row>64</xdr:row>
      <xdr:rowOff>83031</xdr:rowOff>
    </xdr:from>
    <xdr:to>
      <xdr:col>15</xdr:col>
      <xdr:colOff>269875</xdr:colOff>
      <xdr:row>64</xdr:row>
      <xdr:rowOff>83031</xdr:rowOff>
    </xdr:to>
    <xdr:cxnSp macro="">
      <xdr:nvCxnSpPr>
        <xdr:cNvPr id="175" name="直線コネクタ 174"/>
        <xdr:cNvCxnSpPr/>
      </xdr:nvCxnSpPr>
      <xdr:spPr>
        <a:xfrm>
          <a:off x="10388600" y="1105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36378</xdr:rowOff>
    </xdr:from>
    <xdr:ext cx="599010" cy="259045"/>
    <xdr:sp macro="" textlink="">
      <xdr:nvSpPr>
        <xdr:cNvPr id="176" name="【橋りょう・トンネル】&#10;一人当たり有形固定資産（償却資産）額最大値テキスト"/>
        <xdr:cNvSpPr txBox="1"/>
      </xdr:nvSpPr>
      <xdr:spPr>
        <a:xfrm>
          <a:off x="10566400" y="94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865,065</a:t>
          </a:r>
          <a:endParaRPr kumimoji="1" lang="ja-JP" altLang="en-US" sz="1000" b="1">
            <a:latin typeface="ＭＳ Ｐゴシック"/>
          </a:endParaRPr>
        </a:p>
      </xdr:txBody>
    </xdr:sp>
    <xdr:clientData/>
  </xdr:oneCellAnchor>
  <xdr:twoCellAnchor>
    <xdr:from>
      <xdr:col>15</xdr:col>
      <xdr:colOff>92075</xdr:colOff>
      <xdr:row>56</xdr:row>
      <xdr:rowOff>89701</xdr:rowOff>
    </xdr:from>
    <xdr:to>
      <xdr:col>15</xdr:col>
      <xdr:colOff>269875</xdr:colOff>
      <xdr:row>56</xdr:row>
      <xdr:rowOff>89701</xdr:rowOff>
    </xdr:to>
    <xdr:cxnSp macro="">
      <xdr:nvCxnSpPr>
        <xdr:cNvPr id="177" name="直線コネクタ 176"/>
        <xdr:cNvCxnSpPr/>
      </xdr:nvCxnSpPr>
      <xdr:spPr>
        <a:xfrm>
          <a:off x="10388600" y="96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109212</xdr:rowOff>
    </xdr:from>
    <xdr:ext cx="599010" cy="259045"/>
    <xdr:sp macro="" textlink="">
      <xdr:nvSpPr>
        <xdr:cNvPr id="178" name="【橋りょう・トンネル】&#10;一人当たり有形固定資産（償却資産）額平均値テキスト"/>
        <xdr:cNvSpPr txBox="1"/>
      </xdr:nvSpPr>
      <xdr:spPr>
        <a:xfrm>
          <a:off x="10566400" y="10567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283,793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130785</xdr:rowOff>
    </xdr:from>
    <xdr:to>
      <xdr:col>15</xdr:col>
      <xdr:colOff>231775</xdr:colOff>
      <xdr:row>62</xdr:row>
      <xdr:rowOff>60935</xdr:rowOff>
    </xdr:to>
    <xdr:sp macro="" textlink="">
      <xdr:nvSpPr>
        <xdr:cNvPr id="179" name="フローチャート : 判断 178"/>
        <xdr:cNvSpPr/>
      </xdr:nvSpPr>
      <xdr:spPr>
        <a:xfrm>
          <a:off x="10426700" y="105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21855</xdr:rowOff>
    </xdr:from>
    <xdr:to>
      <xdr:col>14</xdr:col>
      <xdr:colOff>79375</xdr:colOff>
      <xdr:row>62</xdr:row>
      <xdr:rowOff>123455</xdr:rowOff>
    </xdr:to>
    <xdr:sp macro="" textlink="">
      <xdr:nvSpPr>
        <xdr:cNvPr id="180" name="フローチャート : 判断 179"/>
        <xdr:cNvSpPr/>
      </xdr:nvSpPr>
      <xdr:spPr>
        <a:xfrm>
          <a:off x="9588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47416</xdr:rowOff>
    </xdr:from>
    <xdr:to>
      <xdr:col>14</xdr:col>
      <xdr:colOff>79375</xdr:colOff>
      <xdr:row>64</xdr:row>
      <xdr:rowOff>149016</xdr:rowOff>
    </xdr:to>
    <xdr:sp macro="" textlink="">
      <xdr:nvSpPr>
        <xdr:cNvPr id="186" name="円/楕円 185"/>
        <xdr:cNvSpPr/>
      </xdr:nvSpPr>
      <xdr:spPr>
        <a:xfrm>
          <a:off x="9588500" y="1102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139982</xdr:rowOff>
    </xdr:from>
    <xdr:ext cx="599010" cy="259045"/>
    <xdr:sp macro="" textlink="">
      <xdr:nvSpPr>
        <xdr:cNvPr id="187" name="n_1aveValue【橋りょう・トンネル】&#10;一人当たり有形固定資産（償却資産）額"/>
        <xdr:cNvSpPr txBox="1"/>
      </xdr:nvSpPr>
      <xdr:spPr>
        <a:xfrm>
          <a:off x="9327094"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245,504</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140143</xdr:rowOff>
    </xdr:from>
    <xdr:ext cx="534377" cy="259045"/>
    <xdr:sp macro="" textlink="">
      <xdr:nvSpPr>
        <xdr:cNvPr id="188" name="n_1mainValue【橋りょう・トンネル】&#10;一人当たり有形固定資産（償却資産）額"/>
        <xdr:cNvSpPr txBox="1"/>
      </xdr:nvSpPr>
      <xdr:spPr>
        <a:xfrm>
          <a:off x="9359411" y="1111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22861</xdr:rowOff>
    </xdr:from>
    <xdr:to>
      <xdr:col>6</xdr:col>
      <xdr:colOff>510540</xdr:colOff>
      <xdr:row>87</xdr:row>
      <xdr:rowOff>11430</xdr:rowOff>
    </xdr:to>
    <xdr:cxnSp macro="">
      <xdr:nvCxnSpPr>
        <xdr:cNvPr id="213" name="直線コネクタ 212"/>
        <xdr:cNvCxnSpPr/>
      </xdr:nvCxnSpPr>
      <xdr:spPr>
        <a:xfrm flipV="1">
          <a:off x="4634865" y="135674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15257</xdr:rowOff>
    </xdr:from>
    <xdr:ext cx="405111" cy="259045"/>
    <xdr:sp macro="" textlink="">
      <xdr:nvSpPr>
        <xdr:cNvPr id="214" name="【公営住宅】&#10;有形固定資産減価償却率最小値テキスト"/>
        <xdr:cNvSpPr txBox="1"/>
      </xdr:nvSpPr>
      <xdr:spPr>
        <a:xfrm>
          <a:off x="4724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422275</xdr:colOff>
      <xdr:row>87</xdr:row>
      <xdr:rowOff>11430</xdr:rowOff>
    </xdr:from>
    <xdr:to>
      <xdr:col>6</xdr:col>
      <xdr:colOff>600075</xdr:colOff>
      <xdr:row>87</xdr:row>
      <xdr:rowOff>11430</xdr:rowOff>
    </xdr:to>
    <xdr:cxnSp macro="">
      <xdr:nvCxnSpPr>
        <xdr:cNvPr id="215" name="直線コネクタ 214"/>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140988</xdr:rowOff>
    </xdr:from>
    <xdr:ext cx="405111" cy="259045"/>
    <xdr:sp macro="" textlink="">
      <xdr:nvSpPr>
        <xdr:cNvPr id="216" name="【公営住宅】&#10;有形固定資産減価償却率最大値テキスト"/>
        <xdr:cNvSpPr txBox="1"/>
      </xdr:nvSpPr>
      <xdr:spPr>
        <a:xfrm>
          <a:off x="4724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79</xdr:row>
      <xdr:rowOff>22861</xdr:rowOff>
    </xdr:from>
    <xdr:to>
      <xdr:col>6</xdr:col>
      <xdr:colOff>600075</xdr:colOff>
      <xdr:row>79</xdr:row>
      <xdr:rowOff>22861</xdr:rowOff>
    </xdr:to>
    <xdr:cxnSp macro="">
      <xdr:nvCxnSpPr>
        <xdr:cNvPr id="217" name="直線コネクタ 216"/>
        <xdr:cNvCxnSpPr/>
      </xdr:nvCxnSpPr>
      <xdr:spPr>
        <a:xfrm>
          <a:off x="4546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104791</xdr:rowOff>
    </xdr:from>
    <xdr:ext cx="405111" cy="259045"/>
    <xdr:sp macro="" textlink="">
      <xdr:nvSpPr>
        <xdr:cNvPr id="218" name="【公営住宅】&#10;有形固定資産減価償却率平均値テキスト"/>
        <xdr:cNvSpPr txBox="1"/>
      </xdr:nvSpPr>
      <xdr:spPr>
        <a:xfrm>
          <a:off x="47244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126364</xdr:rowOff>
    </xdr:from>
    <xdr:to>
      <xdr:col>6</xdr:col>
      <xdr:colOff>561975</xdr:colOff>
      <xdr:row>82</xdr:row>
      <xdr:rowOff>56514</xdr:rowOff>
    </xdr:to>
    <xdr:sp macro="" textlink="">
      <xdr:nvSpPr>
        <xdr:cNvPr id="219" name="フローチャート : 判断 218"/>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50164</xdr:rowOff>
    </xdr:from>
    <xdr:to>
      <xdr:col>5</xdr:col>
      <xdr:colOff>409575</xdr:colOff>
      <xdr:row>81</xdr:row>
      <xdr:rowOff>151764</xdr:rowOff>
    </xdr:to>
    <xdr:sp macro="" textlink="">
      <xdr:nvSpPr>
        <xdr:cNvPr id="220" name="フローチャート : 判断 21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13970</xdr:rowOff>
    </xdr:from>
    <xdr:to>
      <xdr:col>5</xdr:col>
      <xdr:colOff>409575</xdr:colOff>
      <xdr:row>81</xdr:row>
      <xdr:rowOff>115570</xdr:rowOff>
    </xdr:to>
    <xdr:sp macro="" textlink="">
      <xdr:nvSpPr>
        <xdr:cNvPr id="226" name="円/楕円 225"/>
        <xdr:cNvSpPr/>
      </xdr:nvSpPr>
      <xdr:spPr>
        <a:xfrm>
          <a:off x="3746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142891</xdr:rowOff>
    </xdr:from>
    <xdr:ext cx="405111" cy="259045"/>
    <xdr:sp macro="" textlink="">
      <xdr:nvSpPr>
        <xdr:cNvPr id="227" name="n_1aveValue【公営住宅】&#10;有形固定資産減価償却率"/>
        <xdr:cNvSpPr txBox="1"/>
      </xdr:nvSpPr>
      <xdr:spPr>
        <a:xfrm>
          <a:off x="3582043"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132097</xdr:rowOff>
    </xdr:from>
    <xdr:ext cx="405111" cy="259045"/>
    <xdr:sp macro="" textlink="">
      <xdr:nvSpPr>
        <xdr:cNvPr id="228" name="n_1mainValue【公営住宅】&#10;有形固定資産減価償却率"/>
        <xdr:cNvSpPr txBox="1"/>
      </xdr:nvSpPr>
      <xdr:spPr>
        <a:xfrm>
          <a:off x="3582043"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0" name="テキスト ボックス 24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136017</xdr:rowOff>
    </xdr:from>
    <xdr:to>
      <xdr:col>15</xdr:col>
      <xdr:colOff>180340</xdr:colOff>
      <xdr:row>86</xdr:row>
      <xdr:rowOff>72389</xdr:rowOff>
    </xdr:to>
    <xdr:cxnSp macro="">
      <xdr:nvCxnSpPr>
        <xdr:cNvPr id="252" name="直線コネクタ 251"/>
        <xdr:cNvCxnSpPr/>
      </xdr:nvCxnSpPr>
      <xdr:spPr>
        <a:xfrm flipV="1">
          <a:off x="10476865" y="13509117"/>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53" name="【公営住宅】&#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54" name="直線コネクタ 253"/>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82694</xdr:rowOff>
    </xdr:from>
    <xdr:ext cx="469744" cy="259045"/>
    <xdr:sp macro="" textlink="">
      <xdr:nvSpPr>
        <xdr:cNvPr id="255" name="【公営住宅】&#10;一人当たり面積最大値テキスト"/>
        <xdr:cNvSpPr txBox="1"/>
      </xdr:nvSpPr>
      <xdr:spPr>
        <a:xfrm>
          <a:off x="10566400" y="132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7.086</a:t>
          </a:r>
          <a:endParaRPr kumimoji="1" lang="ja-JP" altLang="en-US" sz="1000" b="1">
            <a:latin typeface="ＭＳ Ｐゴシック"/>
          </a:endParaRPr>
        </a:p>
      </xdr:txBody>
    </xdr:sp>
    <xdr:clientData/>
  </xdr:oneCellAnchor>
  <xdr:twoCellAnchor>
    <xdr:from>
      <xdr:col>15</xdr:col>
      <xdr:colOff>92075</xdr:colOff>
      <xdr:row>78</xdr:row>
      <xdr:rowOff>136017</xdr:rowOff>
    </xdr:from>
    <xdr:to>
      <xdr:col>15</xdr:col>
      <xdr:colOff>269875</xdr:colOff>
      <xdr:row>78</xdr:row>
      <xdr:rowOff>136017</xdr:rowOff>
    </xdr:to>
    <xdr:cxnSp macro="">
      <xdr:nvCxnSpPr>
        <xdr:cNvPr id="256" name="直線コネクタ 255"/>
        <xdr:cNvCxnSpPr/>
      </xdr:nvCxnSpPr>
      <xdr:spPr>
        <a:xfrm>
          <a:off x="10388600" y="1350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156227</xdr:rowOff>
    </xdr:from>
    <xdr:ext cx="469744" cy="259045"/>
    <xdr:sp macro="" textlink="">
      <xdr:nvSpPr>
        <xdr:cNvPr id="257" name="【公営住宅】&#10;一人当たり面積平均値テキスト"/>
        <xdr:cNvSpPr txBox="1"/>
      </xdr:nvSpPr>
      <xdr:spPr>
        <a:xfrm>
          <a:off x="105664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6350</xdr:rowOff>
    </xdr:from>
    <xdr:to>
      <xdr:col>15</xdr:col>
      <xdr:colOff>231775</xdr:colOff>
      <xdr:row>84</xdr:row>
      <xdr:rowOff>107950</xdr:rowOff>
    </xdr:to>
    <xdr:sp macro="" textlink="">
      <xdr:nvSpPr>
        <xdr:cNvPr id="258" name="フローチャート : 判断 257"/>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141224</xdr:rowOff>
    </xdr:from>
    <xdr:to>
      <xdr:col>14</xdr:col>
      <xdr:colOff>79375</xdr:colOff>
      <xdr:row>83</xdr:row>
      <xdr:rowOff>71374</xdr:rowOff>
    </xdr:to>
    <xdr:sp macro="" textlink="">
      <xdr:nvSpPr>
        <xdr:cNvPr id="259" name="フローチャート : 判断 258"/>
        <xdr:cNvSpPr/>
      </xdr:nvSpPr>
      <xdr:spPr>
        <a:xfrm>
          <a:off x="9588500" y="142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170751</xdr:rowOff>
    </xdr:from>
    <xdr:to>
      <xdr:col>14</xdr:col>
      <xdr:colOff>79375</xdr:colOff>
      <xdr:row>84</xdr:row>
      <xdr:rowOff>100901</xdr:rowOff>
    </xdr:to>
    <xdr:sp macro="" textlink="">
      <xdr:nvSpPr>
        <xdr:cNvPr id="265" name="円/楕円 264"/>
        <xdr:cNvSpPr/>
      </xdr:nvSpPr>
      <xdr:spPr>
        <a:xfrm>
          <a:off x="9588500" y="144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87901</xdr:rowOff>
    </xdr:from>
    <xdr:ext cx="469744" cy="259045"/>
    <xdr:sp macro="" textlink="">
      <xdr:nvSpPr>
        <xdr:cNvPr id="266" name="n_1aveValue【公営住宅】&#10;一人当たり面積"/>
        <xdr:cNvSpPr txBox="1"/>
      </xdr:nvSpPr>
      <xdr:spPr>
        <a:xfrm>
          <a:off x="9391727"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92028</xdr:rowOff>
    </xdr:from>
    <xdr:ext cx="469744" cy="259045"/>
    <xdr:sp macro="" textlink="">
      <xdr:nvSpPr>
        <xdr:cNvPr id="267" name="n_1mainValue【公営住宅】&#10;一人当たり面積"/>
        <xdr:cNvSpPr txBox="1"/>
      </xdr:nvSpPr>
      <xdr:spPr>
        <a:xfrm>
          <a:off x="9391727" y="14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1" name="直線コネクタ 3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2" name="テキスト ボックス 3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3" name="直線コネクタ 3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4" name="テキスト ボックス 3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5" name="直線コネクタ 3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6" name="テキスト ボックス 3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7" name="直線コネクタ 3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8" name="テキスト ボックス 3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9" name="直線コネクタ 3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0" name="テキスト ボックス 3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2" name="テキスト ボックス 3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167640</xdr:rowOff>
    </xdr:from>
    <xdr:to>
      <xdr:col>23</xdr:col>
      <xdr:colOff>516889</xdr:colOff>
      <xdr:row>64</xdr:row>
      <xdr:rowOff>148590</xdr:rowOff>
    </xdr:to>
    <xdr:cxnSp macro="">
      <xdr:nvCxnSpPr>
        <xdr:cNvPr id="324" name="直線コネクタ 323"/>
        <xdr:cNvCxnSpPr/>
      </xdr:nvCxnSpPr>
      <xdr:spPr>
        <a:xfrm flipV="1">
          <a:off x="16318864" y="994029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152417</xdr:rowOff>
    </xdr:from>
    <xdr:ext cx="405111" cy="259045"/>
    <xdr:sp macro="" textlink="">
      <xdr:nvSpPr>
        <xdr:cNvPr id="325" name="【学校施設】&#10;有形固定資産減価償却率最小値テキスト"/>
        <xdr:cNvSpPr txBox="1"/>
      </xdr:nvSpPr>
      <xdr:spPr>
        <a:xfrm>
          <a:off x="164084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64</xdr:row>
      <xdr:rowOff>148590</xdr:rowOff>
    </xdr:from>
    <xdr:to>
      <xdr:col>23</xdr:col>
      <xdr:colOff>606425</xdr:colOff>
      <xdr:row>64</xdr:row>
      <xdr:rowOff>148590</xdr:rowOff>
    </xdr:to>
    <xdr:cxnSp macro="">
      <xdr:nvCxnSpPr>
        <xdr:cNvPr id="326" name="直線コネクタ 325"/>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114317</xdr:rowOff>
    </xdr:from>
    <xdr:ext cx="405111" cy="259045"/>
    <xdr:sp macro="" textlink="">
      <xdr:nvSpPr>
        <xdr:cNvPr id="327" name="【学校施設】&#10;有形固定資産減価償却率最大値テキスト"/>
        <xdr:cNvSpPr txBox="1"/>
      </xdr:nvSpPr>
      <xdr:spPr>
        <a:xfrm>
          <a:off x="16408400"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23</xdr:col>
      <xdr:colOff>428625</xdr:colOff>
      <xdr:row>57</xdr:row>
      <xdr:rowOff>167640</xdr:rowOff>
    </xdr:from>
    <xdr:to>
      <xdr:col>23</xdr:col>
      <xdr:colOff>606425</xdr:colOff>
      <xdr:row>57</xdr:row>
      <xdr:rowOff>167640</xdr:rowOff>
    </xdr:to>
    <xdr:cxnSp macro="">
      <xdr:nvCxnSpPr>
        <xdr:cNvPr id="328" name="直線コネクタ 327"/>
        <xdr:cNvCxnSpPr/>
      </xdr:nvCxnSpPr>
      <xdr:spPr>
        <a:xfrm>
          <a:off x="16230600" y="994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121937</xdr:rowOff>
    </xdr:from>
    <xdr:ext cx="405111" cy="259045"/>
    <xdr:sp macro="" textlink="">
      <xdr:nvSpPr>
        <xdr:cNvPr id="329" name="【学校施設】&#10;有形固定資産減価償却率平均値テキスト"/>
        <xdr:cNvSpPr txBox="1"/>
      </xdr:nvSpPr>
      <xdr:spPr>
        <a:xfrm>
          <a:off x="164084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143510</xdr:rowOff>
    </xdr:from>
    <xdr:to>
      <xdr:col>23</xdr:col>
      <xdr:colOff>568325</xdr:colOff>
      <xdr:row>61</xdr:row>
      <xdr:rowOff>73660</xdr:rowOff>
    </xdr:to>
    <xdr:sp macro="" textlink="">
      <xdr:nvSpPr>
        <xdr:cNvPr id="330" name="フローチャート : 判断 329"/>
        <xdr:cNvSpPr/>
      </xdr:nvSpPr>
      <xdr:spPr>
        <a:xfrm>
          <a:off x="16268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36830</xdr:rowOff>
    </xdr:from>
    <xdr:to>
      <xdr:col>22</xdr:col>
      <xdr:colOff>415925</xdr:colOff>
      <xdr:row>59</xdr:row>
      <xdr:rowOff>138430</xdr:rowOff>
    </xdr:to>
    <xdr:sp macro="" textlink="">
      <xdr:nvSpPr>
        <xdr:cNvPr id="331" name="フローチャート : 判断 330"/>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33020</xdr:rowOff>
    </xdr:from>
    <xdr:to>
      <xdr:col>22</xdr:col>
      <xdr:colOff>415925</xdr:colOff>
      <xdr:row>56</xdr:row>
      <xdr:rowOff>134620</xdr:rowOff>
    </xdr:to>
    <xdr:sp macro="" textlink="">
      <xdr:nvSpPr>
        <xdr:cNvPr id="337" name="円/楕円 336"/>
        <xdr:cNvSpPr/>
      </xdr:nvSpPr>
      <xdr:spPr>
        <a:xfrm>
          <a:off x="15430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129557</xdr:rowOff>
    </xdr:from>
    <xdr:ext cx="405111" cy="259045"/>
    <xdr:sp macro="" textlink="">
      <xdr:nvSpPr>
        <xdr:cNvPr id="338" name="n_1aveValue【学校施設】&#10;有形固定資産減価償却率"/>
        <xdr:cNvSpPr txBox="1"/>
      </xdr:nvSpPr>
      <xdr:spPr>
        <a:xfrm>
          <a:off x="15266043"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151147</xdr:rowOff>
    </xdr:from>
    <xdr:ext cx="405111" cy="259045"/>
    <xdr:sp macro="" textlink="">
      <xdr:nvSpPr>
        <xdr:cNvPr id="339" name="n_1mainValue【学校施設】&#10;有形固定資産減価償却率"/>
        <xdr:cNvSpPr txBox="1"/>
      </xdr:nvSpPr>
      <xdr:spPr>
        <a:xfrm>
          <a:off x="15266043"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0" name="テキスト ボックス 3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1" name="直線コネクタ 3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2" name="テキスト ボックス 3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3" name="直線コネクタ 3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4" name="テキスト ボックス 3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5" name="直線コネクタ 3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6" name="テキスト ボックス 3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7" name="直線コネクタ 3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8" name="テキスト ボックス 3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9" name="直線コネクタ 3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60" name="テキスト ボックス 3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1" name="直線コネクタ 3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2" name="テキスト ボックス 3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59690</xdr:rowOff>
    </xdr:from>
    <xdr:to>
      <xdr:col>32</xdr:col>
      <xdr:colOff>186689</xdr:colOff>
      <xdr:row>64</xdr:row>
      <xdr:rowOff>60960</xdr:rowOff>
    </xdr:to>
    <xdr:cxnSp macro="">
      <xdr:nvCxnSpPr>
        <xdr:cNvPr id="364" name="直線コネクタ 363"/>
        <xdr:cNvCxnSpPr/>
      </xdr:nvCxnSpPr>
      <xdr:spPr>
        <a:xfrm flipV="1">
          <a:off x="22160864" y="948944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64787</xdr:rowOff>
    </xdr:from>
    <xdr:ext cx="469744" cy="259045"/>
    <xdr:sp macro="" textlink="">
      <xdr:nvSpPr>
        <xdr:cNvPr id="365" name="【学校施設】&#10;一人当たり面積最小値テキスト"/>
        <xdr:cNvSpPr txBox="1"/>
      </xdr:nvSpPr>
      <xdr:spPr>
        <a:xfrm>
          <a:off x="222504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a:t>
          </a:r>
          <a:endParaRPr kumimoji="1" lang="ja-JP" altLang="en-US" sz="1000" b="1">
            <a:latin typeface="ＭＳ Ｐゴシック"/>
          </a:endParaRPr>
        </a:p>
      </xdr:txBody>
    </xdr:sp>
    <xdr:clientData/>
  </xdr:oneCellAnchor>
  <xdr:twoCellAnchor>
    <xdr:from>
      <xdr:col>32</xdr:col>
      <xdr:colOff>98425</xdr:colOff>
      <xdr:row>64</xdr:row>
      <xdr:rowOff>60960</xdr:rowOff>
    </xdr:from>
    <xdr:to>
      <xdr:col>32</xdr:col>
      <xdr:colOff>276225</xdr:colOff>
      <xdr:row>64</xdr:row>
      <xdr:rowOff>60960</xdr:rowOff>
    </xdr:to>
    <xdr:cxnSp macro="">
      <xdr:nvCxnSpPr>
        <xdr:cNvPr id="366" name="直線コネクタ 365"/>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6367</xdr:rowOff>
    </xdr:from>
    <xdr:ext cx="469744" cy="259045"/>
    <xdr:sp macro="" textlink="">
      <xdr:nvSpPr>
        <xdr:cNvPr id="367" name="【学校施設】&#10;一人当たり面積最大値テキスト"/>
        <xdr:cNvSpPr txBox="1"/>
      </xdr:nvSpPr>
      <xdr:spPr>
        <a:xfrm>
          <a:off x="22250400"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a:t>
          </a:r>
          <a:endParaRPr kumimoji="1" lang="ja-JP" altLang="en-US" sz="1000" b="1">
            <a:latin typeface="ＭＳ Ｐゴシック"/>
          </a:endParaRPr>
        </a:p>
      </xdr:txBody>
    </xdr:sp>
    <xdr:clientData/>
  </xdr:oneCellAnchor>
  <xdr:twoCellAnchor>
    <xdr:from>
      <xdr:col>32</xdr:col>
      <xdr:colOff>98425</xdr:colOff>
      <xdr:row>55</xdr:row>
      <xdr:rowOff>59690</xdr:rowOff>
    </xdr:from>
    <xdr:to>
      <xdr:col>32</xdr:col>
      <xdr:colOff>276225</xdr:colOff>
      <xdr:row>55</xdr:row>
      <xdr:rowOff>59690</xdr:rowOff>
    </xdr:to>
    <xdr:cxnSp macro="">
      <xdr:nvCxnSpPr>
        <xdr:cNvPr id="368" name="直線コネクタ 367"/>
        <xdr:cNvCxnSpPr/>
      </xdr:nvCxnSpPr>
      <xdr:spPr>
        <a:xfrm>
          <a:off x="22072600" y="94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166387</xdr:rowOff>
    </xdr:from>
    <xdr:ext cx="469744" cy="259045"/>
    <xdr:sp macro="" textlink="">
      <xdr:nvSpPr>
        <xdr:cNvPr id="369" name="【学校施設】&#10;一人当たり面積平均値テキスト"/>
        <xdr:cNvSpPr txBox="1"/>
      </xdr:nvSpPr>
      <xdr:spPr>
        <a:xfrm>
          <a:off x="222504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1.912</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16510</xdr:rowOff>
    </xdr:from>
    <xdr:to>
      <xdr:col>32</xdr:col>
      <xdr:colOff>238125</xdr:colOff>
      <xdr:row>61</xdr:row>
      <xdr:rowOff>118110</xdr:rowOff>
    </xdr:to>
    <xdr:sp macro="" textlink="">
      <xdr:nvSpPr>
        <xdr:cNvPr id="370" name="フローチャート : 判断 369"/>
        <xdr:cNvSpPr/>
      </xdr:nvSpPr>
      <xdr:spPr>
        <a:xfrm>
          <a:off x="221107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25400</xdr:rowOff>
    </xdr:from>
    <xdr:to>
      <xdr:col>31</xdr:col>
      <xdr:colOff>85725</xdr:colOff>
      <xdr:row>61</xdr:row>
      <xdr:rowOff>127000</xdr:rowOff>
    </xdr:to>
    <xdr:sp macro="" textlink="">
      <xdr:nvSpPr>
        <xdr:cNvPr id="371" name="フローチャート : 判断 370"/>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2" name="テキスト ボックス 3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3" name="テキスト ボックス 3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4" name="テキスト ボックス 3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5" name="テキスト ボックス 3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6" name="テキスト ボックス 3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140970</xdr:rowOff>
    </xdr:from>
    <xdr:to>
      <xdr:col>31</xdr:col>
      <xdr:colOff>85725</xdr:colOff>
      <xdr:row>60</xdr:row>
      <xdr:rowOff>71120</xdr:rowOff>
    </xdr:to>
    <xdr:sp macro="" textlink="">
      <xdr:nvSpPr>
        <xdr:cNvPr id="377" name="円/楕円 376"/>
        <xdr:cNvSpPr/>
      </xdr:nvSpPr>
      <xdr:spPr>
        <a:xfrm>
          <a:off x="212725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118127</xdr:rowOff>
    </xdr:from>
    <xdr:ext cx="469744" cy="259045"/>
    <xdr:sp macro="" textlink="">
      <xdr:nvSpPr>
        <xdr:cNvPr id="378" name="n_1aveValue【学校施設】&#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1.905</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87647</xdr:rowOff>
    </xdr:from>
    <xdr:ext cx="469744" cy="259045"/>
    <xdr:sp macro="" textlink="">
      <xdr:nvSpPr>
        <xdr:cNvPr id="379" name="n_1mainValue【学校施設】&#10;一人当たり面積"/>
        <xdr:cNvSpPr txBox="1"/>
      </xdr:nvSpPr>
      <xdr:spPr>
        <a:xfrm>
          <a:off x="2107572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0" name="正方形/長方形 3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1" name="正方形/長方形 3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2" name="正方形/長方形 3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3" name="正方形/長方形 3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4" name="正方形/長方形 3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5" name="正方形/長方形 3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6" name="正方形/長方形 3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7" name="正方形/長方形 3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8" name="テキスト ボックス 3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9" name="直線コネクタ 3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90" name="テキスト ボックス 38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91" name="直線コネクタ 39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92" name="テキスト ボックス 39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93" name="直線コネクタ 39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94" name="テキスト ボックス 39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95" name="直線コネクタ 39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96" name="テキスト ボックス 39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97" name="直線コネクタ 39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398" name="テキスト ボックス 397"/>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9" name="直線コネクタ 3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0" name="テキスト ボックス 3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60961</xdr:rowOff>
    </xdr:to>
    <xdr:cxnSp macro="">
      <xdr:nvCxnSpPr>
        <xdr:cNvPr id="402" name="直線コネクタ 401"/>
        <xdr:cNvCxnSpPr/>
      </xdr:nvCxnSpPr>
      <xdr:spPr>
        <a:xfrm flipV="1">
          <a:off x="16318864" y="1341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403"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404" name="直線コネクタ 403"/>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69744" cy="259045"/>
    <xdr:sp macro="" textlink="">
      <xdr:nvSpPr>
        <xdr:cNvPr id="405" name="【児童館】&#10;有形固定資産減価償却率最大値テキスト"/>
        <xdr:cNvSpPr txBox="1"/>
      </xdr:nvSpPr>
      <xdr:spPr>
        <a:xfrm>
          <a:off x="16408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406" name="直線コネクタ 405"/>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32021</xdr:rowOff>
    </xdr:from>
    <xdr:ext cx="405111" cy="259045"/>
    <xdr:sp macro="" textlink="">
      <xdr:nvSpPr>
        <xdr:cNvPr id="407" name="【児童館】&#10;有形固定資産減価償却率平均値テキスト"/>
        <xdr:cNvSpPr txBox="1"/>
      </xdr:nvSpPr>
      <xdr:spPr>
        <a:xfrm>
          <a:off x="164084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53594</xdr:rowOff>
    </xdr:from>
    <xdr:to>
      <xdr:col>23</xdr:col>
      <xdr:colOff>568325</xdr:colOff>
      <xdr:row>83</xdr:row>
      <xdr:rowOff>155194</xdr:rowOff>
    </xdr:to>
    <xdr:sp macro="" textlink="">
      <xdr:nvSpPr>
        <xdr:cNvPr id="408" name="フローチャート : 判断 407"/>
        <xdr:cNvSpPr/>
      </xdr:nvSpPr>
      <xdr:spPr>
        <a:xfrm>
          <a:off x="16268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71882</xdr:rowOff>
    </xdr:from>
    <xdr:to>
      <xdr:col>22</xdr:col>
      <xdr:colOff>415925</xdr:colOff>
      <xdr:row>83</xdr:row>
      <xdr:rowOff>2032</xdr:rowOff>
    </xdr:to>
    <xdr:sp macro="" textlink="">
      <xdr:nvSpPr>
        <xdr:cNvPr id="409" name="フローチャート : 判断 408"/>
        <xdr:cNvSpPr/>
      </xdr:nvSpPr>
      <xdr:spPr>
        <a:xfrm>
          <a:off x="15430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10" name="テキスト ボックス 4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1" name="テキスト ボックス 4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2" name="テキスト ボックス 4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3" name="テキスト ボックス 4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4" name="テキスト ボックス 4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49022</xdr:rowOff>
    </xdr:from>
    <xdr:to>
      <xdr:col>22</xdr:col>
      <xdr:colOff>415925</xdr:colOff>
      <xdr:row>81</xdr:row>
      <xdr:rowOff>150622</xdr:rowOff>
    </xdr:to>
    <xdr:sp macro="" textlink="">
      <xdr:nvSpPr>
        <xdr:cNvPr id="415" name="円/楕円 414"/>
        <xdr:cNvSpPr/>
      </xdr:nvSpPr>
      <xdr:spPr>
        <a:xfrm>
          <a:off x="15430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164609</xdr:rowOff>
    </xdr:from>
    <xdr:ext cx="405111" cy="259045"/>
    <xdr:sp macro="" textlink="">
      <xdr:nvSpPr>
        <xdr:cNvPr id="416" name="n_1aveValue【児童館】&#10;有形固定資産減価償却率"/>
        <xdr:cNvSpPr txBox="1"/>
      </xdr:nvSpPr>
      <xdr:spPr>
        <a:xfrm>
          <a:off x="15266043"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167149</xdr:rowOff>
    </xdr:from>
    <xdr:ext cx="405111" cy="259045"/>
    <xdr:sp macro="" textlink="">
      <xdr:nvSpPr>
        <xdr:cNvPr id="417" name="n_1mainValue【児童館】&#10;有形固定資産減価償却率"/>
        <xdr:cNvSpPr txBox="1"/>
      </xdr:nvSpPr>
      <xdr:spPr>
        <a:xfrm>
          <a:off x="15266043"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8" name="正方形/長方形 4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9" name="正方形/長方形 4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0" name="正方形/長方形 4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1" name="正方形/長方形 4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2" name="正方形/長方形 4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3" name="正方形/長方形 4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4" name="正方形/長方形 4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5" name="正方形/長方形 4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6" name="テキスト ボックス 4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7" name="直線コネクタ 4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8" name="直線コネクタ 42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9" name="テキスト ボックス 42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0" name="直線コネクタ 42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1" name="テキスト ボックス 43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2" name="直線コネクタ 43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3" name="テキスト ボックス 43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4" name="直線コネクタ 43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5" name="テキスト ボックス 43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6" name="直線コネクタ 43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7" name="テキスト ボックス 43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8" name="直線コネクタ 43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9" name="テキスト ボックス 43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0" name="直線コネクタ 4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1" name="テキスト ボックス 4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119743</xdr:rowOff>
    </xdr:from>
    <xdr:to>
      <xdr:col>32</xdr:col>
      <xdr:colOff>186689</xdr:colOff>
      <xdr:row>86</xdr:row>
      <xdr:rowOff>54429</xdr:rowOff>
    </xdr:to>
    <xdr:cxnSp macro="">
      <xdr:nvCxnSpPr>
        <xdr:cNvPr id="443" name="直線コネクタ 442"/>
        <xdr:cNvCxnSpPr/>
      </xdr:nvCxnSpPr>
      <xdr:spPr>
        <a:xfrm flipV="1">
          <a:off x="22160864" y="13492843"/>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58256</xdr:rowOff>
    </xdr:from>
    <xdr:ext cx="469744" cy="259045"/>
    <xdr:sp macro="" textlink="">
      <xdr:nvSpPr>
        <xdr:cNvPr id="444" name="【児童館】&#10;一人当たり面積最小値テキスト"/>
        <xdr:cNvSpPr txBox="1"/>
      </xdr:nvSpPr>
      <xdr:spPr>
        <a:xfrm>
          <a:off x="22250400"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32</xdr:col>
      <xdr:colOff>98425</xdr:colOff>
      <xdr:row>86</xdr:row>
      <xdr:rowOff>54429</xdr:rowOff>
    </xdr:from>
    <xdr:to>
      <xdr:col>32</xdr:col>
      <xdr:colOff>276225</xdr:colOff>
      <xdr:row>86</xdr:row>
      <xdr:rowOff>54429</xdr:rowOff>
    </xdr:to>
    <xdr:cxnSp macro="">
      <xdr:nvCxnSpPr>
        <xdr:cNvPr id="445" name="直線コネクタ 444"/>
        <xdr:cNvCxnSpPr/>
      </xdr:nvCxnSpPr>
      <xdr:spPr>
        <a:xfrm>
          <a:off x="22072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66420</xdr:rowOff>
    </xdr:from>
    <xdr:ext cx="469744" cy="259045"/>
    <xdr:sp macro="" textlink="">
      <xdr:nvSpPr>
        <xdr:cNvPr id="446" name="【児童館】&#10;一人当たり面積最大値テキスト"/>
        <xdr:cNvSpPr txBox="1"/>
      </xdr:nvSpPr>
      <xdr:spPr>
        <a:xfrm>
          <a:off x="222504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78</xdr:row>
      <xdr:rowOff>119743</xdr:rowOff>
    </xdr:from>
    <xdr:to>
      <xdr:col>32</xdr:col>
      <xdr:colOff>276225</xdr:colOff>
      <xdr:row>78</xdr:row>
      <xdr:rowOff>119743</xdr:rowOff>
    </xdr:to>
    <xdr:cxnSp macro="">
      <xdr:nvCxnSpPr>
        <xdr:cNvPr id="447" name="直線コネクタ 446"/>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14713</xdr:rowOff>
    </xdr:from>
    <xdr:ext cx="469744" cy="259045"/>
    <xdr:sp macro="" textlink="">
      <xdr:nvSpPr>
        <xdr:cNvPr id="448" name="【児童館】&#10;一人当たり面積平均値テキスト"/>
        <xdr:cNvSpPr txBox="1"/>
      </xdr:nvSpPr>
      <xdr:spPr>
        <a:xfrm>
          <a:off x="222504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36286</xdr:rowOff>
    </xdr:from>
    <xdr:to>
      <xdr:col>32</xdr:col>
      <xdr:colOff>238125</xdr:colOff>
      <xdr:row>84</xdr:row>
      <xdr:rowOff>137886</xdr:rowOff>
    </xdr:to>
    <xdr:sp macro="" textlink="">
      <xdr:nvSpPr>
        <xdr:cNvPr id="449" name="フローチャート : 判断 448"/>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3629</xdr:rowOff>
    </xdr:from>
    <xdr:to>
      <xdr:col>31</xdr:col>
      <xdr:colOff>85725</xdr:colOff>
      <xdr:row>84</xdr:row>
      <xdr:rowOff>105229</xdr:rowOff>
    </xdr:to>
    <xdr:sp macro="" textlink="">
      <xdr:nvSpPr>
        <xdr:cNvPr id="450" name="フローチャート : 判断 449"/>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51" name="テキスト ボックス 4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2" name="テキスト ボックス 4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3" name="テキスト ボックス 4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4" name="テキスト ボックス 4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5" name="テキスト ボックス 4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28121</xdr:rowOff>
    </xdr:from>
    <xdr:to>
      <xdr:col>31</xdr:col>
      <xdr:colOff>85725</xdr:colOff>
      <xdr:row>85</xdr:row>
      <xdr:rowOff>129721</xdr:rowOff>
    </xdr:to>
    <xdr:sp macro="" textlink="">
      <xdr:nvSpPr>
        <xdr:cNvPr id="456" name="円/楕円 455"/>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121756</xdr:rowOff>
    </xdr:from>
    <xdr:ext cx="469744" cy="259045"/>
    <xdr:sp macro="" textlink="">
      <xdr:nvSpPr>
        <xdr:cNvPr id="457" name="n_1aveValue【児童館】&#10;一人当たり面積"/>
        <xdr:cNvSpPr txBox="1"/>
      </xdr:nvSpPr>
      <xdr:spPr>
        <a:xfrm>
          <a:off x="210757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120848</xdr:rowOff>
    </xdr:from>
    <xdr:ext cx="469744" cy="259045"/>
    <xdr:sp macro="" textlink="">
      <xdr:nvSpPr>
        <xdr:cNvPr id="458" name="n_1mainValue【児童館】&#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9" name="テキスト ボックス 4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0" name="直線コネクタ 46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1" name="テキスト ボックス 47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2" name="直線コネクタ 47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3" name="テキスト ボックス 47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4" name="直線コネクタ 47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5" name="テキスト ボックス 47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6" name="直線コネクタ 47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7" name="テキスト ボックス 47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8" name="直線コネクタ 47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9" name="テキスト ボックス 47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0" name="直線コネクタ 47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1" name="テキスト ボックス 48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2" name="直線コネクタ 4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83" name="テキスト ボックス 48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167639</xdr:rowOff>
    </xdr:from>
    <xdr:to>
      <xdr:col>23</xdr:col>
      <xdr:colOff>516889</xdr:colOff>
      <xdr:row>109</xdr:row>
      <xdr:rowOff>54973</xdr:rowOff>
    </xdr:to>
    <xdr:cxnSp macro="">
      <xdr:nvCxnSpPr>
        <xdr:cNvPr id="485" name="直線コネクタ 484"/>
        <xdr:cNvCxnSpPr/>
      </xdr:nvCxnSpPr>
      <xdr:spPr>
        <a:xfrm flipV="1">
          <a:off x="16318864" y="1731263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58800</xdr:rowOff>
    </xdr:from>
    <xdr:ext cx="405111" cy="259045"/>
    <xdr:sp macro="" textlink="">
      <xdr:nvSpPr>
        <xdr:cNvPr id="486" name="【公民館】&#10;有形固定資産減価償却率最小値テキスト"/>
        <xdr:cNvSpPr txBox="1"/>
      </xdr:nvSpPr>
      <xdr:spPr>
        <a:xfrm>
          <a:off x="16408400" y="1874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23</xdr:col>
      <xdr:colOff>428625</xdr:colOff>
      <xdr:row>109</xdr:row>
      <xdr:rowOff>54973</xdr:rowOff>
    </xdr:from>
    <xdr:to>
      <xdr:col>23</xdr:col>
      <xdr:colOff>606425</xdr:colOff>
      <xdr:row>109</xdr:row>
      <xdr:rowOff>54973</xdr:rowOff>
    </xdr:to>
    <xdr:cxnSp macro="">
      <xdr:nvCxnSpPr>
        <xdr:cNvPr id="487" name="直線コネクタ 486"/>
        <xdr:cNvCxnSpPr/>
      </xdr:nvCxnSpPr>
      <xdr:spPr>
        <a:xfrm>
          <a:off x="16230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114316</xdr:rowOff>
    </xdr:from>
    <xdr:ext cx="405111" cy="259045"/>
    <xdr:sp macro="" textlink="">
      <xdr:nvSpPr>
        <xdr:cNvPr id="488" name="【公民館】&#10;有形固定資産減価償却率最大値テキスト"/>
        <xdr:cNvSpPr txBox="1"/>
      </xdr:nvSpPr>
      <xdr:spPr>
        <a:xfrm>
          <a:off x="16408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100</xdr:row>
      <xdr:rowOff>167639</xdr:rowOff>
    </xdr:from>
    <xdr:to>
      <xdr:col>23</xdr:col>
      <xdr:colOff>606425</xdr:colOff>
      <xdr:row>100</xdr:row>
      <xdr:rowOff>167639</xdr:rowOff>
    </xdr:to>
    <xdr:cxnSp macro="">
      <xdr:nvCxnSpPr>
        <xdr:cNvPr id="489" name="直線コネクタ 488"/>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21789</xdr:rowOff>
    </xdr:from>
    <xdr:ext cx="405111" cy="259045"/>
    <xdr:sp macro="" textlink="">
      <xdr:nvSpPr>
        <xdr:cNvPr id="490" name="【公民館】&#10;有形固定資産減価償却率平均値テキスト"/>
        <xdr:cNvSpPr txBox="1"/>
      </xdr:nvSpPr>
      <xdr:spPr>
        <a:xfrm>
          <a:off x="164084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43362</xdr:rowOff>
    </xdr:from>
    <xdr:to>
      <xdr:col>23</xdr:col>
      <xdr:colOff>568325</xdr:colOff>
      <xdr:row>103</xdr:row>
      <xdr:rowOff>144962</xdr:rowOff>
    </xdr:to>
    <xdr:sp macro="" textlink="">
      <xdr:nvSpPr>
        <xdr:cNvPr id="491" name="フローチャート : 判断 490"/>
        <xdr:cNvSpPr/>
      </xdr:nvSpPr>
      <xdr:spPr>
        <a:xfrm>
          <a:off x="16268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59689</xdr:rowOff>
    </xdr:from>
    <xdr:to>
      <xdr:col>22</xdr:col>
      <xdr:colOff>415925</xdr:colOff>
      <xdr:row>103</xdr:row>
      <xdr:rowOff>161289</xdr:rowOff>
    </xdr:to>
    <xdr:sp macro="" textlink="">
      <xdr:nvSpPr>
        <xdr:cNvPr id="492" name="フローチャート : 判断 491"/>
        <xdr:cNvSpPr/>
      </xdr:nvSpPr>
      <xdr:spPr>
        <a:xfrm>
          <a:off x="15430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3" name="テキスト ボックス 4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4" name="テキスト ボックス 4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5" name="テキスト ボックス 4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6" name="テキスト ボックス 4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7" name="テキスト ボックス 4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79284</xdr:rowOff>
    </xdr:from>
    <xdr:to>
      <xdr:col>22</xdr:col>
      <xdr:colOff>415925</xdr:colOff>
      <xdr:row>102</xdr:row>
      <xdr:rowOff>9434</xdr:rowOff>
    </xdr:to>
    <xdr:sp macro="" textlink="">
      <xdr:nvSpPr>
        <xdr:cNvPr id="498" name="円/楕円 497"/>
        <xdr:cNvSpPr/>
      </xdr:nvSpPr>
      <xdr:spPr>
        <a:xfrm>
          <a:off x="154305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152416</xdr:rowOff>
    </xdr:from>
    <xdr:ext cx="405111" cy="259045"/>
    <xdr:sp macro="" textlink="">
      <xdr:nvSpPr>
        <xdr:cNvPr id="499" name="n_1aveValue【公民館】&#10;有形固定資産減価償却率"/>
        <xdr:cNvSpPr txBox="1"/>
      </xdr:nvSpPr>
      <xdr:spPr>
        <a:xfrm>
          <a:off x="15266043"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25961</xdr:rowOff>
    </xdr:from>
    <xdr:ext cx="405111" cy="259045"/>
    <xdr:sp macro="" textlink="">
      <xdr:nvSpPr>
        <xdr:cNvPr id="500" name="n_1mainValue【公民館】&#10;有形固定資産減価償却率"/>
        <xdr:cNvSpPr txBox="1"/>
      </xdr:nvSpPr>
      <xdr:spPr>
        <a:xfrm>
          <a:off x="15266043"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1" name="正方形/長方形 5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2" name="正方形/長方形 5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3" name="正方形/長方形 5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4" name="正方形/長方形 5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5" name="正方形/長方形 5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6" name="正方形/長方形 5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7" name="正方形/長方形 5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8" name="正方形/長方形 5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9" name="テキスト ボックス 5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0" name="直線コネクタ 5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1" name="直線コネクタ 5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2" name="テキスト ボックス 5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3" name="直線コネクタ 5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4" name="テキスト ボックス 5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5" name="直線コネクタ 5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6" name="テキスト ボックス 5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7" name="直線コネクタ 5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8" name="テキスト ボックス 5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9" name="直線コネクタ 5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0" name="テキスト ボックス 5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110489</xdr:rowOff>
    </xdr:from>
    <xdr:to>
      <xdr:col>32</xdr:col>
      <xdr:colOff>186689</xdr:colOff>
      <xdr:row>108</xdr:row>
      <xdr:rowOff>11430</xdr:rowOff>
    </xdr:to>
    <xdr:cxnSp macro="">
      <xdr:nvCxnSpPr>
        <xdr:cNvPr id="524" name="直線コネクタ 523"/>
        <xdr:cNvCxnSpPr/>
      </xdr:nvCxnSpPr>
      <xdr:spPr>
        <a:xfrm flipV="1">
          <a:off x="22160864" y="17255489"/>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15257</xdr:rowOff>
    </xdr:from>
    <xdr:ext cx="469744" cy="259045"/>
    <xdr:sp macro="" textlink="">
      <xdr:nvSpPr>
        <xdr:cNvPr id="525" name="【公民館】&#10;一人当たり面積最小値テキスト"/>
        <xdr:cNvSpPr txBox="1"/>
      </xdr:nvSpPr>
      <xdr:spPr>
        <a:xfrm>
          <a:off x="2225040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108</xdr:row>
      <xdr:rowOff>11430</xdr:rowOff>
    </xdr:from>
    <xdr:to>
      <xdr:col>32</xdr:col>
      <xdr:colOff>276225</xdr:colOff>
      <xdr:row>108</xdr:row>
      <xdr:rowOff>11430</xdr:rowOff>
    </xdr:to>
    <xdr:cxnSp macro="">
      <xdr:nvCxnSpPr>
        <xdr:cNvPr id="526" name="直線コネクタ 525"/>
        <xdr:cNvCxnSpPr/>
      </xdr:nvCxnSpPr>
      <xdr:spPr>
        <a:xfrm>
          <a:off x="22072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57166</xdr:rowOff>
    </xdr:from>
    <xdr:ext cx="469744" cy="259045"/>
    <xdr:sp macro="" textlink="">
      <xdr:nvSpPr>
        <xdr:cNvPr id="527" name="【公民館】&#10;一人当たり面積最大値テキスト"/>
        <xdr:cNvSpPr txBox="1"/>
      </xdr:nvSpPr>
      <xdr:spPr>
        <a:xfrm>
          <a:off x="222504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32</xdr:col>
      <xdr:colOff>98425</xdr:colOff>
      <xdr:row>100</xdr:row>
      <xdr:rowOff>110489</xdr:rowOff>
    </xdr:from>
    <xdr:to>
      <xdr:col>32</xdr:col>
      <xdr:colOff>276225</xdr:colOff>
      <xdr:row>100</xdr:row>
      <xdr:rowOff>110489</xdr:rowOff>
    </xdr:to>
    <xdr:cxnSp macro="">
      <xdr:nvCxnSpPr>
        <xdr:cNvPr id="528" name="直線コネクタ 527"/>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29"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30" name="フローチャート : 判断 529"/>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78739</xdr:rowOff>
    </xdr:from>
    <xdr:to>
      <xdr:col>31</xdr:col>
      <xdr:colOff>85725</xdr:colOff>
      <xdr:row>105</xdr:row>
      <xdr:rowOff>8889</xdr:rowOff>
    </xdr:to>
    <xdr:sp macro="" textlink="">
      <xdr:nvSpPr>
        <xdr:cNvPr id="531" name="フローチャート : 判断 530"/>
        <xdr:cNvSpPr/>
      </xdr:nvSpPr>
      <xdr:spPr>
        <a:xfrm>
          <a:off x="21272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113030</xdr:rowOff>
    </xdr:from>
    <xdr:to>
      <xdr:col>31</xdr:col>
      <xdr:colOff>85725</xdr:colOff>
      <xdr:row>106</xdr:row>
      <xdr:rowOff>43180</xdr:rowOff>
    </xdr:to>
    <xdr:sp macro="" textlink="">
      <xdr:nvSpPr>
        <xdr:cNvPr id="537" name="円/楕円 536"/>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25416</xdr:rowOff>
    </xdr:from>
    <xdr:ext cx="469744" cy="259045"/>
    <xdr:sp macro="" textlink="">
      <xdr:nvSpPr>
        <xdr:cNvPr id="538" name="n_1aveValue【公民館】&#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0.186</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34307</xdr:rowOff>
    </xdr:from>
    <xdr:ext cx="469744" cy="259045"/>
    <xdr:sp macro="" textlink="">
      <xdr:nvSpPr>
        <xdr:cNvPr id="539" name="n_1mainValue【公民館】&#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0" name="正方形/長方形 5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1" name="正方形/長方形 5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2" name="テキスト ボックス 5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の老朽化が進み、類似団体内平均値を１３．６ポイント上回り、全国平均・熊本県平均も上回っている状況である。また、学校施設の一人当たり面積は類似団体内平均値・全国平均・熊本県平均を上回っている状況で、少子化の影響が出ていると思われる。</a:t>
          </a:r>
          <a:endParaRPr lang="ja-JP" altLang="ja-JP" sz="1400">
            <a:effectLst/>
          </a:endParaRPr>
        </a:p>
        <a:p>
          <a:r>
            <a:rPr kumimoji="1" lang="ja-JP" altLang="ja-JP" sz="1100">
              <a:solidFill>
                <a:schemeClr val="dk1"/>
              </a:solidFill>
              <a:effectLst/>
              <a:latin typeface="+mn-lt"/>
              <a:ea typeface="+mn-ea"/>
              <a:cs typeface="+mn-cs"/>
            </a:rPr>
            <a:t>・ほとんどの項目において減価償却率が類似団体内平均を上回っており、施設の老朽化が進んでいることが見えるため、財政負担の平準化と更新費用の抑制に努める。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25,493
25,417
163.29
15,533,617
15,104,671
179,996
8,049,677
14,735,546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39.7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77833</xdr:rowOff>
    </xdr:from>
    <xdr:to>
      <xdr:col>6</xdr:col>
      <xdr:colOff>510540</xdr:colOff>
      <xdr:row>41</xdr:row>
      <xdr:rowOff>71301</xdr:rowOff>
    </xdr:to>
    <xdr:cxnSp macro="">
      <xdr:nvCxnSpPr>
        <xdr:cNvPr id="59" name="直線コネクタ 58"/>
        <xdr:cNvCxnSpPr/>
      </xdr:nvCxnSpPr>
      <xdr:spPr>
        <a:xfrm flipV="1">
          <a:off x="4634865" y="5735683"/>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75128</xdr:rowOff>
    </xdr:from>
    <xdr:ext cx="405111" cy="259045"/>
    <xdr:sp macro="" textlink="">
      <xdr:nvSpPr>
        <xdr:cNvPr id="60" name="【図書館】&#10;有形固定資産減価償却率最小値テキスト"/>
        <xdr:cNvSpPr txBox="1"/>
      </xdr:nvSpPr>
      <xdr:spPr>
        <a:xfrm>
          <a:off x="4724400" y="710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41</xdr:row>
      <xdr:rowOff>71301</xdr:rowOff>
    </xdr:from>
    <xdr:to>
      <xdr:col>6</xdr:col>
      <xdr:colOff>600075</xdr:colOff>
      <xdr:row>41</xdr:row>
      <xdr:rowOff>71301</xdr:rowOff>
    </xdr:to>
    <xdr:cxnSp macro="">
      <xdr:nvCxnSpPr>
        <xdr:cNvPr id="61" name="直線コネクタ 60"/>
        <xdr:cNvCxnSpPr/>
      </xdr:nvCxnSpPr>
      <xdr:spPr>
        <a:xfrm>
          <a:off x="4546600" y="710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24510</xdr:rowOff>
    </xdr:from>
    <xdr:ext cx="405111" cy="259045"/>
    <xdr:sp macro="" textlink="">
      <xdr:nvSpPr>
        <xdr:cNvPr id="62" name="【図書館】&#10;有形固定資産減価償却率最大値テキスト"/>
        <xdr:cNvSpPr txBox="1"/>
      </xdr:nvSpPr>
      <xdr:spPr>
        <a:xfrm>
          <a:off x="4724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6</xdr:col>
      <xdr:colOff>422275</xdr:colOff>
      <xdr:row>33</xdr:row>
      <xdr:rowOff>77833</xdr:rowOff>
    </xdr:from>
    <xdr:to>
      <xdr:col>6</xdr:col>
      <xdr:colOff>600075</xdr:colOff>
      <xdr:row>33</xdr:row>
      <xdr:rowOff>77833</xdr:rowOff>
    </xdr:to>
    <xdr:cxnSp macro="">
      <xdr:nvCxnSpPr>
        <xdr:cNvPr id="63" name="直線コネクタ 62"/>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74040</xdr:rowOff>
    </xdr:from>
    <xdr:ext cx="405111" cy="259045"/>
    <xdr:sp macro="" textlink="">
      <xdr:nvSpPr>
        <xdr:cNvPr id="64" name="【図書館】&#10;有形固定資産減価償却率平均値テキスト"/>
        <xdr:cNvSpPr txBox="1"/>
      </xdr:nvSpPr>
      <xdr:spPr>
        <a:xfrm>
          <a:off x="47244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95613</xdr:rowOff>
    </xdr:from>
    <xdr:to>
      <xdr:col>6</xdr:col>
      <xdr:colOff>561975</xdr:colOff>
      <xdr:row>38</xdr:row>
      <xdr:rowOff>25763</xdr:rowOff>
    </xdr:to>
    <xdr:sp macro="" textlink="">
      <xdr:nvSpPr>
        <xdr:cNvPr id="65" name="フローチャート : 判断 64"/>
        <xdr:cNvSpPr/>
      </xdr:nvSpPr>
      <xdr:spPr>
        <a:xfrm>
          <a:off x="4584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107043</xdr:rowOff>
    </xdr:from>
    <xdr:to>
      <xdr:col>5</xdr:col>
      <xdr:colOff>409575</xdr:colOff>
      <xdr:row>39</xdr:row>
      <xdr:rowOff>37193</xdr:rowOff>
    </xdr:to>
    <xdr:sp macro="" textlink="">
      <xdr:nvSpPr>
        <xdr:cNvPr id="66" name="フローチャート : 判断 65"/>
        <xdr:cNvSpPr/>
      </xdr:nvSpPr>
      <xdr:spPr>
        <a:xfrm>
          <a:off x="3746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28320</xdr:rowOff>
    </xdr:from>
    <xdr:ext cx="405111" cy="259045"/>
    <xdr:sp macro="" textlink="">
      <xdr:nvSpPr>
        <xdr:cNvPr id="67" name="n_1aveValue【図書館】&#10;有形固定資産減価償却率"/>
        <xdr:cNvSpPr txBox="1"/>
      </xdr:nvSpPr>
      <xdr:spPr>
        <a:xfrm>
          <a:off x="3582043"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156028</xdr:rowOff>
    </xdr:from>
    <xdr:to>
      <xdr:col>5</xdr:col>
      <xdr:colOff>409575</xdr:colOff>
      <xdr:row>37</xdr:row>
      <xdr:rowOff>86178</xdr:rowOff>
    </xdr:to>
    <xdr:sp macro="" textlink="">
      <xdr:nvSpPr>
        <xdr:cNvPr id="73" name="円/楕円 72"/>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102705</xdr:rowOff>
    </xdr:from>
    <xdr:ext cx="405111" cy="259045"/>
    <xdr:sp macro="" textlink="">
      <xdr:nvSpPr>
        <xdr:cNvPr id="74" name="n_1mainValue【図書館】&#10;有形固定資産減価償却率"/>
        <xdr:cNvSpPr txBox="1"/>
      </xdr:nvSpPr>
      <xdr:spPr>
        <a:xfrm>
          <a:off x="3582043"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100693</xdr:rowOff>
    </xdr:from>
    <xdr:to>
      <xdr:col>15</xdr:col>
      <xdr:colOff>180340</xdr:colOff>
      <xdr:row>42</xdr:row>
      <xdr:rowOff>125185</xdr:rowOff>
    </xdr:to>
    <xdr:cxnSp macro="">
      <xdr:nvCxnSpPr>
        <xdr:cNvPr id="101" name="直線コネクタ 100"/>
        <xdr:cNvCxnSpPr/>
      </xdr:nvCxnSpPr>
      <xdr:spPr>
        <a:xfrm flipV="1">
          <a:off x="10476865" y="57585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129012</xdr:rowOff>
    </xdr:from>
    <xdr:ext cx="469744" cy="259045"/>
    <xdr:sp macro="" textlink="">
      <xdr:nvSpPr>
        <xdr:cNvPr id="102" name="【図書館】&#10;一人当たり面積最小値テキスト"/>
        <xdr:cNvSpPr txBox="1"/>
      </xdr:nvSpPr>
      <xdr:spPr>
        <a:xfrm>
          <a:off x="10566400" y="73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125185</xdr:rowOff>
    </xdr:from>
    <xdr:to>
      <xdr:col>15</xdr:col>
      <xdr:colOff>269875</xdr:colOff>
      <xdr:row>42</xdr:row>
      <xdr:rowOff>125185</xdr:rowOff>
    </xdr:to>
    <xdr:cxnSp macro="">
      <xdr:nvCxnSpPr>
        <xdr:cNvPr id="103" name="直線コネクタ 102"/>
        <xdr:cNvCxnSpPr/>
      </xdr:nvCxnSpPr>
      <xdr:spPr>
        <a:xfrm>
          <a:off x="10388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47370</xdr:rowOff>
    </xdr:from>
    <xdr:ext cx="469744" cy="259045"/>
    <xdr:sp macro="" textlink="">
      <xdr:nvSpPr>
        <xdr:cNvPr id="104" name="【図書館】&#10;一人当たり面積最大値テキスト"/>
        <xdr:cNvSpPr txBox="1"/>
      </xdr:nvSpPr>
      <xdr:spPr>
        <a:xfrm>
          <a:off x="105664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15</xdr:col>
      <xdr:colOff>92075</xdr:colOff>
      <xdr:row>33</xdr:row>
      <xdr:rowOff>100693</xdr:rowOff>
    </xdr:from>
    <xdr:to>
      <xdr:col>15</xdr:col>
      <xdr:colOff>269875</xdr:colOff>
      <xdr:row>33</xdr:row>
      <xdr:rowOff>100693</xdr:rowOff>
    </xdr:to>
    <xdr:cxnSp macro="">
      <xdr:nvCxnSpPr>
        <xdr:cNvPr id="105" name="直線コネクタ 104"/>
        <xdr:cNvCxnSpPr/>
      </xdr:nvCxnSpPr>
      <xdr:spPr>
        <a:xfrm>
          <a:off x="10388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118127</xdr:rowOff>
    </xdr:from>
    <xdr:ext cx="469744" cy="259045"/>
    <xdr:sp macro="" textlink="">
      <xdr:nvSpPr>
        <xdr:cNvPr id="106" name="【図書館】&#10;一人当たり面積平均値テキスト"/>
        <xdr:cNvSpPr txBox="1"/>
      </xdr:nvSpPr>
      <xdr:spPr>
        <a:xfrm>
          <a:off x="10566400" y="697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07" name="フローチャート : 判断 106"/>
        <xdr:cNvSpPr/>
      </xdr:nvSpPr>
      <xdr:spPr>
        <a:xfrm>
          <a:off x="10426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90715</xdr:rowOff>
    </xdr:from>
    <xdr:to>
      <xdr:col>14</xdr:col>
      <xdr:colOff>79375</xdr:colOff>
      <xdr:row>41</xdr:row>
      <xdr:rowOff>20865</xdr:rowOff>
    </xdr:to>
    <xdr:sp macro="" textlink="">
      <xdr:nvSpPr>
        <xdr:cNvPr id="108" name="フローチャート : 判断 107"/>
        <xdr:cNvSpPr/>
      </xdr:nvSpPr>
      <xdr:spPr>
        <a:xfrm>
          <a:off x="9588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37392</xdr:rowOff>
    </xdr:from>
    <xdr:ext cx="469744" cy="259045"/>
    <xdr:sp macro="" textlink="">
      <xdr:nvSpPr>
        <xdr:cNvPr id="109" name="n_1aveValue【図書館】&#10;一人当たり面積"/>
        <xdr:cNvSpPr txBox="1"/>
      </xdr:nvSpPr>
      <xdr:spPr>
        <a:xfrm>
          <a:off x="9391727" y="67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98878</xdr:rowOff>
    </xdr:from>
    <xdr:to>
      <xdr:col>14</xdr:col>
      <xdr:colOff>79375</xdr:colOff>
      <xdr:row>42</xdr:row>
      <xdr:rowOff>29028</xdr:rowOff>
    </xdr:to>
    <xdr:sp macro="" textlink="">
      <xdr:nvSpPr>
        <xdr:cNvPr id="115" name="円/楕円 114"/>
        <xdr:cNvSpPr/>
      </xdr:nvSpPr>
      <xdr:spPr>
        <a:xfrm>
          <a:off x="9588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20155</xdr:rowOff>
    </xdr:from>
    <xdr:ext cx="469744" cy="259045"/>
    <xdr:sp macro="" textlink="">
      <xdr:nvSpPr>
        <xdr:cNvPr id="116" name="n_1mainValue【図書館】&#10;一人当たり面積"/>
        <xdr:cNvSpPr txBox="1"/>
      </xdr:nvSpPr>
      <xdr:spPr>
        <a:xfrm>
          <a:off x="9391727"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5" name="テキスト ボックス 13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157734</xdr:rowOff>
    </xdr:from>
    <xdr:to>
      <xdr:col>6</xdr:col>
      <xdr:colOff>510540</xdr:colOff>
      <xdr:row>63</xdr:row>
      <xdr:rowOff>148590</xdr:rowOff>
    </xdr:to>
    <xdr:cxnSp macro="">
      <xdr:nvCxnSpPr>
        <xdr:cNvPr id="139" name="直線コネクタ 138"/>
        <xdr:cNvCxnSpPr/>
      </xdr:nvCxnSpPr>
      <xdr:spPr>
        <a:xfrm flipV="1">
          <a:off x="4634865" y="975893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152417</xdr:rowOff>
    </xdr:from>
    <xdr:ext cx="405111" cy="259045"/>
    <xdr:sp macro="" textlink="">
      <xdr:nvSpPr>
        <xdr:cNvPr id="140" name="【体育館・プール】&#10;有形固定資産減価償却率最小値テキスト"/>
        <xdr:cNvSpPr txBox="1"/>
      </xdr:nvSpPr>
      <xdr:spPr>
        <a:xfrm>
          <a:off x="4724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148590</xdr:rowOff>
    </xdr:from>
    <xdr:to>
      <xdr:col>6</xdr:col>
      <xdr:colOff>600075</xdr:colOff>
      <xdr:row>63</xdr:row>
      <xdr:rowOff>148590</xdr:rowOff>
    </xdr:to>
    <xdr:cxnSp macro="">
      <xdr:nvCxnSpPr>
        <xdr:cNvPr id="141" name="直線コネクタ 140"/>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104411</xdr:rowOff>
    </xdr:from>
    <xdr:ext cx="405111" cy="259045"/>
    <xdr:sp macro="" textlink="">
      <xdr:nvSpPr>
        <xdr:cNvPr id="142" name="【体育館・プール】&#10;有形固定資産減価償却率最大値テキスト"/>
        <xdr:cNvSpPr txBox="1"/>
      </xdr:nvSpPr>
      <xdr:spPr>
        <a:xfrm>
          <a:off x="47244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56</xdr:row>
      <xdr:rowOff>157734</xdr:rowOff>
    </xdr:from>
    <xdr:to>
      <xdr:col>6</xdr:col>
      <xdr:colOff>600075</xdr:colOff>
      <xdr:row>56</xdr:row>
      <xdr:rowOff>157734</xdr:rowOff>
    </xdr:to>
    <xdr:cxnSp macro="">
      <xdr:nvCxnSpPr>
        <xdr:cNvPr id="143" name="直線コネクタ 142"/>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167657</xdr:rowOff>
    </xdr:from>
    <xdr:ext cx="405111" cy="259045"/>
    <xdr:sp macro="" textlink="">
      <xdr:nvSpPr>
        <xdr:cNvPr id="144" name="【体育館・プール】&#10;有形固定資産減価償却率平均値テキスト"/>
        <xdr:cNvSpPr txBox="1"/>
      </xdr:nvSpPr>
      <xdr:spPr>
        <a:xfrm>
          <a:off x="47244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17780</xdr:rowOff>
    </xdr:from>
    <xdr:to>
      <xdr:col>6</xdr:col>
      <xdr:colOff>561975</xdr:colOff>
      <xdr:row>61</xdr:row>
      <xdr:rowOff>119380</xdr:rowOff>
    </xdr:to>
    <xdr:sp macro="" textlink="">
      <xdr:nvSpPr>
        <xdr:cNvPr id="145" name="フローチャート : 判断 14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47498</xdr:rowOff>
    </xdr:from>
    <xdr:to>
      <xdr:col>5</xdr:col>
      <xdr:colOff>409575</xdr:colOff>
      <xdr:row>61</xdr:row>
      <xdr:rowOff>149098</xdr:rowOff>
    </xdr:to>
    <xdr:sp macro="" textlink="">
      <xdr:nvSpPr>
        <xdr:cNvPr id="146" name="フローチャート : 判断 145"/>
        <xdr:cNvSpPr/>
      </xdr:nvSpPr>
      <xdr:spPr>
        <a:xfrm>
          <a:off x="3746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165625</xdr:rowOff>
    </xdr:from>
    <xdr:ext cx="405111" cy="259045"/>
    <xdr:sp macro="" textlink="">
      <xdr:nvSpPr>
        <xdr:cNvPr id="147" name="n_1aveValue【体育館・プール】&#10;有形固定資産減価償却率"/>
        <xdr:cNvSpPr txBox="1"/>
      </xdr:nvSpPr>
      <xdr:spPr>
        <a:xfrm>
          <a:off x="3582043" y="1028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24638</xdr:rowOff>
    </xdr:from>
    <xdr:to>
      <xdr:col>5</xdr:col>
      <xdr:colOff>409575</xdr:colOff>
      <xdr:row>63</xdr:row>
      <xdr:rowOff>126238</xdr:rowOff>
    </xdr:to>
    <xdr:sp macro="" textlink="">
      <xdr:nvSpPr>
        <xdr:cNvPr id="153" name="円/楕円 152"/>
        <xdr:cNvSpPr/>
      </xdr:nvSpPr>
      <xdr:spPr>
        <a:xfrm>
          <a:off x="3746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117365</xdr:rowOff>
    </xdr:from>
    <xdr:ext cx="405111" cy="259045"/>
    <xdr:sp macro="" textlink="">
      <xdr:nvSpPr>
        <xdr:cNvPr id="154" name="n_1mainValue【体育館・プール】&#10;有形固定資産減価償却率"/>
        <xdr:cNvSpPr txBox="1"/>
      </xdr:nvSpPr>
      <xdr:spPr>
        <a:xfrm>
          <a:off x="3582043"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6" name="テキスト ボックス 16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8" name="テキスト ボックス 16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0" name="テキスト ボックス 16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2" name="テキスト ボックス 17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4" name="テキスト ボックス 17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60</xdr:row>
      <xdr:rowOff>26670</xdr:rowOff>
    </xdr:from>
    <xdr:to>
      <xdr:col>15</xdr:col>
      <xdr:colOff>180340</xdr:colOff>
      <xdr:row>63</xdr:row>
      <xdr:rowOff>129540</xdr:rowOff>
    </xdr:to>
    <xdr:cxnSp macro="">
      <xdr:nvCxnSpPr>
        <xdr:cNvPr id="178" name="直線コネクタ 177"/>
        <xdr:cNvCxnSpPr/>
      </xdr:nvCxnSpPr>
      <xdr:spPr>
        <a:xfrm flipV="1">
          <a:off x="10476865" y="10313670"/>
          <a:ext cx="0" cy="6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133367</xdr:rowOff>
    </xdr:from>
    <xdr:ext cx="469744" cy="259045"/>
    <xdr:sp macro="" textlink="">
      <xdr:nvSpPr>
        <xdr:cNvPr id="179" name="【体育館・プール】&#10;一人当たり面積最小値テキスト"/>
        <xdr:cNvSpPr txBox="1"/>
      </xdr:nvSpPr>
      <xdr:spPr>
        <a:xfrm>
          <a:off x="1056640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15</xdr:col>
      <xdr:colOff>92075</xdr:colOff>
      <xdr:row>63</xdr:row>
      <xdr:rowOff>129540</xdr:rowOff>
    </xdr:from>
    <xdr:to>
      <xdr:col>15</xdr:col>
      <xdr:colOff>269875</xdr:colOff>
      <xdr:row>63</xdr:row>
      <xdr:rowOff>129540</xdr:rowOff>
    </xdr:to>
    <xdr:cxnSp macro="">
      <xdr:nvCxnSpPr>
        <xdr:cNvPr id="180" name="直線コネクタ 179"/>
        <xdr:cNvCxnSpPr/>
      </xdr:nvCxnSpPr>
      <xdr:spPr>
        <a:xfrm>
          <a:off x="10388600" y="1093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144797</xdr:rowOff>
    </xdr:from>
    <xdr:ext cx="469744" cy="259045"/>
    <xdr:sp macro="" textlink="">
      <xdr:nvSpPr>
        <xdr:cNvPr id="181" name="【体育館・プール】&#10;一人当たり面積最大値テキスト"/>
        <xdr:cNvSpPr txBox="1"/>
      </xdr:nvSpPr>
      <xdr:spPr>
        <a:xfrm>
          <a:off x="10566400"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0.386</a:t>
          </a:r>
          <a:endParaRPr kumimoji="1" lang="ja-JP" altLang="en-US" sz="1000" b="1">
            <a:latin typeface="ＭＳ Ｐゴシック"/>
          </a:endParaRPr>
        </a:p>
      </xdr:txBody>
    </xdr:sp>
    <xdr:clientData/>
  </xdr:oneCellAnchor>
  <xdr:twoCellAnchor>
    <xdr:from>
      <xdr:col>15</xdr:col>
      <xdr:colOff>92075</xdr:colOff>
      <xdr:row>60</xdr:row>
      <xdr:rowOff>26670</xdr:rowOff>
    </xdr:from>
    <xdr:to>
      <xdr:col>15</xdr:col>
      <xdr:colOff>269875</xdr:colOff>
      <xdr:row>60</xdr:row>
      <xdr:rowOff>26670</xdr:rowOff>
    </xdr:to>
    <xdr:cxnSp macro="">
      <xdr:nvCxnSpPr>
        <xdr:cNvPr id="182" name="直線コネクタ 181"/>
        <xdr:cNvCxnSpPr/>
      </xdr:nvCxnSpPr>
      <xdr:spPr>
        <a:xfrm>
          <a:off x="10388600" y="10313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158132</xdr:rowOff>
    </xdr:from>
    <xdr:ext cx="469744" cy="259045"/>
    <xdr:sp macro="" textlink="">
      <xdr:nvSpPr>
        <xdr:cNvPr id="183" name="【体育館・プール】&#10;一人当たり面積平均値テキスト"/>
        <xdr:cNvSpPr txBox="1"/>
      </xdr:nvSpPr>
      <xdr:spPr>
        <a:xfrm>
          <a:off x="10566400" y="10616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8255</xdr:rowOff>
    </xdr:from>
    <xdr:to>
      <xdr:col>15</xdr:col>
      <xdr:colOff>231775</xdr:colOff>
      <xdr:row>62</xdr:row>
      <xdr:rowOff>109855</xdr:rowOff>
    </xdr:to>
    <xdr:sp macro="" textlink="">
      <xdr:nvSpPr>
        <xdr:cNvPr id="184" name="フローチャート : 判断 183"/>
        <xdr:cNvSpPr/>
      </xdr:nvSpPr>
      <xdr:spPr>
        <a:xfrm>
          <a:off x="104267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19685</xdr:rowOff>
    </xdr:from>
    <xdr:to>
      <xdr:col>14</xdr:col>
      <xdr:colOff>79375</xdr:colOff>
      <xdr:row>61</xdr:row>
      <xdr:rowOff>121285</xdr:rowOff>
    </xdr:to>
    <xdr:sp macro="" textlink="">
      <xdr:nvSpPr>
        <xdr:cNvPr id="185" name="フローチャート : 判断 184"/>
        <xdr:cNvSpPr/>
      </xdr:nvSpPr>
      <xdr:spPr>
        <a:xfrm>
          <a:off x="9588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112412</xdr:rowOff>
    </xdr:from>
    <xdr:ext cx="469744" cy="259045"/>
    <xdr:sp macro="" textlink="">
      <xdr:nvSpPr>
        <xdr:cNvPr id="186" name="n_1aveValue【体育館・プール】&#10;一人当たり面積"/>
        <xdr:cNvSpPr txBox="1"/>
      </xdr:nvSpPr>
      <xdr:spPr>
        <a:xfrm>
          <a:off x="93917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109220</xdr:rowOff>
    </xdr:from>
    <xdr:to>
      <xdr:col>14</xdr:col>
      <xdr:colOff>79375</xdr:colOff>
      <xdr:row>57</xdr:row>
      <xdr:rowOff>39370</xdr:rowOff>
    </xdr:to>
    <xdr:sp macro="" textlink="">
      <xdr:nvSpPr>
        <xdr:cNvPr id="192" name="円/楕円 191"/>
        <xdr:cNvSpPr/>
      </xdr:nvSpPr>
      <xdr:spPr>
        <a:xfrm>
          <a:off x="958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55897</xdr:rowOff>
    </xdr:from>
    <xdr:ext cx="469744" cy="259045"/>
    <xdr:sp macro="" textlink="">
      <xdr:nvSpPr>
        <xdr:cNvPr id="193" name="n_1mainValue【体育館・プール】&#10;一人当たり面積"/>
        <xdr:cNvSpPr txBox="1"/>
      </xdr:nvSpPr>
      <xdr:spPr>
        <a:xfrm>
          <a:off x="93917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4" name="テキスト ボックス 20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4" name="テキスト ボックス 21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163830</xdr:rowOff>
    </xdr:from>
    <xdr:to>
      <xdr:col>6</xdr:col>
      <xdr:colOff>510540</xdr:colOff>
      <xdr:row>86</xdr:row>
      <xdr:rowOff>3811</xdr:rowOff>
    </xdr:to>
    <xdr:cxnSp macro="">
      <xdr:nvCxnSpPr>
        <xdr:cNvPr id="218" name="直線コネクタ 217"/>
        <xdr:cNvCxnSpPr/>
      </xdr:nvCxnSpPr>
      <xdr:spPr>
        <a:xfrm flipV="1">
          <a:off x="4634865" y="1353693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19"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20" name="直線コネクタ 219"/>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110507</xdr:rowOff>
    </xdr:from>
    <xdr:ext cx="405111" cy="259045"/>
    <xdr:sp macro="" textlink="">
      <xdr:nvSpPr>
        <xdr:cNvPr id="221" name="【福祉施設】&#10;有形固定資産減価償却率最大値テキスト"/>
        <xdr:cNvSpPr txBox="1"/>
      </xdr:nvSpPr>
      <xdr:spPr>
        <a:xfrm>
          <a:off x="47244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6</xdr:col>
      <xdr:colOff>422275</xdr:colOff>
      <xdr:row>78</xdr:row>
      <xdr:rowOff>163830</xdr:rowOff>
    </xdr:from>
    <xdr:to>
      <xdr:col>6</xdr:col>
      <xdr:colOff>600075</xdr:colOff>
      <xdr:row>78</xdr:row>
      <xdr:rowOff>163830</xdr:rowOff>
    </xdr:to>
    <xdr:cxnSp macro="">
      <xdr:nvCxnSpPr>
        <xdr:cNvPr id="222" name="直線コネクタ 221"/>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66691</xdr:rowOff>
    </xdr:from>
    <xdr:ext cx="405111" cy="259045"/>
    <xdr:sp macro="" textlink="">
      <xdr:nvSpPr>
        <xdr:cNvPr id="223" name="【福祉施設】&#10;有形固定資産減価償却率平均値テキスト"/>
        <xdr:cNvSpPr txBox="1"/>
      </xdr:nvSpPr>
      <xdr:spPr>
        <a:xfrm>
          <a:off x="47244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88264</xdr:rowOff>
    </xdr:from>
    <xdr:to>
      <xdr:col>6</xdr:col>
      <xdr:colOff>561975</xdr:colOff>
      <xdr:row>83</xdr:row>
      <xdr:rowOff>18414</xdr:rowOff>
    </xdr:to>
    <xdr:sp macro="" textlink="">
      <xdr:nvSpPr>
        <xdr:cNvPr id="224" name="フローチャート : 判断 223"/>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19686</xdr:rowOff>
    </xdr:from>
    <xdr:to>
      <xdr:col>5</xdr:col>
      <xdr:colOff>409575</xdr:colOff>
      <xdr:row>83</xdr:row>
      <xdr:rowOff>121286</xdr:rowOff>
    </xdr:to>
    <xdr:sp macro="" textlink="">
      <xdr:nvSpPr>
        <xdr:cNvPr id="225" name="フローチャート : 判断 224"/>
        <xdr:cNvSpPr/>
      </xdr:nvSpPr>
      <xdr:spPr>
        <a:xfrm>
          <a:off x="3746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137813</xdr:rowOff>
    </xdr:from>
    <xdr:ext cx="405111" cy="259045"/>
    <xdr:sp macro="" textlink="">
      <xdr:nvSpPr>
        <xdr:cNvPr id="226" name="n_1aveValue【福祉施設】&#10;有形固定資産減価償却率"/>
        <xdr:cNvSpPr txBox="1"/>
      </xdr:nvSpPr>
      <xdr:spPr>
        <a:xfrm>
          <a:off x="3582043"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59689</xdr:rowOff>
    </xdr:from>
    <xdr:to>
      <xdr:col>5</xdr:col>
      <xdr:colOff>409575</xdr:colOff>
      <xdr:row>83</xdr:row>
      <xdr:rowOff>161289</xdr:rowOff>
    </xdr:to>
    <xdr:sp macro="" textlink="">
      <xdr:nvSpPr>
        <xdr:cNvPr id="232" name="円/楕円 231"/>
        <xdr:cNvSpPr/>
      </xdr:nvSpPr>
      <xdr:spPr>
        <a:xfrm>
          <a:off x="3746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152416</xdr:rowOff>
    </xdr:from>
    <xdr:ext cx="405111" cy="259045"/>
    <xdr:sp macro="" textlink="">
      <xdr:nvSpPr>
        <xdr:cNvPr id="233" name="n_1mainValue【福祉施設】&#10;有形固定資産減価償却率"/>
        <xdr:cNvSpPr txBox="1"/>
      </xdr:nvSpPr>
      <xdr:spPr>
        <a:xfrm>
          <a:off x="3582043"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20138</xdr:rowOff>
    </xdr:from>
    <xdr:to>
      <xdr:col>15</xdr:col>
      <xdr:colOff>180340</xdr:colOff>
      <xdr:row>86</xdr:row>
      <xdr:rowOff>103414</xdr:rowOff>
    </xdr:to>
    <xdr:cxnSp macro="">
      <xdr:nvCxnSpPr>
        <xdr:cNvPr id="259" name="直線コネクタ 258"/>
        <xdr:cNvCxnSpPr/>
      </xdr:nvCxnSpPr>
      <xdr:spPr>
        <a:xfrm flipV="1">
          <a:off x="10476865" y="13221788"/>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107241</xdr:rowOff>
    </xdr:from>
    <xdr:ext cx="469744" cy="259045"/>
    <xdr:sp macro="" textlink="">
      <xdr:nvSpPr>
        <xdr:cNvPr id="260" name="【福祉施設】&#10;一人当たり面積最小値テキスト"/>
        <xdr:cNvSpPr txBox="1"/>
      </xdr:nvSpPr>
      <xdr:spPr>
        <a:xfrm>
          <a:off x="10566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103414</xdr:rowOff>
    </xdr:from>
    <xdr:to>
      <xdr:col>15</xdr:col>
      <xdr:colOff>269875</xdr:colOff>
      <xdr:row>86</xdr:row>
      <xdr:rowOff>103414</xdr:rowOff>
    </xdr:to>
    <xdr:cxnSp macro="">
      <xdr:nvCxnSpPr>
        <xdr:cNvPr id="261" name="直線コネクタ 260"/>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138265</xdr:rowOff>
    </xdr:from>
    <xdr:ext cx="469744" cy="259045"/>
    <xdr:sp macro="" textlink="">
      <xdr:nvSpPr>
        <xdr:cNvPr id="262" name="【福祉施設】&#10;一人当たり面積最大値テキスト"/>
        <xdr:cNvSpPr txBox="1"/>
      </xdr:nvSpPr>
      <xdr:spPr>
        <a:xfrm>
          <a:off x="105664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15</xdr:col>
      <xdr:colOff>92075</xdr:colOff>
      <xdr:row>77</xdr:row>
      <xdr:rowOff>20138</xdr:rowOff>
    </xdr:from>
    <xdr:to>
      <xdr:col>15</xdr:col>
      <xdr:colOff>269875</xdr:colOff>
      <xdr:row>77</xdr:row>
      <xdr:rowOff>20138</xdr:rowOff>
    </xdr:to>
    <xdr:cxnSp macro="">
      <xdr:nvCxnSpPr>
        <xdr:cNvPr id="263" name="直線コネクタ 262"/>
        <xdr:cNvCxnSpPr/>
      </xdr:nvCxnSpPr>
      <xdr:spPr>
        <a:xfrm>
          <a:off x="10388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73496</xdr:rowOff>
    </xdr:from>
    <xdr:ext cx="469744" cy="259045"/>
    <xdr:sp macro="" textlink="">
      <xdr:nvSpPr>
        <xdr:cNvPr id="264" name="【福祉施設】&#10;一人当たり面積平均値テキスト"/>
        <xdr:cNvSpPr txBox="1"/>
      </xdr:nvSpPr>
      <xdr:spPr>
        <a:xfrm>
          <a:off x="10566400" y="1447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95069</xdr:rowOff>
    </xdr:from>
    <xdr:to>
      <xdr:col>15</xdr:col>
      <xdr:colOff>231775</xdr:colOff>
      <xdr:row>85</xdr:row>
      <xdr:rowOff>25219</xdr:rowOff>
    </xdr:to>
    <xdr:sp macro="" textlink="">
      <xdr:nvSpPr>
        <xdr:cNvPr id="265" name="フローチャート : 判断 264"/>
        <xdr:cNvSpPr/>
      </xdr:nvSpPr>
      <xdr:spPr>
        <a:xfrm>
          <a:off x="104267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82006</xdr:rowOff>
    </xdr:from>
    <xdr:to>
      <xdr:col>14</xdr:col>
      <xdr:colOff>79375</xdr:colOff>
      <xdr:row>85</xdr:row>
      <xdr:rowOff>12156</xdr:rowOff>
    </xdr:to>
    <xdr:sp macro="" textlink="">
      <xdr:nvSpPr>
        <xdr:cNvPr id="266" name="フローチャート : 判断 265"/>
        <xdr:cNvSpPr/>
      </xdr:nvSpPr>
      <xdr:spPr>
        <a:xfrm>
          <a:off x="9588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3283</xdr:rowOff>
    </xdr:from>
    <xdr:ext cx="469744" cy="259045"/>
    <xdr:sp macro="" textlink="">
      <xdr:nvSpPr>
        <xdr:cNvPr id="267" name="n_1aveValue【福祉施設】&#10;一人当たり面積"/>
        <xdr:cNvSpPr txBox="1"/>
      </xdr:nvSpPr>
      <xdr:spPr>
        <a:xfrm>
          <a:off x="93917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137523</xdr:rowOff>
    </xdr:from>
    <xdr:to>
      <xdr:col>14</xdr:col>
      <xdr:colOff>79375</xdr:colOff>
      <xdr:row>83</xdr:row>
      <xdr:rowOff>67673</xdr:rowOff>
    </xdr:to>
    <xdr:sp macro="" textlink="">
      <xdr:nvSpPr>
        <xdr:cNvPr id="273" name="円/楕円 272"/>
        <xdr:cNvSpPr/>
      </xdr:nvSpPr>
      <xdr:spPr>
        <a:xfrm>
          <a:off x="9588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84200</xdr:rowOff>
    </xdr:from>
    <xdr:ext cx="469744" cy="259045"/>
    <xdr:sp macro="" textlink="">
      <xdr:nvSpPr>
        <xdr:cNvPr id="274" name="n_1mainValue【福祉施設】&#10;一人当たり面積"/>
        <xdr:cNvSpPr txBox="1"/>
      </xdr:nvSpPr>
      <xdr:spPr>
        <a:xfrm>
          <a:off x="9391727" y="1397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85" name="直線コネクタ 2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86" name="テキスト ボックス 285"/>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7" name="直線コネクタ 2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8" name="テキスト ボックス 2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9" name="直線コネクタ 2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0" name="テキスト ボックス 2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1" name="直線コネクタ 2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2" name="テキスト ボックス 2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3" name="直線コネクタ 2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4" name="テキスト ボックス 2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6" name="テキスト ボックス 29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100964</xdr:rowOff>
    </xdr:from>
    <xdr:to>
      <xdr:col>6</xdr:col>
      <xdr:colOff>510540</xdr:colOff>
      <xdr:row>108</xdr:row>
      <xdr:rowOff>30480</xdr:rowOff>
    </xdr:to>
    <xdr:cxnSp macro="">
      <xdr:nvCxnSpPr>
        <xdr:cNvPr id="298" name="直線コネクタ 297"/>
        <xdr:cNvCxnSpPr/>
      </xdr:nvCxnSpPr>
      <xdr:spPr>
        <a:xfrm flipV="1">
          <a:off x="4634865" y="17074514"/>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34307</xdr:rowOff>
    </xdr:from>
    <xdr:ext cx="340478" cy="259045"/>
    <xdr:sp macro="" textlink="">
      <xdr:nvSpPr>
        <xdr:cNvPr id="299" name="【市民会館】&#10;有形固定資産減価償却率最小値テキスト"/>
        <xdr:cNvSpPr txBox="1"/>
      </xdr:nvSpPr>
      <xdr:spPr>
        <a:xfrm>
          <a:off x="4724400" y="18550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422275</xdr:colOff>
      <xdr:row>108</xdr:row>
      <xdr:rowOff>30480</xdr:rowOff>
    </xdr:from>
    <xdr:to>
      <xdr:col>6</xdr:col>
      <xdr:colOff>600075</xdr:colOff>
      <xdr:row>108</xdr:row>
      <xdr:rowOff>30480</xdr:rowOff>
    </xdr:to>
    <xdr:cxnSp macro="">
      <xdr:nvCxnSpPr>
        <xdr:cNvPr id="300" name="直線コネクタ 299"/>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47641</xdr:rowOff>
    </xdr:from>
    <xdr:ext cx="405111" cy="259045"/>
    <xdr:sp macro="" textlink="">
      <xdr:nvSpPr>
        <xdr:cNvPr id="301" name="【市民会館】&#10;有形固定資産減価償却率最大値テキスト"/>
        <xdr:cNvSpPr txBox="1"/>
      </xdr:nvSpPr>
      <xdr:spPr>
        <a:xfrm>
          <a:off x="47244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6</xdr:col>
      <xdr:colOff>422275</xdr:colOff>
      <xdr:row>99</xdr:row>
      <xdr:rowOff>100964</xdr:rowOff>
    </xdr:from>
    <xdr:to>
      <xdr:col>6</xdr:col>
      <xdr:colOff>600075</xdr:colOff>
      <xdr:row>99</xdr:row>
      <xdr:rowOff>100964</xdr:rowOff>
    </xdr:to>
    <xdr:cxnSp macro="">
      <xdr:nvCxnSpPr>
        <xdr:cNvPr id="302" name="直線コネクタ 301"/>
        <xdr:cNvCxnSpPr/>
      </xdr:nvCxnSpPr>
      <xdr:spPr>
        <a:xfrm>
          <a:off x="4546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125747</xdr:rowOff>
    </xdr:from>
    <xdr:ext cx="405111" cy="259045"/>
    <xdr:sp macro="" textlink="">
      <xdr:nvSpPr>
        <xdr:cNvPr id="303" name="【市民会館】&#10;有形固定資産減価償却率平均値テキスト"/>
        <xdr:cNvSpPr txBox="1"/>
      </xdr:nvSpPr>
      <xdr:spPr>
        <a:xfrm>
          <a:off x="47244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147320</xdr:rowOff>
    </xdr:from>
    <xdr:to>
      <xdr:col>6</xdr:col>
      <xdr:colOff>561975</xdr:colOff>
      <xdr:row>105</xdr:row>
      <xdr:rowOff>77470</xdr:rowOff>
    </xdr:to>
    <xdr:sp macro="" textlink="">
      <xdr:nvSpPr>
        <xdr:cNvPr id="304" name="フローチャート : 判断 303"/>
        <xdr:cNvSpPr/>
      </xdr:nvSpPr>
      <xdr:spPr>
        <a:xfrm>
          <a:off x="4584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160655</xdr:rowOff>
    </xdr:from>
    <xdr:to>
      <xdr:col>5</xdr:col>
      <xdr:colOff>409575</xdr:colOff>
      <xdr:row>103</xdr:row>
      <xdr:rowOff>90805</xdr:rowOff>
    </xdr:to>
    <xdr:sp macro="" textlink="">
      <xdr:nvSpPr>
        <xdr:cNvPr id="305" name="フローチャート : 判断 304"/>
        <xdr:cNvSpPr/>
      </xdr:nvSpPr>
      <xdr:spPr>
        <a:xfrm>
          <a:off x="3746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81932</xdr:rowOff>
    </xdr:from>
    <xdr:ext cx="405111" cy="259045"/>
    <xdr:sp macro="" textlink="">
      <xdr:nvSpPr>
        <xdr:cNvPr id="306" name="n_1aveValue【市民会館】&#10;有形固定資産減価償却率"/>
        <xdr:cNvSpPr txBox="1"/>
      </xdr:nvSpPr>
      <xdr:spPr>
        <a:xfrm>
          <a:off x="3582043"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120650</xdr:rowOff>
    </xdr:from>
    <xdr:to>
      <xdr:col>5</xdr:col>
      <xdr:colOff>409575</xdr:colOff>
      <xdr:row>100</xdr:row>
      <xdr:rowOff>50800</xdr:rowOff>
    </xdr:to>
    <xdr:sp macro="" textlink="">
      <xdr:nvSpPr>
        <xdr:cNvPr id="312" name="円/楕円 311"/>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67327</xdr:rowOff>
    </xdr:from>
    <xdr:ext cx="405111" cy="259045"/>
    <xdr:sp macro="" textlink="">
      <xdr:nvSpPr>
        <xdr:cNvPr id="313" name="n_1mainValue【市民会館】&#10;有形固定資産減価償却率"/>
        <xdr:cNvSpPr txBox="1"/>
      </xdr:nvSpPr>
      <xdr:spPr>
        <a:xfrm>
          <a:off x="3582043"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4" name="テキスト ボックス 323"/>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144780</xdr:rowOff>
    </xdr:from>
    <xdr:to>
      <xdr:col>15</xdr:col>
      <xdr:colOff>180340</xdr:colOff>
      <xdr:row>108</xdr:row>
      <xdr:rowOff>99061</xdr:rowOff>
    </xdr:to>
    <xdr:cxnSp macro="">
      <xdr:nvCxnSpPr>
        <xdr:cNvPr id="336" name="直線コネクタ 335"/>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102888</xdr:rowOff>
    </xdr:from>
    <xdr:ext cx="469744" cy="259045"/>
    <xdr:sp macro="" textlink="">
      <xdr:nvSpPr>
        <xdr:cNvPr id="337" name="【市民会館】&#10;一人当たり面積最小値テキスト"/>
        <xdr:cNvSpPr txBox="1"/>
      </xdr:nvSpPr>
      <xdr:spPr>
        <a:xfrm>
          <a:off x="10566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108</xdr:row>
      <xdr:rowOff>99061</xdr:rowOff>
    </xdr:from>
    <xdr:to>
      <xdr:col>15</xdr:col>
      <xdr:colOff>269875</xdr:colOff>
      <xdr:row>108</xdr:row>
      <xdr:rowOff>99061</xdr:rowOff>
    </xdr:to>
    <xdr:cxnSp macro="">
      <xdr:nvCxnSpPr>
        <xdr:cNvPr id="338" name="直線コネクタ 337"/>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91457</xdr:rowOff>
    </xdr:from>
    <xdr:ext cx="469744" cy="259045"/>
    <xdr:sp macro="" textlink="">
      <xdr:nvSpPr>
        <xdr:cNvPr id="339" name="【市民会館】&#10;一人当たり面積最大値テキスト"/>
        <xdr:cNvSpPr txBox="1"/>
      </xdr:nvSpPr>
      <xdr:spPr>
        <a:xfrm>
          <a:off x="10566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0.385</a:t>
          </a:r>
          <a:endParaRPr kumimoji="1" lang="ja-JP" altLang="en-US" sz="1000" b="1">
            <a:latin typeface="ＭＳ Ｐゴシック"/>
          </a:endParaRPr>
        </a:p>
      </xdr:txBody>
    </xdr:sp>
    <xdr:clientData/>
  </xdr:oneCellAnchor>
  <xdr:twoCellAnchor>
    <xdr:from>
      <xdr:col>15</xdr:col>
      <xdr:colOff>92075</xdr:colOff>
      <xdr:row>100</xdr:row>
      <xdr:rowOff>144780</xdr:rowOff>
    </xdr:from>
    <xdr:to>
      <xdr:col>15</xdr:col>
      <xdr:colOff>269875</xdr:colOff>
      <xdr:row>100</xdr:row>
      <xdr:rowOff>144780</xdr:rowOff>
    </xdr:to>
    <xdr:cxnSp macro="">
      <xdr:nvCxnSpPr>
        <xdr:cNvPr id="340" name="直線コネクタ 339"/>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58690</xdr:rowOff>
    </xdr:from>
    <xdr:ext cx="469744" cy="259045"/>
    <xdr:sp macro="" textlink="">
      <xdr:nvSpPr>
        <xdr:cNvPr id="341" name="【市民会館】&#10;一人当たり面積平均値テキスト"/>
        <xdr:cNvSpPr txBox="1"/>
      </xdr:nvSpPr>
      <xdr:spPr>
        <a:xfrm>
          <a:off x="10566400" y="18232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80263</xdr:rowOff>
    </xdr:from>
    <xdr:to>
      <xdr:col>15</xdr:col>
      <xdr:colOff>231775</xdr:colOff>
      <xdr:row>107</xdr:row>
      <xdr:rowOff>10413</xdr:rowOff>
    </xdr:to>
    <xdr:sp macro="" textlink="">
      <xdr:nvSpPr>
        <xdr:cNvPr id="342" name="フローチャート : 判断 341"/>
        <xdr:cNvSpPr/>
      </xdr:nvSpPr>
      <xdr:spPr>
        <a:xfrm>
          <a:off x="104267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123698</xdr:rowOff>
    </xdr:from>
    <xdr:to>
      <xdr:col>14</xdr:col>
      <xdr:colOff>79375</xdr:colOff>
      <xdr:row>106</xdr:row>
      <xdr:rowOff>53848</xdr:rowOff>
    </xdr:to>
    <xdr:sp macro="" textlink="">
      <xdr:nvSpPr>
        <xdr:cNvPr id="343" name="フローチャート : 判断 342"/>
        <xdr:cNvSpPr/>
      </xdr:nvSpPr>
      <xdr:spPr>
        <a:xfrm>
          <a:off x="9588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70375</xdr:rowOff>
    </xdr:from>
    <xdr:ext cx="469744" cy="259045"/>
    <xdr:sp macro="" textlink="">
      <xdr:nvSpPr>
        <xdr:cNvPr id="344" name="n_1aveValue【市民会館】&#10;一人当たり面積"/>
        <xdr:cNvSpPr txBox="1"/>
      </xdr:nvSpPr>
      <xdr:spPr>
        <a:xfrm>
          <a:off x="9391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18542</xdr:rowOff>
    </xdr:from>
    <xdr:to>
      <xdr:col>14</xdr:col>
      <xdr:colOff>79375</xdr:colOff>
      <xdr:row>107</xdr:row>
      <xdr:rowOff>120142</xdr:rowOff>
    </xdr:to>
    <xdr:sp macro="" textlink="">
      <xdr:nvSpPr>
        <xdr:cNvPr id="350" name="円/楕円 349"/>
        <xdr:cNvSpPr/>
      </xdr:nvSpPr>
      <xdr:spPr>
        <a:xfrm>
          <a:off x="9588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111269</xdr:rowOff>
    </xdr:from>
    <xdr:ext cx="469744" cy="259045"/>
    <xdr:sp macro="" textlink="">
      <xdr:nvSpPr>
        <xdr:cNvPr id="351" name="n_1mainValue【市民会館】&#10;一人当たり面積"/>
        <xdr:cNvSpPr txBox="1"/>
      </xdr:nvSpPr>
      <xdr:spPr>
        <a:xfrm>
          <a:off x="9391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7" name="正方形/長方形 36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9" name="直線コネクタ 3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0" name="テキスト ボックス 37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1" name="直線コネクタ 3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2" name="テキスト ボックス 3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3" name="直線コネクタ 3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4" name="テキスト ボックス 3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5" name="直線コネクタ 3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6" name="テキスト ボックス 3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7" name="直線コネクタ 3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8" name="テキスト ボックス 3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9" name="直線コネクタ 3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0" name="テキスト ボックス 38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2" name="テキスト ボックス 3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142059</xdr:rowOff>
    </xdr:from>
    <xdr:to>
      <xdr:col>23</xdr:col>
      <xdr:colOff>516889</xdr:colOff>
      <xdr:row>64</xdr:row>
      <xdr:rowOff>9797</xdr:rowOff>
    </xdr:to>
    <xdr:cxnSp macro="">
      <xdr:nvCxnSpPr>
        <xdr:cNvPr id="394" name="直線コネクタ 393"/>
        <xdr:cNvCxnSpPr/>
      </xdr:nvCxnSpPr>
      <xdr:spPr>
        <a:xfrm flipV="1">
          <a:off x="16318864" y="9571809"/>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13624</xdr:rowOff>
    </xdr:from>
    <xdr:ext cx="405111" cy="259045"/>
    <xdr:sp macro="" textlink="">
      <xdr:nvSpPr>
        <xdr:cNvPr id="395" name="【保健センター・保健所】&#10;有形固定資産減価償却率最小値テキスト"/>
        <xdr:cNvSpPr txBox="1"/>
      </xdr:nvSpPr>
      <xdr:spPr>
        <a:xfrm>
          <a:off x="164084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64</xdr:row>
      <xdr:rowOff>9797</xdr:rowOff>
    </xdr:from>
    <xdr:to>
      <xdr:col>23</xdr:col>
      <xdr:colOff>606425</xdr:colOff>
      <xdr:row>64</xdr:row>
      <xdr:rowOff>9797</xdr:rowOff>
    </xdr:to>
    <xdr:cxnSp macro="">
      <xdr:nvCxnSpPr>
        <xdr:cNvPr id="396" name="直線コネクタ 395"/>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88736</xdr:rowOff>
    </xdr:from>
    <xdr:ext cx="405111" cy="259045"/>
    <xdr:sp macro="" textlink="">
      <xdr:nvSpPr>
        <xdr:cNvPr id="397" name="【保健センター・保健所】&#10;有形固定資産減価償却率最大値テキスト"/>
        <xdr:cNvSpPr txBox="1"/>
      </xdr:nvSpPr>
      <xdr:spPr>
        <a:xfrm>
          <a:off x="16408400"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23</xdr:col>
      <xdr:colOff>428625</xdr:colOff>
      <xdr:row>55</xdr:row>
      <xdr:rowOff>142059</xdr:rowOff>
    </xdr:from>
    <xdr:to>
      <xdr:col>23</xdr:col>
      <xdr:colOff>606425</xdr:colOff>
      <xdr:row>55</xdr:row>
      <xdr:rowOff>142059</xdr:rowOff>
    </xdr:to>
    <xdr:cxnSp macro="">
      <xdr:nvCxnSpPr>
        <xdr:cNvPr id="398" name="直線コネクタ 397"/>
        <xdr:cNvCxnSpPr/>
      </xdr:nvCxnSpPr>
      <xdr:spPr>
        <a:xfrm>
          <a:off x="16230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99"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00" name="フローチャート : 判断 399"/>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91259</xdr:rowOff>
    </xdr:from>
    <xdr:to>
      <xdr:col>22</xdr:col>
      <xdr:colOff>415925</xdr:colOff>
      <xdr:row>60</xdr:row>
      <xdr:rowOff>21409</xdr:rowOff>
    </xdr:to>
    <xdr:sp macro="" textlink="">
      <xdr:nvSpPr>
        <xdr:cNvPr id="401" name="フローチャート : 判断 400"/>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37936</xdr:rowOff>
    </xdr:from>
    <xdr:ext cx="405111" cy="259045"/>
    <xdr:sp macro="" textlink="">
      <xdr:nvSpPr>
        <xdr:cNvPr id="402" name="n_1aveValue【保健センター・保健所】&#10;有形固定資産減価償却率"/>
        <xdr:cNvSpPr txBox="1"/>
      </xdr:nvSpPr>
      <xdr:spPr>
        <a:xfrm>
          <a:off x="15266043"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71665</xdr:rowOff>
    </xdr:from>
    <xdr:to>
      <xdr:col>22</xdr:col>
      <xdr:colOff>415925</xdr:colOff>
      <xdr:row>62</xdr:row>
      <xdr:rowOff>1815</xdr:rowOff>
    </xdr:to>
    <xdr:sp macro="" textlink="">
      <xdr:nvSpPr>
        <xdr:cNvPr id="408" name="円/楕円 407"/>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164392</xdr:rowOff>
    </xdr:from>
    <xdr:ext cx="405111" cy="259045"/>
    <xdr:sp macro="" textlink="">
      <xdr:nvSpPr>
        <xdr:cNvPr id="409" name="n_1mainValue【保健センター・保健所】&#10;有形固定資産減価償却率"/>
        <xdr:cNvSpPr txBox="1"/>
      </xdr:nvSpPr>
      <xdr:spPr>
        <a:xfrm>
          <a:off x="15266043"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20" name="直線コネクタ 4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1" name="テキスト ボックス 4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2" name="直線コネクタ 4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3" name="テキスト ボックス 4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4" name="直線コネクタ 4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5" name="テキスト ボックス 4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6" name="直線コネクタ 4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7" name="テキスト ボックス 4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4572</xdr:rowOff>
    </xdr:from>
    <xdr:to>
      <xdr:col>32</xdr:col>
      <xdr:colOff>186689</xdr:colOff>
      <xdr:row>63</xdr:row>
      <xdr:rowOff>102870</xdr:rowOff>
    </xdr:to>
    <xdr:cxnSp macro="">
      <xdr:nvCxnSpPr>
        <xdr:cNvPr id="431" name="直線コネクタ 430"/>
        <xdr:cNvCxnSpPr/>
      </xdr:nvCxnSpPr>
      <xdr:spPr>
        <a:xfrm flipV="1">
          <a:off x="22160864" y="960577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432"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433" name="直線コネクタ 432"/>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122699</xdr:rowOff>
    </xdr:from>
    <xdr:ext cx="469744" cy="259045"/>
    <xdr:sp macro="" textlink="">
      <xdr:nvSpPr>
        <xdr:cNvPr id="434" name="【保健センター・保健所】&#10;一人当たり面積最大値テキスト"/>
        <xdr:cNvSpPr txBox="1"/>
      </xdr:nvSpPr>
      <xdr:spPr>
        <a:xfrm>
          <a:off x="22250400" y="938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0.299</a:t>
          </a:r>
          <a:endParaRPr kumimoji="1" lang="ja-JP" altLang="en-US" sz="1000" b="1">
            <a:latin typeface="ＭＳ Ｐゴシック"/>
          </a:endParaRPr>
        </a:p>
      </xdr:txBody>
    </xdr:sp>
    <xdr:clientData/>
  </xdr:oneCellAnchor>
  <xdr:twoCellAnchor>
    <xdr:from>
      <xdr:col>32</xdr:col>
      <xdr:colOff>98425</xdr:colOff>
      <xdr:row>56</xdr:row>
      <xdr:rowOff>4572</xdr:rowOff>
    </xdr:from>
    <xdr:to>
      <xdr:col>32</xdr:col>
      <xdr:colOff>276225</xdr:colOff>
      <xdr:row>56</xdr:row>
      <xdr:rowOff>4572</xdr:rowOff>
    </xdr:to>
    <xdr:cxnSp macro="">
      <xdr:nvCxnSpPr>
        <xdr:cNvPr id="435" name="直線コネクタ 434"/>
        <xdr:cNvCxnSpPr/>
      </xdr:nvCxnSpPr>
      <xdr:spPr>
        <a:xfrm>
          <a:off x="22072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48785</xdr:rowOff>
    </xdr:from>
    <xdr:ext cx="469744" cy="259045"/>
    <xdr:sp macro="" textlink="">
      <xdr:nvSpPr>
        <xdr:cNvPr id="436" name="【保健センター・保健所】&#10;一人当たり面積平均値テキスト"/>
        <xdr:cNvSpPr txBox="1"/>
      </xdr:nvSpPr>
      <xdr:spPr>
        <a:xfrm>
          <a:off x="222504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70358</xdr:rowOff>
    </xdr:from>
    <xdr:to>
      <xdr:col>32</xdr:col>
      <xdr:colOff>238125</xdr:colOff>
      <xdr:row>62</xdr:row>
      <xdr:rowOff>508</xdr:rowOff>
    </xdr:to>
    <xdr:sp macro="" textlink="">
      <xdr:nvSpPr>
        <xdr:cNvPr id="437" name="フローチャート : 判断 436"/>
        <xdr:cNvSpPr/>
      </xdr:nvSpPr>
      <xdr:spPr>
        <a:xfrm>
          <a:off x="22110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45212</xdr:rowOff>
    </xdr:from>
    <xdr:to>
      <xdr:col>31</xdr:col>
      <xdr:colOff>85725</xdr:colOff>
      <xdr:row>62</xdr:row>
      <xdr:rowOff>146812</xdr:rowOff>
    </xdr:to>
    <xdr:sp macro="" textlink="">
      <xdr:nvSpPr>
        <xdr:cNvPr id="438" name="フローチャート : 判断 437"/>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163339</xdr:rowOff>
    </xdr:from>
    <xdr:ext cx="469744" cy="259045"/>
    <xdr:sp macro="" textlink="">
      <xdr:nvSpPr>
        <xdr:cNvPr id="439" name="n_1ave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154940</xdr:rowOff>
    </xdr:from>
    <xdr:to>
      <xdr:col>31</xdr:col>
      <xdr:colOff>85725</xdr:colOff>
      <xdr:row>63</xdr:row>
      <xdr:rowOff>85090</xdr:rowOff>
    </xdr:to>
    <xdr:sp macro="" textlink="">
      <xdr:nvSpPr>
        <xdr:cNvPr id="445" name="円/楕円 444"/>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76217</xdr:rowOff>
    </xdr:from>
    <xdr:ext cx="469744" cy="259045"/>
    <xdr:sp macro="" textlink="">
      <xdr:nvSpPr>
        <xdr:cNvPr id="446"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5" name="正方形/長方形 4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6" name="正方形/長方形 4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7" name="正方形/長方形 4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8" name="正方形/長方形 4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9" name="正方形/長方形 4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0" name="正方形/長方形 4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1" name="正方形/長方形 4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2" name="正方形/長方形 4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3" name="正方形/長方形 4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4" name="正方形/長方形 4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5" name="正方形/長方形 4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6" name="正方形/長方形 4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7" name="正方形/長方形 4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8" name="正方形/長方形 4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9" name="正方形/長方形 4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0" name="正方形/長方形 4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1" name="テキスト ボックス 4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2" name="直線コネクタ 4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73" name="直線コネクタ 4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74" name="テキスト ボックス 4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5" name="直線コネクタ 4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6" name="テキスト ボックス 4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7" name="直線コネクタ 4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8" name="テキスト ボックス 4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9" name="直線コネクタ 4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0" name="テキスト ボックス 4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1" name="直線コネクタ 4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2" name="テキスト ボックス 4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3" name="直線コネクタ 4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84" name="テキスト ボックス 4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5" name="直線コネクタ 4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6" name="テキスト ボックス 4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107224</xdr:rowOff>
    </xdr:from>
    <xdr:to>
      <xdr:col>23</xdr:col>
      <xdr:colOff>516889</xdr:colOff>
      <xdr:row>109</xdr:row>
      <xdr:rowOff>33745</xdr:rowOff>
    </xdr:to>
    <xdr:cxnSp macro="">
      <xdr:nvCxnSpPr>
        <xdr:cNvPr id="488" name="直線コネクタ 487"/>
        <xdr:cNvCxnSpPr/>
      </xdr:nvCxnSpPr>
      <xdr:spPr>
        <a:xfrm flipV="1">
          <a:off x="16318864" y="1725222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37572</xdr:rowOff>
    </xdr:from>
    <xdr:ext cx="340478" cy="259045"/>
    <xdr:sp macro="" textlink="">
      <xdr:nvSpPr>
        <xdr:cNvPr id="489" name="【庁舎】&#10;有形固定資産減価償却率最小値テキスト"/>
        <xdr:cNvSpPr txBox="1"/>
      </xdr:nvSpPr>
      <xdr:spPr>
        <a:xfrm>
          <a:off x="16408400" y="18725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109</xdr:row>
      <xdr:rowOff>33745</xdr:rowOff>
    </xdr:from>
    <xdr:to>
      <xdr:col>23</xdr:col>
      <xdr:colOff>606425</xdr:colOff>
      <xdr:row>109</xdr:row>
      <xdr:rowOff>33745</xdr:rowOff>
    </xdr:to>
    <xdr:cxnSp macro="">
      <xdr:nvCxnSpPr>
        <xdr:cNvPr id="490" name="直線コネクタ 489"/>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53901</xdr:rowOff>
    </xdr:from>
    <xdr:ext cx="405111" cy="259045"/>
    <xdr:sp macro="" textlink="">
      <xdr:nvSpPr>
        <xdr:cNvPr id="491" name="【庁舎】&#10;有形固定資産減価償却率最大値テキスト"/>
        <xdr:cNvSpPr txBox="1"/>
      </xdr:nvSpPr>
      <xdr:spPr>
        <a:xfrm>
          <a:off x="16408400" y="1702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100</xdr:row>
      <xdr:rowOff>107224</xdr:rowOff>
    </xdr:from>
    <xdr:to>
      <xdr:col>23</xdr:col>
      <xdr:colOff>606425</xdr:colOff>
      <xdr:row>100</xdr:row>
      <xdr:rowOff>107224</xdr:rowOff>
    </xdr:to>
    <xdr:cxnSp macro="">
      <xdr:nvCxnSpPr>
        <xdr:cNvPr id="492" name="直線コネクタ 491"/>
        <xdr:cNvCxnSpPr/>
      </xdr:nvCxnSpPr>
      <xdr:spPr>
        <a:xfrm>
          <a:off x="16230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158948</xdr:rowOff>
    </xdr:from>
    <xdr:ext cx="405111" cy="259045"/>
    <xdr:sp macro="" textlink="">
      <xdr:nvSpPr>
        <xdr:cNvPr id="493" name="【庁舎】&#10;有形固定資産減価償却率平均値テキスト"/>
        <xdr:cNvSpPr txBox="1"/>
      </xdr:nvSpPr>
      <xdr:spPr>
        <a:xfrm>
          <a:off x="164084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9071</xdr:rowOff>
    </xdr:from>
    <xdr:to>
      <xdr:col>23</xdr:col>
      <xdr:colOff>568325</xdr:colOff>
      <xdr:row>104</xdr:row>
      <xdr:rowOff>110671</xdr:rowOff>
    </xdr:to>
    <xdr:sp macro="" textlink="">
      <xdr:nvSpPr>
        <xdr:cNvPr id="494" name="フローチャート : 判断 493"/>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10705</xdr:rowOff>
    </xdr:from>
    <xdr:to>
      <xdr:col>22</xdr:col>
      <xdr:colOff>415925</xdr:colOff>
      <xdr:row>103</xdr:row>
      <xdr:rowOff>112305</xdr:rowOff>
    </xdr:to>
    <xdr:sp macro="" textlink="">
      <xdr:nvSpPr>
        <xdr:cNvPr id="495" name="フローチャート : 判断 494"/>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103432</xdr:rowOff>
    </xdr:from>
    <xdr:ext cx="405111" cy="259045"/>
    <xdr:sp macro="" textlink="">
      <xdr:nvSpPr>
        <xdr:cNvPr id="496" name="n_1aveValue【庁舎】&#10;有形固定資産減価償却率"/>
        <xdr:cNvSpPr txBox="1"/>
      </xdr:nvSpPr>
      <xdr:spPr>
        <a:xfrm>
          <a:off x="15266043"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7" name="テキスト ボックス 4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8" name="テキスト ボックス 4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9" name="テキスト ボックス 4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0" name="テキスト ボックス 4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1" name="テキスト ボックス 5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5806</xdr:rowOff>
    </xdr:from>
    <xdr:to>
      <xdr:col>22</xdr:col>
      <xdr:colOff>415925</xdr:colOff>
      <xdr:row>100</xdr:row>
      <xdr:rowOff>107406</xdr:rowOff>
    </xdr:to>
    <xdr:sp macro="" textlink="">
      <xdr:nvSpPr>
        <xdr:cNvPr id="502" name="円/楕円 501"/>
        <xdr:cNvSpPr/>
      </xdr:nvSpPr>
      <xdr:spPr>
        <a:xfrm>
          <a:off x="15430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123933</xdr:rowOff>
    </xdr:from>
    <xdr:ext cx="405111" cy="259045"/>
    <xdr:sp macro="" textlink="">
      <xdr:nvSpPr>
        <xdr:cNvPr id="503" name="n_1mainValue【庁舎】&#10;有形固定資産減価償却率"/>
        <xdr:cNvSpPr txBox="1"/>
      </xdr:nvSpPr>
      <xdr:spPr>
        <a:xfrm>
          <a:off x="15266043" y="169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4" name="正方形/長方形 5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5" name="正方形/長方形 5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6" name="正方形/長方形 5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7" name="正方形/長方形 5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8" name="正方形/長方形 5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9" name="正方形/長方形 5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0" name="正方形/長方形 5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1" name="正方形/長方形 5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2" name="テキスト ボックス 5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3" name="直線コネクタ 5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4" name="テキスト ボックス 5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15" name="直線コネクタ 5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16" name="テキスト ボックス 5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17" name="直線コネクタ 5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8" name="テキスト ボックス 5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9" name="直線コネクタ 5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20" name="テキスト ボックス 5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21" name="直線コネクタ 5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22" name="テキスト ボックス 5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107</xdr:row>
      <xdr:rowOff>151637</xdr:rowOff>
    </xdr:to>
    <xdr:cxnSp macro="">
      <xdr:nvCxnSpPr>
        <xdr:cNvPr id="526" name="直線コネクタ 525"/>
        <xdr:cNvCxnSpPr/>
      </xdr:nvCxnSpPr>
      <xdr:spPr>
        <a:xfrm flipV="1">
          <a:off x="22160864" y="17198339"/>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155464</xdr:rowOff>
    </xdr:from>
    <xdr:ext cx="469744" cy="259045"/>
    <xdr:sp macro="" textlink="">
      <xdr:nvSpPr>
        <xdr:cNvPr id="527" name="【庁舎】&#10;一人当たり面積最小値テキスト"/>
        <xdr:cNvSpPr txBox="1"/>
      </xdr:nvSpPr>
      <xdr:spPr>
        <a:xfrm>
          <a:off x="22250400"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0.121</a:t>
          </a:r>
          <a:endParaRPr kumimoji="1" lang="ja-JP" altLang="en-US" sz="1000" b="1">
            <a:latin typeface="ＭＳ Ｐゴシック"/>
          </a:endParaRPr>
        </a:p>
      </xdr:txBody>
    </xdr:sp>
    <xdr:clientData/>
  </xdr:oneCellAnchor>
  <xdr:twoCellAnchor>
    <xdr:from>
      <xdr:col>32</xdr:col>
      <xdr:colOff>98425</xdr:colOff>
      <xdr:row>107</xdr:row>
      <xdr:rowOff>151637</xdr:rowOff>
    </xdr:from>
    <xdr:to>
      <xdr:col>32</xdr:col>
      <xdr:colOff>276225</xdr:colOff>
      <xdr:row>107</xdr:row>
      <xdr:rowOff>151637</xdr:rowOff>
    </xdr:to>
    <xdr:cxnSp macro="">
      <xdr:nvCxnSpPr>
        <xdr:cNvPr id="528" name="直線コネクタ 527"/>
        <xdr:cNvCxnSpPr/>
      </xdr:nvCxnSpPr>
      <xdr:spPr>
        <a:xfrm>
          <a:off x="22072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529" name="【庁舎】&#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530" name="直線コネクタ 529"/>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168419</xdr:rowOff>
    </xdr:from>
    <xdr:ext cx="469744" cy="259045"/>
    <xdr:sp macro="" textlink="">
      <xdr:nvSpPr>
        <xdr:cNvPr id="531" name="【庁舎】&#10;一人当たり面積平均値テキスト"/>
        <xdr:cNvSpPr txBox="1"/>
      </xdr:nvSpPr>
      <xdr:spPr>
        <a:xfrm>
          <a:off x="22250400" y="1799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18542</xdr:rowOff>
    </xdr:from>
    <xdr:to>
      <xdr:col>32</xdr:col>
      <xdr:colOff>238125</xdr:colOff>
      <xdr:row>105</xdr:row>
      <xdr:rowOff>120142</xdr:rowOff>
    </xdr:to>
    <xdr:sp macro="" textlink="">
      <xdr:nvSpPr>
        <xdr:cNvPr id="532" name="フローチャート : 判断 531"/>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155702</xdr:rowOff>
    </xdr:from>
    <xdr:to>
      <xdr:col>31</xdr:col>
      <xdr:colOff>85725</xdr:colOff>
      <xdr:row>104</xdr:row>
      <xdr:rowOff>85852</xdr:rowOff>
    </xdr:to>
    <xdr:sp macro="" textlink="">
      <xdr:nvSpPr>
        <xdr:cNvPr id="533" name="フローチャート : 判断 532"/>
        <xdr:cNvSpPr/>
      </xdr:nvSpPr>
      <xdr:spPr>
        <a:xfrm>
          <a:off x="21272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102379</xdr:rowOff>
    </xdr:from>
    <xdr:ext cx="469744" cy="259045"/>
    <xdr:sp macro="" textlink="">
      <xdr:nvSpPr>
        <xdr:cNvPr id="534" name="n_1aveValue【庁舎】&#10;一人当たり面積"/>
        <xdr:cNvSpPr txBox="1"/>
      </xdr:nvSpPr>
      <xdr:spPr>
        <a:xfrm>
          <a:off x="210757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27687</xdr:rowOff>
    </xdr:from>
    <xdr:to>
      <xdr:col>31</xdr:col>
      <xdr:colOff>85725</xdr:colOff>
      <xdr:row>105</xdr:row>
      <xdr:rowOff>129287</xdr:rowOff>
    </xdr:to>
    <xdr:sp macro="" textlink="">
      <xdr:nvSpPr>
        <xdr:cNvPr id="540" name="円/楕円 539"/>
        <xdr:cNvSpPr/>
      </xdr:nvSpPr>
      <xdr:spPr>
        <a:xfrm>
          <a:off x="21272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120414</xdr:rowOff>
    </xdr:from>
    <xdr:ext cx="469744" cy="259045"/>
    <xdr:sp macro="" textlink="">
      <xdr:nvSpPr>
        <xdr:cNvPr id="541" name="n_1mainValue【庁舎】&#10;一人当たり面積"/>
        <xdr:cNvSpPr txBox="1"/>
      </xdr:nvSpPr>
      <xdr:spPr>
        <a:xfrm>
          <a:off x="210757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・庁舎が昭和３４年度（１９５９年）建設であり、類似団体内平均値、全国平均、熊本県平均を大きく上回っているが、平成２８年熊本地震により被災し、使用できなくなったため、建替事業を進めている。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・市民会館も類似団体内平均値、全国平均、熊本県平均を大きく上回っており老朽化が顕著であるが、建替時期・維持費用、更新費用等を考慮し、長寿命化対策をとることとしている。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熊本県水俣市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25,493
25,417
163.29
15,533,617
15,104,671
179,996
8,049,677
14,735,546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39.7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土調査に基づく課税の実施や税率改正により、固定資産税や軽自動車税が増加したものの、収益減少や税率改正により法人税が減少するなど、地方税を主とした自主財源比率は３割にも満たない状況は変わらず、財政基盤は弱く、類似団体内平均値を下回っている。</a:t>
          </a:r>
        </a:p>
        <a:p>
          <a:r>
            <a:rPr kumimoji="1" lang="ja-JP" altLang="en-US" sz="1300">
              <a:latin typeface="ＭＳ Ｐゴシック"/>
            </a:rPr>
            <a:t>　滞納繰越分の調定額は</a:t>
          </a:r>
          <a:r>
            <a:rPr kumimoji="1" lang="en-US" altLang="ja-JP" sz="1300">
              <a:latin typeface="ＭＳ Ｐゴシック"/>
            </a:rPr>
            <a:t>3,000</a:t>
          </a:r>
          <a:r>
            <a:rPr kumimoji="1" lang="ja-JP" altLang="en-US" sz="1300">
              <a:latin typeface="ＭＳ Ｐゴシック"/>
            </a:rPr>
            <a:t>万円以上減少しており滞納整理は進んでいるため、引き続き滞納繰越額の圧縮に努め、定員管理の適正化により歳出の削減に努める。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42635</xdr:rowOff>
    </xdr:to>
    <xdr:cxnSp macro="">
      <xdr:nvCxnSpPr>
        <xdr:cNvPr id="69" name="直線コネクタ 68"/>
        <xdr:cNvCxnSpPr/>
      </xdr:nvCxnSpPr>
      <xdr:spPr>
        <a:xfrm flipV="1">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76399</xdr:rowOff>
    </xdr:from>
    <xdr:ext cx="762000" cy="259045"/>
    <xdr:sp macro="" textlink="">
      <xdr:nvSpPr>
        <xdr:cNvPr id="70"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42635</xdr:rowOff>
    </xdr:from>
    <xdr:to>
      <xdr:col>6</xdr:col>
      <xdr:colOff>0</xdr:colOff>
      <xdr:row>42</xdr:row>
      <xdr:rowOff>77107</xdr:rowOff>
    </xdr:to>
    <xdr:cxnSp macro="">
      <xdr:nvCxnSpPr>
        <xdr:cNvPr id="72" name="直線コネクタ 71"/>
        <xdr:cNvCxnSpPr/>
      </xdr:nvCxnSpPr>
      <xdr:spPr>
        <a:xfrm flipV="1">
          <a:off x="3225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42635</xdr:rowOff>
    </xdr:from>
    <xdr:to>
      <xdr:col>4</xdr:col>
      <xdr:colOff>482600</xdr:colOff>
      <xdr:row>42</xdr:row>
      <xdr:rowOff>77107</xdr:rowOff>
    </xdr:to>
    <xdr:cxnSp macro="">
      <xdr:nvCxnSpPr>
        <xdr:cNvPr id="75" name="直線コネクタ 74"/>
        <xdr:cNvCxnSpPr/>
      </xdr:nvCxnSpPr>
      <xdr:spPr>
        <a:xfrm>
          <a:off x="2336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42635</xdr:rowOff>
    </xdr:from>
    <xdr:to>
      <xdr:col>3</xdr:col>
      <xdr:colOff>279400</xdr:colOff>
      <xdr:row>42</xdr:row>
      <xdr:rowOff>42635</xdr:rowOff>
    </xdr:to>
    <xdr:cxnSp macro="">
      <xdr:nvCxnSpPr>
        <xdr:cNvPr id="78" name="直線コネクタ 77"/>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79" name="フローチャート : 判断 78"/>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0" name="テキスト ボックス 79"/>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8" name="円/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163285</xdr:rowOff>
    </xdr:from>
    <xdr:to>
      <xdr:col>6</xdr:col>
      <xdr:colOff>50800</xdr:colOff>
      <xdr:row>42</xdr:row>
      <xdr:rowOff>93435</xdr:rowOff>
    </xdr:to>
    <xdr:sp macro="" textlink="">
      <xdr:nvSpPr>
        <xdr:cNvPr id="90" name="円/楕円 89"/>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78212</xdr:rowOff>
    </xdr:from>
    <xdr:ext cx="736600" cy="259045"/>
    <xdr:sp macro="" textlink="">
      <xdr:nvSpPr>
        <xdr:cNvPr id="91" name="テキスト ボックス 90"/>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26307</xdr:rowOff>
    </xdr:from>
    <xdr:to>
      <xdr:col>4</xdr:col>
      <xdr:colOff>533400</xdr:colOff>
      <xdr:row>42</xdr:row>
      <xdr:rowOff>127907</xdr:rowOff>
    </xdr:to>
    <xdr:sp macro="" textlink="">
      <xdr:nvSpPr>
        <xdr:cNvPr id="92" name="円/楕円 91"/>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112684</xdr:rowOff>
    </xdr:from>
    <xdr:ext cx="762000" cy="259045"/>
    <xdr:sp macro="" textlink="">
      <xdr:nvSpPr>
        <xdr:cNvPr id="93" name="テキスト ボックス 92"/>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163285</xdr:rowOff>
    </xdr:from>
    <xdr:to>
      <xdr:col>3</xdr:col>
      <xdr:colOff>330200</xdr:colOff>
      <xdr:row>42</xdr:row>
      <xdr:rowOff>93435</xdr:rowOff>
    </xdr:to>
    <xdr:sp macro="" textlink="">
      <xdr:nvSpPr>
        <xdr:cNvPr id="94" name="円/楕円 93"/>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78212</xdr:rowOff>
    </xdr:from>
    <xdr:ext cx="762000" cy="259045"/>
    <xdr:sp macro="" textlink="">
      <xdr:nvSpPr>
        <xdr:cNvPr id="95" name="テキスト ボックス 94"/>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163285</xdr:rowOff>
    </xdr:from>
    <xdr:to>
      <xdr:col>2</xdr:col>
      <xdr:colOff>127000</xdr:colOff>
      <xdr:row>42</xdr:row>
      <xdr:rowOff>93435</xdr:rowOff>
    </xdr:to>
    <xdr:sp macro="" textlink="">
      <xdr:nvSpPr>
        <xdr:cNvPr id="96" name="円/楕円 95"/>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78212</xdr:rowOff>
    </xdr:from>
    <xdr:ext cx="762000" cy="259045"/>
    <xdr:sp macro="" textlink="">
      <xdr:nvSpPr>
        <xdr:cNvPr id="97" name="テキスト ボックス 96"/>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自立支援給付費の増などによる経常経費の増加等により前年度と比較して３．７ポイント悪化し、類似団体内平均値を４．２ポイントも上回る９６．７％となった。自立支援給付費が増加傾向で、扶助費は今後も増加する見込みであるため、行財政改革・定員適正化計画の推進や生活保護費における適正化事業などの経常経費の抑制に向けた取組みを継続し、地方税滞納に対しては、迅速な対応・口座振替の促進などの取組みを更に推進し、滞納整理を強化するなど、経常収支比率の改善に向けた取組みを進め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63</xdr:row>
      <xdr:rowOff>75692</xdr:rowOff>
    </xdr:to>
    <xdr:cxnSp macro="">
      <xdr:nvCxnSpPr>
        <xdr:cNvPr id="130" name="直線コネクタ 129"/>
        <xdr:cNvCxnSpPr/>
      </xdr:nvCxnSpPr>
      <xdr:spPr>
        <a:xfrm>
          <a:off x="4114800" y="10698480"/>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162814</xdr:rowOff>
    </xdr:from>
    <xdr:to>
      <xdr:col>6</xdr:col>
      <xdr:colOff>0</xdr:colOff>
      <xdr:row>62</xdr:row>
      <xdr:rowOff>68580</xdr:rowOff>
    </xdr:to>
    <xdr:cxnSp macro="">
      <xdr:nvCxnSpPr>
        <xdr:cNvPr id="133" name="直線コネクタ 132"/>
        <xdr:cNvCxnSpPr/>
      </xdr:nvCxnSpPr>
      <xdr:spPr>
        <a:xfrm>
          <a:off x="3225800" y="106212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4081</xdr:rowOff>
    </xdr:from>
    <xdr:ext cx="736600" cy="259045"/>
    <xdr:sp macro="" textlink="">
      <xdr:nvSpPr>
        <xdr:cNvPr id="135" name="テキスト ボックス 134"/>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162814</xdr:rowOff>
    </xdr:from>
    <xdr:to>
      <xdr:col>4</xdr:col>
      <xdr:colOff>482600</xdr:colOff>
      <xdr:row>62</xdr:row>
      <xdr:rowOff>116840</xdr:rowOff>
    </xdr:to>
    <xdr:cxnSp macro="">
      <xdr:nvCxnSpPr>
        <xdr:cNvPr id="136" name="直線コネクタ 135"/>
        <xdr:cNvCxnSpPr/>
      </xdr:nvCxnSpPr>
      <xdr:spPr>
        <a:xfrm flipV="1">
          <a:off x="2336800" y="1062126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7" name="フローチャート : 判断 136"/>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8" name="テキスト ボックス 137"/>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63</xdr:row>
      <xdr:rowOff>8128</xdr:rowOff>
    </xdr:to>
    <xdr:cxnSp macro="">
      <xdr:nvCxnSpPr>
        <xdr:cNvPr id="139" name="直線コネクタ 138"/>
        <xdr:cNvCxnSpPr/>
      </xdr:nvCxnSpPr>
      <xdr:spPr>
        <a:xfrm flipV="1">
          <a:off x="1447800" y="1074674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40" name="フローチャート :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1" name="テキスト ボックス 140"/>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2" name="フローチャート :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49" name="円/楕円 148"/>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168419</xdr:rowOff>
    </xdr:from>
    <xdr:ext cx="762000" cy="259045"/>
    <xdr:sp macro="" textlink="">
      <xdr:nvSpPr>
        <xdr:cNvPr id="150" name="財政構造の弾力性該当値テキスト"/>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1" name="円/楕円 150"/>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52" name="テキスト ボックス 151"/>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112014</xdr:rowOff>
    </xdr:from>
    <xdr:to>
      <xdr:col>4</xdr:col>
      <xdr:colOff>533400</xdr:colOff>
      <xdr:row>62</xdr:row>
      <xdr:rowOff>42164</xdr:rowOff>
    </xdr:to>
    <xdr:sp macro="" textlink="">
      <xdr:nvSpPr>
        <xdr:cNvPr id="153" name="円/楕円 152"/>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26941</xdr:rowOff>
    </xdr:from>
    <xdr:ext cx="762000" cy="259045"/>
    <xdr:sp macro="" textlink="">
      <xdr:nvSpPr>
        <xdr:cNvPr id="154" name="テキスト ボックス 153"/>
        <xdr:cNvSpPr txBox="1"/>
      </xdr:nvSpPr>
      <xdr:spPr>
        <a:xfrm>
          <a:off x="2844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55" name="円/楕円 154"/>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152417</xdr:rowOff>
    </xdr:from>
    <xdr:ext cx="762000" cy="259045"/>
    <xdr:sp macro="" textlink="">
      <xdr:nvSpPr>
        <xdr:cNvPr id="156" name="テキスト ボックス 155"/>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128778</xdr:rowOff>
    </xdr:from>
    <xdr:to>
      <xdr:col>2</xdr:col>
      <xdr:colOff>127000</xdr:colOff>
      <xdr:row>63</xdr:row>
      <xdr:rowOff>58928</xdr:rowOff>
    </xdr:to>
    <xdr:sp macro="" textlink="">
      <xdr:nvSpPr>
        <xdr:cNvPr id="157" name="円/楕円 156"/>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43705</xdr:rowOff>
    </xdr:from>
    <xdr:ext cx="762000" cy="259045"/>
    <xdr:sp macro="" textlink="">
      <xdr:nvSpPr>
        <xdr:cNvPr id="158" name="テキスト ボックス 157"/>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[142,941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退職金等の減少により、人件費は減となったが、高等教育・研究活動拠点施設である「水俣環境アカデミア」が平成２８年度からオープンし、活動し始めたことに伴い、物件費が増加し、前年度と比較すると増となった。今年度は類似団体内平均値及び熊本県</a:t>
          </a:r>
          <a:r>
            <a:rPr kumimoji="1" lang="ja-JP" altLang="en-US" sz="1300">
              <a:solidFill>
                <a:sysClr val="windowText" lastClr="000000"/>
              </a:solidFill>
              <a:latin typeface="ＭＳ Ｐゴシック"/>
            </a:rPr>
            <a:t>平均値を下回っている</a:t>
          </a:r>
          <a:r>
            <a:rPr kumimoji="1" lang="ja-JP" altLang="en-US" sz="1300">
              <a:latin typeface="ＭＳ Ｐゴシック"/>
            </a:rPr>
            <a:t>が、全国平均値を上回っている状況であるため、今後も引き続き歳出削減に努める。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3625</xdr:rowOff>
    </xdr:from>
    <xdr:to>
      <xdr:col>7</xdr:col>
      <xdr:colOff>152400</xdr:colOff>
      <xdr:row>82</xdr:row>
      <xdr:rowOff>29434</xdr:rowOff>
    </xdr:to>
    <xdr:cxnSp macro="">
      <xdr:nvCxnSpPr>
        <xdr:cNvPr id="191" name="直線コネクタ 190"/>
        <xdr:cNvCxnSpPr/>
      </xdr:nvCxnSpPr>
      <xdr:spPr>
        <a:xfrm>
          <a:off x="4114800" y="14062525"/>
          <a:ext cx="8382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116376</xdr:rowOff>
    </xdr:from>
    <xdr:to>
      <xdr:col>6</xdr:col>
      <xdr:colOff>0</xdr:colOff>
      <xdr:row>82</xdr:row>
      <xdr:rowOff>3625</xdr:rowOff>
    </xdr:to>
    <xdr:cxnSp macro="">
      <xdr:nvCxnSpPr>
        <xdr:cNvPr id="194" name="直線コネクタ 193"/>
        <xdr:cNvCxnSpPr/>
      </xdr:nvCxnSpPr>
      <xdr:spPr>
        <a:xfrm>
          <a:off x="3225800" y="14003826"/>
          <a:ext cx="889000" cy="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56531</xdr:rowOff>
    </xdr:from>
    <xdr:ext cx="736600" cy="259045"/>
    <xdr:sp macro="" textlink="">
      <xdr:nvSpPr>
        <xdr:cNvPr id="196" name="テキスト ボックス 195"/>
        <xdr:cNvSpPr txBox="1"/>
      </xdr:nvSpPr>
      <xdr:spPr>
        <a:xfrm>
          <a:off x="3733800" y="1411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116376</xdr:rowOff>
    </xdr:from>
    <xdr:to>
      <xdr:col>4</xdr:col>
      <xdr:colOff>482600</xdr:colOff>
      <xdr:row>81</xdr:row>
      <xdr:rowOff>120821</xdr:rowOff>
    </xdr:to>
    <xdr:cxnSp macro="">
      <xdr:nvCxnSpPr>
        <xdr:cNvPr id="197" name="直線コネクタ 196"/>
        <xdr:cNvCxnSpPr/>
      </xdr:nvCxnSpPr>
      <xdr:spPr>
        <a:xfrm flipV="1">
          <a:off x="2336800" y="14003826"/>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23120</xdr:rowOff>
    </xdr:from>
    <xdr:to>
      <xdr:col>4</xdr:col>
      <xdr:colOff>533400</xdr:colOff>
      <xdr:row>82</xdr:row>
      <xdr:rowOff>124720</xdr:rowOff>
    </xdr:to>
    <xdr:sp macro="" textlink="">
      <xdr:nvSpPr>
        <xdr:cNvPr id="198" name="フローチャート : 判断 197"/>
        <xdr:cNvSpPr/>
      </xdr:nvSpPr>
      <xdr:spPr>
        <a:xfrm>
          <a:off x="3175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109497</xdr:rowOff>
    </xdr:from>
    <xdr:ext cx="762000" cy="259045"/>
    <xdr:sp macro="" textlink="">
      <xdr:nvSpPr>
        <xdr:cNvPr id="199" name="テキスト ボックス 198"/>
        <xdr:cNvSpPr txBox="1"/>
      </xdr:nvSpPr>
      <xdr:spPr>
        <a:xfrm>
          <a:off x="2844800" y="14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120821</xdr:rowOff>
    </xdr:from>
    <xdr:to>
      <xdr:col>3</xdr:col>
      <xdr:colOff>279400</xdr:colOff>
      <xdr:row>81</xdr:row>
      <xdr:rowOff>128237</xdr:rowOff>
    </xdr:to>
    <xdr:cxnSp macro="">
      <xdr:nvCxnSpPr>
        <xdr:cNvPr id="200" name="直線コネクタ 199"/>
        <xdr:cNvCxnSpPr/>
      </xdr:nvCxnSpPr>
      <xdr:spPr>
        <a:xfrm flipV="1">
          <a:off x="1447800" y="14008271"/>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380</xdr:rowOff>
    </xdr:from>
    <xdr:to>
      <xdr:col>3</xdr:col>
      <xdr:colOff>330200</xdr:colOff>
      <xdr:row>82</xdr:row>
      <xdr:rowOff>101980</xdr:rowOff>
    </xdr:to>
    <xdr:sp macro="" textlink="">
      <xdr:nvSpPr>
        <xdr:cNvPr id="201" name="フローチャート : 判断 200"/>
        <xdr:cNvSpPr/>
      </xdr:nvSpPr>
      <xdr:spPr>
        <a:xfrm>
          <a:off x="2286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86757</xdr:rowOff>
    </xdr:from>
    <xdr:ext cx="762000" cy="259045"/>
    <xdr:sp macro="" textlink="">
      <xdr:nvSpPr>
        <xdr:cNvPr id="202" name="テキスト ボックス 201"/>
        <xdr:cNvSpPr txBox="1"/>
      </xdr:nvSpPr>
      <xdr:spPr>
        <a:xfrm>
          <a:off x="1955800" y="1414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9356</xdr:rowOff>
    </xdr:from>
    <xdr:to>
      <xdr:col>2</xdr:col>
      <xdr:colOff>127000</xdr:colOff>
      <xdr:row>82</xdr:row>
      <xdr:rowOff>110956</xdr:rowOff>
    </xdr:to>
    <xdr:sp macro="" textlink="">
      <xdr:nvSpPr>
        <xdr:cNvPr id="203" name="フローチャート : 判断 202"/>
        <xdr:cNvSpPr/>
      </xdr:nvSpPr>
      <xdr:spPr>
        <a:xfrm>
          <a:off x="1397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95733</xdr:rowOff>
    </xdr:from>
    <xdr:ext cx="762000" cy="259045"/>
    <xdr:sp macro="" textlink="">
      <xdr:nvSpPr>
        <xdr:cNvPr id="204" name="テキスト ボックス 203"/>
        <xdr:cNvSpPr txBox="1"/>
      </xdr:nvSpPr>
      <xdr:spPr>
        <a:xfrm>
          <a:off x="1066800" y="141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150084</xdr:rowOff>
    </xdr:from>
    <xdr:to>
      <xdr:col>7</xdr:col>
      <xdr:colOff>203200</xdr:colOff>
      <xdr:row>82</xdr:row>
      <xdr:rowOff>80234</xdr:rowOff>
    </xdr:to>
    <xdr:sp macro="" textlink="">
      <xdr:nvSpPr>
        <xdr:cNvPr id="210" name="円/楕円 209"/>
        <xdr:cNvSpPr/>
      </xdr:nvSpPr>
      <xdr:spPr>
        <a:xfrm>
          <a:off x="4902200" y="140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166611</xdr:rowOff>
    </xdr:from>
    <xdr:ext cx="762000" cy="259045"/>
    <xdr:sp macro="" textlink="">
      <xdr:nvSpPr>
        <xdr:cNvPr id="211" name="人件費・物件費等の状況該当値テキスト"/>
        <xdr:cNvSpPr txBox="1"/>
      </xdr:nvSpPr>
      <xdr:spPr>
        <a:xfrm>
          <a:off x="5041900" y="1388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142,941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124275</xdr:rowOff>
    </xdr:from>
    <xdr:to>
      <xdr:col>6</xdr:col>
      <xdr:colOff>50800</xdr:colOff>
      <xdr:row>82</xdr:row>
      <xdr:rowOff>54425</xdr:rowOff>
    </xdr:to>
    <xdr:sp macro="" textlink="">
      <xdr:nvSpPr>
        <xdr:cNvPr id="212" name="円/楕円 211"/>
        <xdr:cNvSpPr/>
      </xdr:nvSpPr>
      <xdr:spPr>
        <a:xfrm>
          <a:off x="4064000" y="140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64602</xdr:rowOff>
    </xdr:from>
    <xdr:ext cx="736600" cy="259045"/>
    <xdr:sp macro="" textlink="">
      <xdr:nvSpPr>
        <xdr:cNvPr id="213" name="テキスト ボックス 212"/>
        <xdr:cNvSpPr txBox="1"/>
      </xdr:nvSpPr>
      <xdr:spPr>
        <a:xfrm>
          <a:off x="3733800" y="1378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137,593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65576</xdr:rowOff>
    </xdr:from>
    <xdr:to>
      <xdr:col>4</xdr:col>
      <xdr:colOff>533400</xdr:colOff>
      <xdr:row>81</xdr:row>
      <xdr:rowOff>167176</xdr:rowOff>
    </xdr:to>
    <xdr:sp macro="" textlink="">
      <xdr:nvSpPr>
        <xdr:cNvPr id="214" name="円/楕円 213"/>
        <xdr:cNvSpPr/>
      </xdr:nvSpPr>
      <xdr:spPr>
        <a:xfrm>
          <a:off x="3175000" y="139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5903</xdr:rowOff>
    </xdr:from>
    <xdr:ext cx="762000" cy="259045"/>
    <xdr:sp macro="" textlink="">
      <xdr:nvSpPr>
        <xdr:cNvPr id="215" name="テキスト ボックス 214"/>
        <xdr:cNvSpPr txBox="1"/>
      </xdr:nvSpPr>
      <xdr:spPr>
        <a:xfrm>
          <a:off x="2844800" y="1372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125,430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70021</xdr:rowOff>
    </xdr:from>
    <xdr:to>
      <xdr:col>3</xdr:col>
      <xdr:colOff>330200</xdr:colOff>
      <xdr:row>82</xdr:row>
      <xdr:rowOff>171</xdr:rowOff>
    </xdr:to>
    <xdr:sp macro="" textlink="">
      <xdr:nvSpPr>
        <xdr:cNvPr id="216" name="円/楕円 215"/>
        <xdr:cNvSpPr/>
      </xdr:nvSpPr>
      <xdr:spPr>
        <a:xfrm>
          <a:off x="2286000" y="139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10348</xdr:rowOff>
    </xdr:from>
    <xdr:ext cx="762000" cy="259045"/>
    <xdr:sp macro="" textlink="">
      <xdr:nvSpPr>
        <xdr:cNvPr id="217" name="テキスト ボックス 216"/>
        <xdr:cNvSpPr txBox="1"/>
      </xdr:nvSpPr>
      <xdr:spPr>
        <a:xfrm>
          <a:off x="1955800" y="1372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126,351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77437</xdr:rowOff>
    </xdr:from>
    <xdr:to>
      <xdr:col>2</xdr:col>
      <xdr:colOff>127000</xdr:colOff>
      <xdr:row>82</xdr:row>
      <xdr:rowOff>7587</xdr:rowOff>
    </xdr:to>
    <xdr:sp macro="" textlink="">
      <xdr:nvSpPr>
        <xdr:cNvPr id="218" name="円/楕円 217"/>
        <xdr:cNvSpPr/>
      </xdr:nvSpPr>
      <xdr:spPr>
        <a:xfrm>
          <a:off x="1397000" y="139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17764</xdr:rowOff>
    </xdr:from>
    <xdr:ext cx="762000" cy="259045"/>
    <xdr:sp macro="" textlink="">
      <xdr:nvSpPr>
        <xdr:cNvPr id="219" name="テキスト ボックス 218"/>
        <xdr:cNvSpPr txBox="1"/>
      </xdr:nvSpPr>
      <xdr:spPr>
        <a:xfrm>
          <a:off x="1066800" y="1373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127,888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類似団体内平均値を１．４ポイント、全国市平均値を３．３ポイント下回っている。引き続き縮減に努める。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88</xdr:row>
      <xdr:rowOff>40216</xdr:rowOff>
    </xdr:to>
    <xdr:cxnSp macro="">
      <xdr:nvCxnSpPr>
        <xdr:cNvPr id="248" name="直線コネクタ 247"/>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1"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2" name="直線コネクタ 251"/>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117122</xdr:rowOff>
    </xdr:from>
    <xdr:to>
      <xdr:col>24</xdr:col>
      <xdr:colOff>558800</xdr:colOff>
      <xdr:row>84</xdr:row>
      <xdr:rowOff>2116</xdr:rowOff>
    </xdr:to>
    <xdr:cxnSp macro="">
      <xdr:nvCxnSpPr>
        <xdr:cNvPr id="253" name="直線コネクタ 252"/>
        <xdr:cNvCxnSpPr/>
      </xdr:nvCxnSpPr>
      <xdr:spPr>
        <a:xfrm flipV="1">
          <a:off x="16179800" y="14176022"/>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4"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106539</xdr:rowOff>
    </xdr:from>
    <xdr:to>
      <xdr:col>23</xdr:col>
      <xdr:colOff>406400</xdr:colOff>
      <xdr:row>84</xdr:row>
      <xdr:rowOff>2116</xdr:rowOff>
    </xdr:to>
    <xdr:cxnSp macro="">
      <xdr:nvCxnSpPr>
        <xdr:cNvPr id="256" name="直線コネクタ 255"/>
        <xdr:cNvCxnSpPr/>
      </xdr:nvCxnSpPr>
      <xdr:spPr>
        <a:xfrm>
          <a:off x="15290800" y="143368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136172</xdr:rowOff>
    </xdr:from>
    <xdr:to>
      <xdr:col>23</xdr:col>
      <xdr:colOff>457200</xdr:colOff>
      <xdr:row>84</xdr:row>
      <xdr:rowOff>66322</xdr:rowOff>
    </xdr:to>
    <xdr:sp macro="" textlink="">
      <xdr:nvSpPr>
        <xdr:cNvPr id="257" name="フローチャート : 判断 256"/>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51099</xdr:rowOff>
    </xdr:from>
    <xdr:ext cx="736600" cy="259045"/>
    <xdr:sp macro="" textlink="">
      <xdr:nvSpPr>
        <xdr:cNvPr id="258" name="テキスト ボックス 257"/>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103716</xdr:rowOff>
    </xdr:from>
    <xdr:to>
      <xdr:col>22</xdr:col>
      <xdr:colOff>203200</xdr:colOff>
      <xdr:row>83</xdr:row>
      <xdr:rowOff>106539</xdr:rowOff>
    </xdr:to>
    <xdr:cxnSp macro="">
      <xdr:nvCxnSpPr>
        <xdr:cNvPr id="259" name="直線コネクタ 258"/>
        <xdr:cNvCxnSpPr/>
      </xdr:nvCxnSpPr>
      <xdr:spPr>
        <a:xfrm>
          <a:off x="14401800" y="14162616"/>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55739</xdr:rowOff>
    </xdr:from>
    <xdr:to>
      <xdr:col>22</xdr:col>
      <xdr:colOff>254000</xdr:colOff>
      <xdr:row>83</xdr:row>
      <xdr:rowOff>157339</xdr:rowOff>
    </xdr:to>
    <xdr:sp macro="" textlink="">
      <xdr:nvSpPr>
        <xdr:cNvPr id="260" name="フローチャート : 判断 259"/>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167516</xdr:rowOff>
    </xdr:from>
    <xdr:ext cx="762000" cy="259045"/>
    <xdr:sp macro="" textlink="">
      <xdr:nvSpPr>
        <xdr:cNvPr id="261" name="テキスト ボックス 260"/>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103716</xdr:rowOff>
    </xdr:from>
    <xdr:to>
      <xdr:col>21</xdr:col>
      <xdr:colOff>0</xdr:colOff>
      <xdr:row>88</xdr:row>
      <xdr:rowOff>93839</xdr:rowOff>
    </xdr:to>
    <xdr:cxnSp macro="">
      <xdr:nvCxnSpPr>
        <xdr:cNvPr id="262" name="直線コネクタ 261"/>
        <xdr:cNvCxnSpPr/>
      </xdr:nvCxnSpPr>
      <xdr:spPr>
        <a:xfrm flipV="1">
          <a:off x="13512800" y="14162616"/>
          <a:ext cx="889000" cy="10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28928</xdr:rowOff>
    </xdr:from>
    <xdr:to>
      <xdr:col>21</xdr:col>
      <xdr:colOff>50800</xdr:colOff>
      <xdr:row>83</xdr:row>
      <xdr:rowOff>130528</xdr:rowOff>
    </xdr:to>
    <xdr:sp macro="" textlink="">
      <xdr:nvSpPr>
        <xdr:cNvPr id="263" name="フローチャート : 判断 262"/>
        <xdr:cNvSpPr/>
      </xdr:nvSpPr>
      <xdr:spPr>
        <a:xfrm>
          <a:off x="14351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115305</xdr:rowOff>
    </xdr:from>
    <xdr:ext cx="762000" cy="259045"/>
    <xdr:sp macro="" textlink="">
      <xdr:nvSpPr>
        <xdr:cNvPr id="264" name="テキスト ボックス 263"/>
        <xdr:cNvSpPr txBox="1"/>
      </xdr:nvSpPr>
      <xdr:spPr>
        <a:xfrm>
          <a:off x="140208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5" name="フローチャート : 判断 264"/>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132238</xdr:rowOff>
    </xdr:from>
    <xdr:ext cx="762000" cy="259045"/>
    <xdr:sp macro="" textlink="">
      <xdr:nvSpPr>
        <xdr:cNvPr id="266" name="テキスト ボックス 265"/>
        <xdr:cNvSpPr txBox="1"/>
      </xdr:nvSpPr>
      <xdr:spPr>
        <a:xfrm>
          <a:off x="13131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72" name="円/楕円 271"/>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82849</xdr:rowOff>
    </xdr:from>
    <xdr:ext cx="762000" cy="259045"/>
    <xdr:sp macro="" textlink="">
      <xdr:nvSpPr>
        <xdr:cNvPr id="273" name="給与水準   （国との比較）該当値テキスト"/>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122766</xdr:rowOff>
    </xdr:from>
    <xdr:to>
      <xdr:col>23</xdr:col>
      <xdr:colOff>457200</xdr:colOff>
      <xdr:row>84</xdr:row>
      <xdr:rowOff>52916</xdr:rowOff>
    </xdr:to>
    <xdr:sp macro="" textlink="">
      <xdr:nvSpPr>
        <xdr:cNvPr id="274" name="円/楕円 273"/>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63093</xdr:rowOff>
    </xdr:from>
    <xdr:ext cx="736600" cy="259045"/>
    <xdr:sp macro="" textlink="">
      <xdr:nvSpPr>
        <xdr:cNvPr id="275" name="テキスト ボックス 274"/>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55739</xdr:rowOff>
    </xdr:from>
    <xdr:to>
      <xdr:col>22</xdr:col>
      <xdr:colOff>254000</xdr:colOff>
      <xdr:row>83</xdr:row>
      <xdr:rowOff>157339</xdr:rowOff>
    </xdr:to>
    <xdr:sp macro="" textlink="">
      <xdr:nvSpPr>
        <xdr:cNvPr id="276" name="円/楕円 275"/>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142116</xdr:rowOff>
    </xdr:from>
    <xdr:ext cx="762000" cy="259045"/>
    <xdr:sp macro="" textlink="">
      <xdr:nvSpPr>
        <xdr:cNvPr id="277" name="テキスト ボックス 276"/>
        <xdr:cNvSpPr txBox="1"/>
      </xdr:nvSpPr>
      <xdr:spPr>
        <a:xfrm>
          <a:off x="14909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52916</xdr:rowOff>
    </xdr:from>
    <xdr:to>
      <xdr:col>21</xdr:col>
      <xdr:colOff>50800</xdr:colOff>
      <xdr:row>82</xdr:row>
      <xdr:rowOff>154516</xdr:rowOff>
    </xdr:to>
    <xdr:sp macro="" textlink="">
      <xdr:nvSpPr>
        <xdr:cNvPr id="278" name="円/楕円 277"/>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164693</xdr:rowOff>
    </xdr:from>
    <xdr:ext cx="762000" cy="259045"/>
    <xdr:sp macro="" textlink="">
      <xdr:nvSpPr>
        <xdr:cNvPr id="279" name="テキスト ボックス 278"/>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43039</xdr:rowOff>
    </xdr:from>
    <xdr:to>
      <xdr:col>19</xdr:col>
      <xdr:colOff>533400</xdr:colOff>
      <xdr:row>88</xdr:row>
      <xdr:rowOff>144639</xdr:rowOff>
    </xdr:to>
    <xdr:sp macro="" textlink="">
      <xdr:nvSpPr>
        <xdr:cNvPr id="280" name="円/楕円 279"/>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154816</xdr:rowOff>
    </xdr:from>
    <xdr:ext cx="762000" cy="259045"/>
    <xdr:sp macro="" textlink="">
      <xdr:nvSpPr>
        <xdr:cNvPr id="281" name="テキスト ボックス 280"/>
        <xdr:cNvSpPr txBox="1"/>
      </xdr:nvSpPr>
      <xdr:spPr>
        <a:xfrm>
          <a:off x="13131800" y="1489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７年度に第１次、平成１５年度に第２次、平成２３年度に第３次定員適正化計画を策定し、新規採用の抑制、勧奨退職制度の創設等、職員数の削減（平成８年度３５４人から平成２８年度２５１人に削減）を図ってきたが、前年度と比較して０．３１ポイント増となり、全国平均値・熊本県平均値・類似団体内平均値のいずれも上回っている。</a:t>
          </a:r>
          <a:endParaRPr kumimoji="1" lang="en-US" altLang="ja-JP" sz="1300">
            <a:latin typeface="ＭＳ Ｐゴシック"/>
          </a:endParaRPr>
        </a:p>
        <a:p>
          <a:r>
            <a:rPr kumimoji="1" lang="ja-JP" altLang="en-US" sz="1300">
              <a:latin typeface="ＭＳ Ｐゴシック"/>
            </a:rPr>
            <a:t>　今後も人口は減少していくことが推測されるが、庁舎建替事業などの事務が増加しているため、現定員数を維持しつつ事務事業の見直しや効率化を図っていく。</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74981</xdr:rowOff>
    </xdr:from>
    <xdr:to>
      <xdr:col>24</xdr:col>
      <xdr:colOff>558800</xdr:colOff>
      <xdr:row>61</xdr:row>
      <xdr:rowOff>89941</xdr:rowOff>
    </xdr:to>
    <xdr:cxnSp macro="">
      <xdr:nvCxnSpPr>
        <xdr:cNvPr id="313" name="直線コネクタ 312"/>
        <xdr:cNvCxnSpPr/>
      </xdr:nvCxnSpPr>
      <xdr:spPr>
        <a:xfrm>
          <a:off x="16179800" y="10533431"/>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21403</xdr:rowOff>
    </xdr:from>
    <xdr:ext cx="762000" cy="259045"/>
    <xdr:sp macro="" textlink="">
      <xdr:nvSpPr>
        <xdr:cNvPr id="314" name="定員管理の状況平均値テキスト"/>
        <xdr:cNvSpPr txBox="1"/>
      </xdr:nvSpPr>
      <xdr:spPr>
        <a:xfrm>
          <a:off x="17106900" y="10308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62433</xdr:rowOff>
    </xdr:from>
    <xdr:to>
      <xdr:col>23</xdr:col>
      <xdr:colOff>406400</xdr:colOff>
      <xdr:row>61</xdr:row>
      <xdr:rowOff>74981</xdr:rowOff>
    </xdr:to>
    <xdr:cxnSp macro="">
      <xdr:nvCxnSpPr>
        <xdr:cNvPr id="316" name="直線コネクタ 315"/>
        <xdr:cNvCxnSpPr/>
      </xdr:nvCxnSpPr>
      <xdr:spPr>
        <a:xfrm>
          <a:off x="15290800" y="10520883"/>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7" name="フローチャート : 判断 316"/>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97832</xdr:rowOff>
    </xdr:from>
    <xdr:ext cx="736600" cy="259045"/>
    <xdr:sp macro="" textlink="">
      <xdr:nvSpPr>
        <xdr:cNvPr id="318" name="テキスト ボックス 317"/>
        <xdr:cNvSpPr txBox="1"/>
      </xdr:nvSpPr>
      <xdr:spPr>
        <a:xfrm>
          <a:off x="15798800" y="1021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60503</xdr:rowOff>
    </xdr:from>
    <xdr:to>
      <xdr:col>22</xdr:col>
      <xdr:colOff>203200</xdr:colOff>
      <xdr:row>61</xdr:row>
      <xdr:rowOff>62433</xdr:rowOff>
    </xdr:to>
    <xdr:cxnSp macro="">
      <xdr:nvCxnSpPr>
        <xdr:cNvPr id="319" name="直線コネクタ 318"/>
        <xdr:cNvCxnSpPr/>
      </xdr:nvCxnSpPr>
      <xdr:spPr>
        <a:xfrm>
          <a:off x="14401800" y="10518953"/>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15011</xdr:rowOff>
    </xdr:from>
    <xdr:to>
      <xdr:col>22</xdr:col>
      <xdr:colOff>254000</xdr:colOff>
      <xdr:row>61</xdr:row>
      <xdr:rowOff>116611</xdr:rowOff>
    </xdr:to>
    <xdr:sp macro="" textlink="">
      <xdr:nvSpPr>
        <xdr:cNvPr id="320" name="フローチャート : 判断 319"/>
        <xdr:cNvSpPr/>
      </xdr:nvSpPr>
      <xdr:spPr>
        <a:xfrm>
          <a:off x="15240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101388</xdr:rowOff>
    </xdr:from>
    <xdr:ext cx="762000" cy="259045"/>
    <xdr:sp macro="" textlink="">
      <xdr:nvSpPr>
        <xdr:cNvPr id="321" name="テキスト ボックス 320"/>
        <xdr:cNvSpPr txBox="1"/>
      </xdr:nvSpPr>
      <xdr:spPr>
        <a:xfrm>
          <a:off x="14909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60503</xdr:rowOff>
    </xdr:from>
    <xdr:to>
      <xdr:col>21</xdr:col>
      <xdr:colOff>0</xdr:colOff>
      <xdr:row>61</xdr:row>
      <xdr:rowOff>62916</xdr:rowOff>
    </xdr:to>
    <xdr:cxnSp macro="">
      <xdr:nvCxnSpPr>
        <xdr:cNvPr id="322" name="直線コネクタ 321"/>
        <xdr:cNvCxnSpPr/>
      </xdr:nvCxnSpPr>
      <xdr:spPr>
        <a:xfrm flipV="1">
          <a:off x="13512800" y="1051895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13564</xdr:rowOff>
    </xdr:from>
    <xdr:to>
      <xdr:col>21</xdr:col>
      <xdr:colOff>50800</xdr:colOff>
      <xdr:row>61</xdr:row>
      <xdr:rowOff>115164</xdr:rowOff>
    </xdr:to>
    <xdr:sp macro="" textlink="">
      <xdr:nvSpPr>
        <xdr:cNvPr id="323" name="フローチャート : 判断 322"/>
        <xdr:cNvSpPr/>
      </xdr:nvSpPr>
      <xdr:spPr>
        <a:xfrm>
          <a:off x="14351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99941</xdr:rowOff>
    </xdr:from>
    <xdr:ext cx="762000" cy="259045"/>
    <xdr:sp macro="" textlink="">
      <xdr:nvSpPr>
        <xdr:cNvPr id="324" name="テキスト ボックス 323"/>
        <xdr:cNvSpPr txBox="1"/>
      </xdr:nvSpPr>
      <xdr:spPr>
        <a:xfrm>
          <a:off x="14020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15494</xdr:rowOff>
    </xdr:from>
    <xdr:to>
      <xdr:col>19</xdr:col>
      <xdr:colOff>533400</xdr:colOff>
      <xdr:row>61</xdr:row>
      <xdr:rowOff>117094</xdr:rowOff>
    </xdr:to>
    <xdr:sp macro="" textlink="">
      <xdr:nvSpPr>
        <xdr:cNvPr id="325" name="フローチャート : 判断 324"/>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101871</xdr:rowOff>
    </xdr:from>
    <xdr:ext cx="762000" cy="259045"/>
    <xdr:sp macro="" textlink="">
      <xdr:nvSpPr>
        <xdr:cNvPr id="326" name="テキスト ボックス 325"/>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39141</xdr:rowOff>
    </xdr:from>
    <xdr:to>
      <xdr:col>24</xdr:col>
      <xdr:colOff>609600</xdr:colOff>
      <xdr:row>61</xdr:row>
      <xdr:rowOff>140741</xdr:rowOff>
    </xdr:to>
    <xdr:sp macro="" textlink="">
      <xdr:nvSpPr>
        <xdr:cNvPr id="332" name="円/楕円 331"/>
        <xdr:cNvSpPr/>
      </xdr:nvSpPr>
      <xdr:spPr>
        <a:xfrm>
          <a:off x="169672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11218</xdr:rowOff>
    </xdr:from>
    <xdr:ext cx="762000" cy="259045"/>
    <xdr:sp macro="" textlink="">
      <xdr:nvSpPr>
        <xdr:cNvPr id="333" name="定員管理の状況該当値テキスト"/>
        <xdr:cNvSpPr txBox="1"/>
      </xdr:nvSpPr>
      <xdr:spPr>
        <a:xfrm>
          <a:off x="17106900" y="1046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24181</xdr:rowOff>
    </xdr:from>
    <xdr:to>
      <xdr:col>23</xdr:col>
      <xdr:colOff>457200</xdr:colOff>
      <xdr:row>61</xdr:row>
      <xdr:rowOff>125781</xdr:rowOff>
    </xdr:to>
    <xdr:sp macro="" textlink="">
      <xdr:nvSpPr>
        <xdr:cNvPr id="334" name="円/楕円 333"/>
        <xdr:cNvSpPr/>
      </xdr:nvSpPr>
      <xdr:spPr>
        <a:xfrm>
          <a:off x="16129000" y="104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110558</xdr:rowOff>
    </xdr:from>
    <xdr:ext cx="736600" cy="259045"/>
    <xdr:sp macro="" textlink="">
      <xdr:nvSpPr>
        <xdr:cNvPr id="335" name="テキスト ボックス 334"/>
        <xdr:cNvSpPr txBox="1"/>
      </xdr:nvSpPr>
      <xdr:spPr>
        <a:xfrm>
          <a:off x="15798800" y="1056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11633</xdr:rowOff>
    </xdr:from>
    <xdr:to>
      <xdr:col>22</xdr:col>
      <xdr:colOff>254000</xdr:colOff>
      <xdr:row>61</xdr:row>
      <xdr:rowOff>113233</xdr:rowOff>
    </xdr:to>
    <xdr:sp macro="" textlink="">
      <xdr:nvSpPr>
        <xdr:cNvPr id="336" name="円/楕円 335"/>
        <xdr:cNvSpPr/>
      </xdr:nvSpPr>
      <xdr:spPr>
        <a:xfrm>
          <a:off x="15240000" y="104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123410</xdr:rowOff>
    </xdr:from>
    <xdr:ext cx="762000" cy="259045"/>
    <xdr:sp macro="" textlink="">
      <xdr:nvSpPr>
        <xdr:cNvPr id="337" name="テキスト ボックス 336"/>
        <xdr:cNvSpPr txBox="1"/>
      </xdr:nvSpPr>
      <xdr:spPr>
        <a:xfrm>
          <a:off x="14909800" y="102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9703</xdr:rowOff>
    </xdr:from>
    <xdr:to>
      <xdr:col>21</xdr:col>
      <xdr:colOff>50800</xdr:colOff>
      <xdr:row>61</xdr:row>
      <xdr:rowOff>111303</xdr:rowOff>
    </xdr:to>
    <xdr:sp macro="" textlink="">
      <xdr:nvSpPr>
        <xdr:cNvPr id="338" name="円/楕円 337"/>
        <xdr:cNvSpPr/>
      </xdr:nvSpPr>
      <xdr:spPr>
        <a:xfrm>
          <a:off x="14351000" y="104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121480</xdr:rowOff>
    </xdr:from>
    <xdr:ext cx="762000" cy="259045"/>
    <xdr:sp macro="" textlink="">
      <xdr:nvSpPr>
        <xdr:cNvPr id="339" name="テキスト ボックス 338"/>
        <xdr:cNvSpPr txBox="1"/>
      </xdr:nvSpPr>
      <xdr:spPr>
        <a:xfrm>
          <a:off x="14020800" y="1023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12116</xdr:rowOff>
    </xdr:from>
    <xdr:to>
      <xdr:col>19</xdr:col>
      <xdr:colOff>533400</xdr:colOff>
      <xdr:row>61</xdr:row>
      <xdr:rowOff>113716</xdr:rowOff>
    </xdr:to>
    <xdr:sp macro="" textlink="">
      <xdr:nvSpPr>
        <xdr:cNvPr id="340" name="円/楕円 339"/>
        <xdr:cNvSpPr/>
      </xdr:nvSpPr>
      <xdr:spPr>
        <a:xfrm>
          <a:off x="13462000" y="104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123893</xdr:rowOff>
    </xdr:from>
    <xdr:ext cx="762000" cy="259045"/>
    <xdr:sp macro="" textlink="">
      <xdr:nvSpPr>
        <xdr:cNvPr id="341" name="テキスト ボックス 340"/>
        <xdr:cNvSpPr txBox="1"/>
      </xdr:nvSpPr>
      <xdr:spPr>
        <a:xfrm>
          <a:off x="13131800" y="1023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水俣市立総合医療センターの増改築に対する起債の償還開始に伴い、元利償還金が増加したことにより、前年度と比較して０．４ポイント増となり、全国平均値・熊本県平均値・類似団体内平均値のいずれも上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平成２９～３３年度は庁舎建替事業が控えており、後年度において公債費の増加が見込まれるため、事業の選択に加えて、公共施設等総合管理計画に基づく中長期的な費用の平準化を図り、市債発行額の抑制・平準化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57573</xdr:rowOff>
    </xdr:to>
    <xdr:cxnSp macro="">
      <xdr:nvCxnSpPr>
        <xdr:cNvPr id="375" name="直線コネクタ 374"/>
        <xdr:cNvCxnSpPr/>
      </xdr:nvCxnSpPr>
      <xdr:spPr>
        <a:xfrm>
          <a:off x="16179800" y="72263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28381</xdr:rowOff>
    </xdr:from>
    <xdr:ext cx="762000" cy="259045"/>
    <xdr:sp macro="" textlink="">
      <xdr:nvSpPr>
        <xdr:cNvPr id="37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25400</xdr:rowOff>
    </xdr:to>
    <xdr:cxnSp macro="">
      <xdr:nvCxnSpPr>
        <xdr:cNvPr id="378" name="直線コネクタ 377"/>
        <xdr:cNvCxnSpPr/>
      </xdr:nvCxnSpPr>
      <xdr:spPr>
        <a:xfrm>
          <a:off x="15290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79" name="フローチャート : 判断 378"/>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155804</xdr:rowOff>
    </xdr:from>
    <xdr:ext cx="736600" cy="259045"/>
    <xdr:sp macro="" textlink="">
      <xdr:nvSpPr>
        <xdr:cNvPr id="380" name="テキスト ボックス 379"/>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17356</xdr:rowOff>
    </xdr:from>
    <xdr:to>
      <xdr:col>22</xdr:col>
      <xdr:colOff>203200</xdr:colOff>
      <xdr:row>42</xdr:row>
      <xdr:rowOff>25400</xdr:rowOff>
    </xdr:to>
    <xdr:cxnSp macro="">
      <xdr:nvCxnSpPr>
        <xdr:cNvPr id="381" name="直線コネクタ 380"/>
        <xdr:cNvCxnSpPr/>
      </xdr:nvCxnSpPr>
      <xdr:spPr>
        <a:xfrm>
          <a:off x="14401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82" name="フローチャート : 判断 381"/>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105004</xdr:rowOff>
    </xdr:from>
    <xdr:ext cx="762000" cy="259045"/>
    <xdr:sp macro="" textlink="">
      <xdr:nvSpPr>
        <xdr:cNvPr id="383" name="テキスト ボックス 382"/>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17356</xdr:rowOff>
    </xdr:from>
    <xdr:to>
      <xdr:col>21</xdr:col>
      <xdr:colOff>0</xdr:colOff>
      <xdr:row>42</xdr:row>
      <xdr:rowOff>97790</xdr:rowOff>
    </xdr:to>
    <xdr:cxnSp macro="">
      <xdr:nvCxnSpPr>
        <xdr:cNvPr id="384" name="直線コネクタ 383"/>
        <xdr:cNvCxnSpPr/>
      </xdr:nvCxnSpPr>
      <xdr:spPr>
        <a:xfrm flipV="1">
          <a:off x="13512800" y="72182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85" name="フローチャート : 判断 384"/>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86" name="テキスト ボックス 385"/>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87" name="フローチャート : 判断 386"/>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388" name="テキスト ボックス 387"/>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6773</xdr:rowOff>
    </xdr:from>
    <xdr:to>
      <xdr:col>24</xdr:col>
      <xdr:colOff>609600</xdr:colOff>
      <xdr:row>42</xdr:row>
      <xdr:rowOff>108373</xdr:rowOff>
    </xdr:to>
    <xdr:sp macro="" textlink="">
      <xdr:nvSpPr>
        <xdr:cNvPr id="394" name="円/楕円 393"/>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150300</xdr:rowOff>
    </xdr:from>
    <xdr:ext cx="762000" cy="259045"/>
    <xdr:sp macro="" textlink="">
      <xdr:nvSpPr>
        <xdr:cNvPr id="395" name="公債費負担の状況該当値テキスト"/>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396" name="円/楕円 395"/>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7" name="テキスト ボックス 396"/>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398" name="円/楕円 397"/>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99" name="テキスト ボックス 398"/>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138006</xdr:rowOff>
    </xdr:from>
    <xdr:to>
      <xdr:col>21</xdr:col>
      <xdr:colOff>50800</xdr:colOff>
      <xdr:row>42</xdr:row>
      <xdr:rowOff>68156</xdr:rowOff>
    </xdr:to>
    <xdr:sp macro="" textlink="">
      <xdr:nvSpPr>
        <xdr:cNvPr id="400" name="円/楕円 399"/>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52933</xdr:rowOff>
    </xdr:from>
    <xdr:ext cx="762000" cy="259045"/>
    <xdr:sp macro="" textlink="">
      <xdr:nvSpPr>
        <xdr:cNvPr id="401" name="テキスト ボックス 400"/>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46990</xdr:rowOff>
    </xdr:from>
    <xdr:to>
      <xdr:col>19</xdr:col>
      <xdr:colOff>533400</xdr:colOff>
      <xdr:row>42</xdr:row>
      <xdr:rowOff>148590</xdr:rowOff>
    </xdr:to>
    <xdr:sp macro="" textlink="">
      <xdr:nvSpPr>
        <xdr:cNvPr id="402" name="円/楕円 401"/>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133367</xdr:rowOff>
    </xdr:from>
    <xdr:ext cx="762000" cy="259045"/>
    <xdr:sp macro="" textlink="">
      <xdr:nvSpPr>
        <xdr:cNvPr id="403" name="テキスト ボックス 402"/>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a:t>
          </a:r>
          <a:r>
            <a:rPr kumimoji="1" lang="ja-JP" altLang="en-US" sz="1300">
              <a:solidFill>
                <a:sysClr val="windowText" lastClr="000000"/>
              </a:solidFill>
              <a:latin typeface="ＭＳ Ｐゴシック"/>
            </a:rPr>
            <a:t>比較して２．９ポイント悪化し、類似団体内平均値を３．１ポイント上回った。悪化の主な要因としては、防災行政無線の整備に係る緊急防災・減災事業債の増加など、市債現在高の増加が挙げられる。今後、平成２８年熊本地震により被災した庁舎の建て替えなど、大型建設事業に対する市債発行を見込んでいるため、新規・既存事業の総点検や重点化</a:t>
          </a:r>
          <a:r>
            <a:rPr kumimoji="1" lang="ja-JP" altLang="en-US" sz="1300">
              <a:latin typeface="ＭＳ Ｐゴシック"/>
            </a:rPr>
            <a:t>を図り、財政の健全化を図る。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120791</xdr:rowOff>
    </xdr:from>
    <xdr:to>
      <xdr:col>24</xdr:col>
      <xdr:colOff>558800</xdr:colOff>
      <xdr:row>16</xdr:row>
      <xdr:rowOff>159667</xdr:rowOff>
    </xdr:to>
    <xdr:cxnSp macro="">
      <xdr:nvCxnSpPr>
        <xdr:cNvPr id="437" name="直線コネクタ 436"/>
        <xdr:cNvCxnSpPr/>
      </xdr:nvCxnSpPr>
      <xdr:spPr>
        <a:xfrm>
          <a:off x="16179800" y="2863991"/>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83837</xdr:rowOff>
    </xdr:from>
    <xdr:ext cx="762000" cy="259045"/>
    <xdr:sp macro="" textlink="">
      <xdr:nvSpPr>
        <xdr:cNvPr id="438" name="将来負担の状況平均値テキスト"/>
        <xdr:cNvSpPr txBox="1"/>
      </xdr:nvSpPr>
      <xdr:spPr>
        <a:xfrm>
          <a:off x="17106900" y="265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9" name="フローチャート : 判断 438"/>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120791</xdr:rowOff>
    </xdr:from>
    <xdr:to>
      <xdr:col>23</xdr:col>
      <xdr:colOff>406400</xdr:colOff>
      <xdr:row>17</xdr:row>
      <xdr:rowOff>20391</xdr:rowOff>
    </xdr:to>
    <xdr:cxnSp macro="">
      <xdr:nvCxnSpPr>
        <xdr:cNvPr id="440" name="直線コネクタ 439"/>
        <xdr:cNvCxnSpPr/>
      </xdr:nvCxnSpPr>
      <xdr:spPr>
        <a:xfrm flipV="1">
          <a:off x="15290800" y="2863991"/>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41" name="フローチャート : 判断 440"/>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47924</xdr:rowOff>
    </xdr:from>
    <xdr:ext cx="736600" cy="259045"/>
    <xdr:sp macro="" textlink="">
      <xdr:nvSpPr>
        <xdr:cNvPr id="442" name="テキスト ボックス 441"/>
        <xdr:cNvSpPr txBox="1"/>
      </xdr:nvSpPr>
      <xdr:spPr>
        <a:xfrm>
          <a:off x="15798800" y="2962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20391</xdr:rowOff>
    </xdr:from>
    <xdr:to>
      <xdr:col>22</xdr:col>
      <xdr:colOff>203200</xdr:colOff>
      <xdr:row>17</xdr:row>
      <xdr:rowOff>123613</xdr:rowOff>
    </xdr:to>
    <xdr:cxnSp macro="">
      <xdr:nvCxnSpPr>
        <xdr:cNvPr id="443" name="直線コネクタ 442"/>
        <xdr:cNvCxnSpPr/>
      </xdr:nvCxnSpPr>
      <xdr:spPr>
        <a:xfrm flipV="1">
          <a:off x="14401800" y="2935041"/>
          <a:ext cx="8890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48825</xdr:rowOff>
    </xdr:from>
    <xdr:to>
      <xdr:col>22</xdr:col>
      <xdr:colOff>254000</xdr:colOff>
      <xdr:row>18</xdr:row>
      <xdr:rowOff>150425</xdr:rowOff>
    </xdr:to>
    <xdr:sp macro="" textlink="">
      <xdr:nvSpPr>
        <xdr:cNvPr id="444" name="フローチャート : 判断 443"/>
        <xdr:cNvSpPr/>
      </xdr:nvSpPr>
      <xdr:spPr>
        <a:xfrm>
          <a:off x="15240000" y="31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135202</xdr:rowOff>
    </xdr:from>
    <xdr:ext cx="762000" cy="259045"/>
    <xdr:sp macro="" textlink="">
      <xdr:nvSpPr>
        <xdr:cNvPr id="445" name="テキスト ボックス 444"/>
        <xdr:cNvSpPr txBox="1"/>
      </xdr:nvSpPr>
      <xdr:spPr>
        <a:xfrm>
          <a:off x="14909800" y="32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123613</xdr:rowOff>
    </xdr:from>
    <xdr:to>
      <xdr:col>21</xdr:col>
      <xdr:colOff>0</xdr:colOff>
      <xdr:row>17</xdr:row>
      <xdr:rowOff>163830</xdr:rowOff>
    </xdr:to>
    <xdr:cxnSp macro="">
      <xdr:nvCxnSpPr>
        <xdr:cNvPr id="446" name="直線コネクタ 445"/>
        <xdr:cNvCxnSpPr/>
      </xdr:nvCxnSpPr>
      <xdr:spPr>
        <a:xfrm flipV="1">
          <a:off x="13512800" y="30382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109150</xdr:rowOff>
    </xdr:from>
    <xdr:to>
      <xdr:col>21</xdr:col>
      <xdr:colOff>50800</xdr:colOff>
      <xdr:row>19</xdr:row>
      <xdr:rowOff>39300</xdr:rowOff>
    </xdr:to>
    <xdr:sp macro="" textlink="">
      <xdr:nvSpPr>
        <xdr:cNvPr id="447" name="フローチャート : 判断 446"/>
        <xdr:cNvSpPr/>
      </xdr:nvSpPr>
      <xdr:spPr>
        <a:xfrm>
          <a:off x="14351000" y="31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24077</xdr:rowOff>
    </xdr:from>
    <xdr:ext cx="762000" cy="259045"/>
    <xdr:sp macro="" textlink="">
      <xdr:nvSpPr>
        <xdr:cNvPr id="448" name="テキスト ボックス 447"/>
        <xdr:cNvSpPr txBox="1"/>
      </xdr:nvSpPr>
      <xdr:spPr>
        <a:xfrm>
          <a:off x="14020800" y="328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83820</xdr:rowOff>
    </xdr:from>
    <xdr:to>
      <xdr:col>19</xdr:col>
      <xdr:colOff>533400</xdr:colOff>
      <xdr:row>20</xdr:row>
      <xdr:rowOff>13970</xdr:rowOff>
    </xdr:to>
    <xdr:sp macro="" textlink="">
      <xdr:nvSpPr>
        <xdr:cNvPr id="449" name="フローチャート : 判断 448"/>
        <xdr:cNvSpPr/>
      </xdr:nvSpPr>
      <xdr:spPr>
        <a:xfrm>
          <a:off x="13462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170197</xdr:rowOff>
    </xdr:from>
    <xdr:ext cx="762000" cy="259045"/>
    <xdr:sp macro="" textlink="">
      <xdr:nvSpPr>
        <xdr:cNvPr id="450" name="テキスト ボックス 449"/>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108867</xdr:rowOff>
    </xdr:from>
    <xdr:to>
      <xdr:col>24</xdr:col>
      <xdr:colOff>609600</xdr:colOff>
      <xdr:row>17</xdr:row>
      <xdr:rowOff>39017</xdr:rowOff>
    </xdr:to>
    <xdr:sp macro="" textlink="">
      <xdr:nvSpPr>
        <xdr:cNvPr id="456" name="円/楕円 455"/>
        <xdr:cNvSpPr/>
      </xdr:nvSpPr>
      <xdr:spPr>
        <a:xfrm>
          <a:off x="16967200" y="28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80944</xdr:rowOff>
    </xdr:from>
    <xdr:ext cx="762000" cy="259045"/>
    <xdr:sp macro="" textlink="">
      <xdr:nvSpPr>
        <xdr:cNvPr id="457" name="将来負担の状況該当値テキスト"/>
        <xdr:cNvSpPr txBox="1"/>
      </xdr:nvSpPr>
      <xdr:spPr>
        <a:xfrm>
          <a:off x="17106900" y="28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69991</xdr:rowOff>
    </xdr:from>
    <xdr:to>
      <xdr:col>23</xdr:col>
      <xdr:colOff>457200</xdr:colOff>
      <xdr:row>17</xdr:row>
      <xdr:rowOff>141</xdr:rowOff>
    </xdr:to>
    <xdr:sp macro="" textlink="">
      <xdr:nvSpPr>
        <xdr:cNvPr id="458" name="円/楕円 457"/>
        <xdr:cNvSpPr/>
      </xdr:nvSpPr>
      <xdr:spPr>
        <a:xfrm>
          <a:off x="16129000" y="28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10318</xdr:rowOff>
    </xdr:from>
    <xdr:ext cx="736600" cy="259045"/>
    <xdr:sp macro="" textlink="">
      <xdr:nvSpPr>
        <xdr:cNvPr id="459" name="テキスト ボックス 458"/>
        <xdr:cNvSpPr txBox="1"/>
      </xdr:nvSpPr>
      <xdr:spPr>
        <a:xfrm>
          <a:off x="15798800" y="258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141041</xdr:rowOff>
    </xdr:from>
    <xdr:to>
      <xdr:col>22</xdr:col>
      <xdr:colOff>254000</xdr:colOff>
      <xdr:row>17</xdr:row>
      <xdr:rowOff>71191</xdr:rowOff>
    </xdr:to>
    <xdr:sp macro="" textlink="">
      <xdr:nvSpPr>
        <xdr:cNvPr id="460" name="円/楕円 459"/>
        <xdr:cNvSpPr/>
      </xdr:nvSpPr>
      <xdr:spPr>
        <a:xfrm>
          <a:off x="152400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81368</xdr:rowOff>
    </xdr:from>
    <xdr:ext cx="762000" cy="259045"/>
    <xdr:sp macro="" textlink="">
      <xdr:nvSpPr>
        <xdr:cNvPr id="461" name="テキスト ボックス 460"/>
        <xdr:cNvSpPr txBox="1"/>
      </xdr:nvSpPr>
      <xdr:spPr>
        <a:xfrm>
          <a:off x="14909800" y="265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72813</xdr:rowOff>
    </xdr:from>
    <xdr:to>
      <xdr:col>21</xdr:col>
      <xdr:colOff>50800</xdr:colOff>
      <xdr:row>18</xdr:row>
      <xdr:rowOff>2963</xdr:rowOff>
    </xdr:to>
    <xdr:sp macro="" textlink="">
      <xdr:nvSpPr>
        <xdr:cNvPr id="462" name="円/楕円 461"/>
        <xdr:cNvSpPr/>
      </xdr:nvSpPr>
      <xdr:spPr>
        <a:xfrm>
          <a:off x="14351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13140</xdr:rowOff>
    </xdr:from>
    <xdr:ext cx="762000" cy="259045"/>
    <xdr:sp macro="" textlink="">
      <xdr:nvSpPr>
        <xdr:cNvPr id="463" name="テキスト ボックス 462"/>
        <xdr:cNvSpPr txBox="1"/>
      </xdr:nvSpPr>
      <xdr:spPr>
        <a:xfrm>
          <a:off x="14020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113030</xdr:rowOff>
    </xdr:from>
    <xdr:to>
      <xdr:col>19</xdr:col>
      <xdr:colOff>533400</xdr:colOff>
      <xdr:row>18</xdr:row>
      <xdr:rowOff>43180</xdr:rowOff>
    </xdr:to>
    <xdr:sp macro="" textlink="">
      <xdr:nvSpPr>
        <xdr:cNvPr id="464" name="円/楕円 463"/>
        <xdr:cNvSpPr/>
      </xdr:nvSpPr>
      <xdr:spPr>
        <a:xfrm>
          <a:off x="13462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53357</xdr:rowOff>
    </xdr:from>
    <xdr:ext cx="762000" cy="259045"/>
    <xdr:sp macro="" textlink="">
      <xdr:nvSpPr>
        <xdr:cNvPr id="465" name="テキスト ボックス 464"/>
        <xdr:cNvSpPr txBox="1"/>
      </xdr:nvSpPr>
      <xdr:spPr>
        <a:xfrm>
          <a:off x="13131800" y="279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熊本県水俣市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25,493
25,417
163.29
15,533,617
15,104,671
179,996
8,049,677
14,735,546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39.7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給料</a:t>
          </a:r>
          <a:r>
            <a:rPr kumimoji="1" lang="ja-JP" altLang="en-US" sz="1300">
              <a:solidFill>
                <a:sysClr val="windowText" lastClr="000000"/>
              </a:solidFill>
              <a:latin typeface="ＭＳ Ｐゴシック"/>
            </a:rPr>
            <a:t>・退職手当額の減少はあったものの、平成２８年熊本地震等の災害対策に係る時間外勤務手当の増加があり、前年度から０．５ポイント増となったが、類似団体内平均値、全国平均値、熊本県平均値すべてを下回った。これからも人件費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81280</xdr:rowOff>
    </xdr:from>
    <xdr:to>
      <xdr:col>7</xdr:col>
      <xdr:colOff>15875</xdr:colOff>
      <xdr:row>34</xdr:row>
      <xdr:rowOff>127000</xdr:rowOff>
    </xdr:to>
    <xdr:cxnSp macro="">
      <xdr:nvCxnSpPr>
        <xdr:cNvPr id="64" name="直線コネクタ 63"/>
        <xdr:cNvCxnSpPr/>
      </xdr:nvCxnSpPr>
      <xdr:spPr>
        <a:xfrm>
          <a:off x="3987800" y="5910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32275</xdr:rowOff>
    </xdr:from>
    <xdr:ext cx="762000" cy="259045"/>
    <xdr:sp macro="" textlink="">
      <xdr:nvSpPr>
        <xdr:cNvPr id="65" name="人件費平均値テキスト"/>
        <xdr:cNvSpPr txBox="1"/>
      </xdr:nvSpPr>
      <xdr:spPr>
        <a:xfrm>
          <a:off x="4914900" y="6033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53848</xdr:rowOff>
    </xdr:from>
    <xdr:to>
      <xdr:col>5</xdr:col>
      <xdr:colOff>549275</xdr:colOff>
      <xdr:row>34</xdr:row>
      <xdr:rowOff>81280</xdr:rowOff>
    </xdr:to>
    <xdr:cxnSp macro="">
      <xdr:nvCxnSpPr>
        <xdr:cNvPr id="67" name="直線コネクタ 66"/>
        <xdr:cNvCxnSpPr/>
      </xdr:nvCxnSpPr>
      <xdr:spPr>
        <a:xfrm>
          <a:off x="3098800" y="5883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73423</xdr:rowOff>
    </xdr:from>
    <xdr:ext cx="736600" cy="259045"/>
    <xdr:sp macro="" textlink="">
      <xdr:nvSpPr>
        <xdr:cNvPr id="69" name="テキスト ボックス 68"/>
        <xdr:cNvSpPr txBox="1"/>
      </xdr:nvSpPr>
      <xdr:spPr>
        <a:xfrm>
          <a:off x="3606800" y="60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53848</xdr:rowOff>
    </xdr:from>
    <xdr:to>
      <xdr:col>4</xdr:col>
      <xdr:colOff>346075</xdr:colOff>
      <xdr:row>35</xdr:row>
      <xdr:rowOff>10414</xdr:rowOff>
    </xdr:to>
    <xdr:cxnSp macro="">
      <xdr:nvCxnSpPr>
        <xdr:cNvPr id="70" name="直線コネクタ 69"/>
        <xdr:cNvCxnSpPr/>
      </xdr:nvCxnSpPr>
      <xdr:spPr>
        <a:xfrm flipV="1">
          <a:off x="2209800" y="58831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23622</xdr:rowOff>
    </xdr:from>
    <xdr:to>
      <xdr:col>4</xdr:col>
      <xdr:colOff>396875</xdr:colOff>
      <xdr:row>35</xdr:row>
      <xdr:rowOff>125222</xdr:rowOff>
    </xdr:to>
    <xdr:sp macro="" textlink="">
      <xdr:nvSpPr>
        <xdr:cNvPr id="71" name="フローチャート : 判断 70"/>
        <xdr:cNvSpPr/>
      </xdr:nvSpPr>
      <xdr:spPr>
        <a:xfrm>
          <a:off x="3048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109999</xdr:rowOff>
    </xdr:from>
    <xdr:ext cx="762000" cy="259045"/>
    <xdr:sp macro="" textlink="">
      <xdr:nvSpPr>
        <xdr:cNvPr id="72" name="テキスト ボックス 71"/>
        <xdr:cNvSpPr txBox="1"/>
      </xdr:nvSpPr>
      <xdr:spPr>
        <a:xfrm>
          <a:off x="2717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10414</xdr:rowOff>
    </xdr:from>
    <xdr:to>
      <xdr:col>3</xdr:col>
      <xdr:colOff>142875</xdr:colOff>
      <xdr:row>36</xdr:row>
      <xdr:rowOff>67564</xdr:rowOff>
    </xdr:to>
    <xdr:cxnSp macro="">
      <xdr:nvCxnSpPr>
        <xdr:cNvPr id="73" name="直線コネクタ 72"/>
        <xdr:cNvCxnSpPr/>
      </xdr:nvCxnSpPr>
      <xdr:spPr>
        <a:xfrm flipV="1">
          <a:off x="1320800" y="601116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5334</xdr:rowOff>
    </xdr:from>
    <xdr:to>
      <xdr:col>3</xdr:col>
      <xdr:colOff>193675</xdr:colOff>
      <xdr:row>35</xdr:row>
      <xdr:rowOff>106934</xdr:rowOff>
    </xdr:to>
    <xdr:sp macro="" textlink="">
      <xdr:nvSpPr>
        <xdr:cNvPr id="74" name="フローチャート : 判断 73"/>
        <xdr:cNvSpPr/>
      </xdr:nvSpPr>
      <xdr:spPr>
        <a:xfrm>
          <a:off x="2159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91711</xdr:rowOff>
    </xdr:from>
    <xdr:ext cx="762000" cy="259045"/>
    <xdr:sp macro="" textlink="">
      <xdr:nvSpPr>
        <xdr:cNvPr id="75" name="テキスト ボックス 74"/>
        <xdr:cNvSpPr txBox="1"/>
      </xdr:nvSpPr>
      <xdr:spPr>
        <a:xfrm>
          <a:off x="1828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76" name="フローチャート : 判断 75"/>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77" name="テキスト ボックス 76"/>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76200</xdr:rowOff>
    </xdr:from>
    <xdr:to>
      <xdr:col>7</xdr:col>
      <xdr:colOff>66675</xdr:colOff>
      <xdr:row>35</xdr:row>
      <xdr:rowOff>6350</xdr:rowOff>
    </xdr:to>
    <xdr:sp macro="" textlink="">
      <xdr:nvSpPr>
        <xdr:cNvPr id="83" name="円/楕円 82"/>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92727</xdr:rowOff>
    </xdr:from>
    <xdr:ext cx="762000" cy="259045"/>
    <xdr:sp macro="" textlink="">
      <xdr:nvSpPr>
        <xdr:cNvPr id="84"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30480</xdr:rowOff>
    </xdr:from>
    <xdr:to>
      <xdr:col>5</xdr:col>
      <xdr:colOff>600075</xdr:colOff>
      <xdr:row>34</xdr:row>
      <xdr:rowOff>132080</xdr:rowOff>
    </xdr:to>
    <xdr:sp macro="" textlink="">
      <xdr:nvSpPr>
        <xdr:cNvPr id="85" name="円/楕円 84"/>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142257</xdr:rowOff>
    </xdr:from>
    <xdr:ext cx="736600" cy="259045"/>
    <xdr:sp macro="" textlink="">
      <xdr:nvSpPr>
        <xdr:cNvPr id="86" name="テキスト ボックス 85"/>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3048</xdr:rowOff>
    </xdr:from>
    <xdr:to>
      <xdr:col>4</xdr:col>
      <xdr:colOff>396875</xdr:colOff>
      <xdr:row>34</xdr:row>
      <xdr:rowOff>104648</xdr:rowOff>
    </xdr:to>
    <xdr:sp macro="" textlink="">
      <xdr:nvSpPr>
        <xdr:cNvPr id="87" name="円/楕円 86"/>
        <xdr:cNvSpPr/>
      </xdr:nvSpPr>
      <xdr:spPr>
        <a:xfrm>
          <a:off x="3048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114825</xdr:rowOff>
    </xdr:from>
    <xdr:ext cx="762000" cy="259045"/>
    <xdr:sp macro="" textlink="">
      <xdr:nvSpPr>
        <xdr:cNvPr id="88" name="テキスト ボックス 87"/>
        <xdr:cNvSpPr txBox="1"/>
      </xdr:nvSpPr>
      <xdr:spPr>
        <a:xfrm>
          <a:off x="2717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131064</xdr:rowOff>
    </xdr:from>
    <xdr:to>
      <xdr:col>3</xdr:col>
      <xdr:colOff>193675</xdr:colOff>
      <xdr:row>35</xdr:row>
      <xdr:rowOff>61214</xdr:rowOff>
    </xdr:to>
    <xdr:sp macro="" textlink="">
      <xdr:nvSpPr>
        <xdr:cNvPr id="89" name="円/楕円 88"/>
        <xdr:cNvSpPr/>
      </xdr:nvSpPr>
      <xdr:spPr>
        <a:xfrm>
          <a:off x="2159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71391</xdr:rowOff>
    </xdr:from>
    <xdr:ext cx="762000" cy="259045"/>
    <xdr:sp macro="" textlink="">
      <xdr:nvSpPr>
        <xdr:cNvPr id="90" name="テキスト ボックス 89"/>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91" name="円/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103141</xdr:rowOff>
    </xdr:from>
    <xdr:ext cx="762000" cy="259045"/>
    <xdr:sp macro="" textlink="">
      <xdr:nvSpPr>
        <xdr:cNvPr id="92" name="テキスト ボックス 91"/>
        <xdr:cNvSpPr txBox="1"/>
      </xdr:nvSpPr>
      <xdr:spPr>
        <a:xfrm>
          <a:off x="939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熊本地震に関する物件費（プレミアム飲食券発行事業・宿泊費助成事業といった地域振興対策等）の増加により、前年度と比較して０．４ポイント増となったが、類似団体内平均値、全国平均値、熊本県平均値すべてを下回った。今後も事務経費の節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153670</xdr:rowOff>
    </xdr:from>
    <xdr:to>
      <xdr:col>24</xdr:col>
      <xdr:colOff>31750</xdr:colOff>
      <xdr:row>18</xdr:row>
      <xdr:rowOff>12700</xdr:rowOff>
    </xdr:to>
    <xdr:cxnSp macro="">
      <xdr:nvCxnSpPr>
        <xdr:cNvPr id="124" name="直線コネクタ 123"/>
        <xdr:cNvCxnSpPr/>
      </xdr:nvCxnSpPr>
      <xdr:spPr>
        <a:xfrm>
          <a:off x="15671800" y="3068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25417</xdr:rowOff>
    </xdr:from>
    <xdr:ext cx="762000" cy="259045"/>
    <xdr:sp macro="" textlink="">
      <xdr:nvSpPr>
        <xdr:cNvPr id="125" name="物件費平均値テキスト"/>
        <xdr:cNvSpPr txBox="1"/>
      </xdr:nvSpPr>
      <xdr:spPr>
        <a:xfrm>
          <a:off x="16598900" y="311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107950</xdr:rowOff>
    </xdr:from>
    <xdr:to>
      <xdr:col>22</xdr:col>
      <xdr:colOff>565150</xdr:colOff>
      <xdr:row>17</xdr:row>
      <xdr:rowOff>153670</xdr:rowOff>
    </xdr:to>
    <xdr:cxnSp macro="">
      <xdr:nvCxnSpPr>
        <xdr:cNvPr id="127" name="直線コネクタ 126"/>
        <xdr:cNvCxnSpPr/>
      </xdr:nvCxnSpPr>
      <xdr:spPr>
        <a:xfrm>
          <a:off x="14782800" y="3022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29" name="テキスト ボックス 128"/>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54610</xdr:rowOff>
    </xdr:from>
    <xdr:to>
      <xdr:col>21</xdr:col>
      <xdr:colOff>361950</xdr:colOff>
      <xdr:row>17</xdr:row>
      <xdr:rowOff>107950</xdr:rowOff>
    </xdr:to>
    <xdr:cxnSp macro="">
      <xdr:nvCxnSpPr>
        <xdr:cNvPr id="130" name="直線コネクタ 129"/>
        <xdr:cNvCxnSpPr/>
      </xdr:nvCxnSpPr>
      <xdr:spPr>
        <a:xfrm>
          <a:off x="13893800" y="296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53340</xdr:rowOff>
    </xdr:from>
    <xdr:to>
      <xdr:col>21</xdr:col>
      <xdr:colOff>412750</xdr:colOff>
      <xdr:row>18</xdr:row>
      <xdr:rowOff>154940</xdr:rowOff>
    </xdr:to>
    <xdr:sp macro="" textlink="">
      <xdr:nvSpPr>
        <xdr:cNvPr id="131" name="フローチャート : 判断 130"/>
        <xdr:cNvSpPr/>
      </xdr:nvSpPr>
      <xdr:spPr>
        <a:xfrm>
          <a:off x="14732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139717</xdr:rowOff>
    </xdr:from>
    <xdr:ext cx="762000" cy="259045"/>
    <xdr:sp macro="" textlink="">
      <xdr:nvSpPr>
        <xdr:cNvPr id="132" name="テキスト ボックス 131"/>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54610</xdr:rowOff>
    </xdr:from>
    <xdr:to>
      <xdr:col>20</xdr:col>
      <xdr:colOff>158750</xdr:colOff>
      <xdr:row>17</xdr:row>
      <xdr:rowOff>62230</xdr:rowOff>
    </xdr:to>
    <xdr:cxnSp macro="">
      <xdr:nvCxnSpPr>
        <xdr:cNvPr id="133" name="直線コネクタ 132"/>
        <xdr:cNvCxnSpPr/>
      </xdr:nvCxnSpPr>
      <xdr:spPr>
        <a:xfrm flipV="1">
          <a:off x="13004800" y="2969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15240</xdr:rowOff>
    </xdr:from>
    <xdr:to>
      <xdr:col>20</xdr:col>
      <xdr:colOff>209550</xdr:colOff>
      <xdr:row>18</xdr:row>
      <xdr:rowOff>116840</xdr:rowOff>
    </xdr:to>
    <xdr:sp macro="" textlink="">
      <xdr:nvSpPr>
        <xdr:cNvPr id="134" name="フローチャート : 判断 133"/>
        <xdr:cNvSpPr/>
      </xdr:nvSpPr>
      <xdr:spPr>
        <a:xfrm>
          <a:off x="13843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101617</xdr:rowOff>
    </xdr:from>
    <xdr:ext cx="762000" cy="259045"/>
    <xdr:sp macro="" textlink="">
      <xdr:nvSpPr>
        <xdr:cNvPr id="135" name="テキスト ボックス 134"/>
        <xdr:cNvSpPr txBox="1"/>
      </xdr:nvSpPr>
      <xdr:spPr>
        <a:xfrm>
          <a:off x="13512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156210</xdr:rowOff>
    </xdr:from>
    <xdr:to>
      <xdr:col>19</xdr:col>
      <xdr:colOff>6350</xdr:colOff>
      <xdr:row>18</xdr:row>
      <xdr:rowOff>86360</xdr:rowOff>
    </xdr:to>
    <xdr:sp macro="" textlink="">
      <xdr:nvSpPr>
        <xdr:cNvPr id="136" name="フローチャート : 判断 135"/>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71137</xdr:rowOff>
    </xdr:from>
    <xdr:ext cx="762000" cy="259045"/>
    <xdr:sp macro="" textlink="">
      <xdr:nvSpPr>
        <xdr:cNvPr id="137" name="テキスト ボックス 136"/>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43" name="円/楕円 142"/>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149877</xdr:rowOff>
    </xdr:from>
    <xdr:ext cx="762000" cy="259045"/>
    <xdr:sp macro="" textlink="">
      <xdr:nvSpPr>
        <xdr:cNvPr id="144" name="物件費該当値テキスト"/>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102870</xdr:rowOff>
    </xdr:from>
    <xdr:to>
      <xdr:col>22</xdr:col>
      <xdr:colOff>615950</xdr:colOff>
      <xdr:row>18</xdr:row>
      <xdr:rowOff>33020</xdr:rowOff>
    </xdr:to>
    <xdr:sp macro="" textlink="">
      <xdr:nvSpPr>
        <xdr:cNvPr id="145" name="円/楕円 144"/>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43197</xdr:rowOff>
    </xdr:from>
    <xdr:ext cx="736600" cy="259045"/>
    <xdr:sp macro="" textlink="">
      <xdr:nvSpPr>
        <xdr:cNvPr id="146" name="テキスト ボックス 145"/>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57150</xdr:rowOff>
    </xdr:from>
    <xdr:to>
      <xdr:col>21</xdr:col>
      <xdr:colOff>412750</xdr:colOff>
      <xdr:row>17</xdr:row>
      <xdr:rowOff>158750</xdr:rowOff>
    </xdr:to>
    <xdr:sp macro="" textlink="">
      <xdr:nvSpPr>
        <xdr:cNvPr id="147" name="円/楕円 146"/>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48" name="テキスト ボックス 147"/>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3810</xdr:rowOff>
    </xdr:from>
    <xdr:to>
      <xdr:col>20</xdr:col>
      <xdr:colOff>209550</xdr:colOff>
      <xdr:row>17</xdr:row>
      <xdr:rowOff>105410</xdr:rowOff>
    </xdr:to>
    <xdr:sp macro="" textlink="">
      <xdr:nvSpPr>
        <xdr:cNvPr id="149" name="円/楕円 148"/>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115587</xdr:rowOff>
    </xdr:from>
    <xdr:ext cx="762000" cy="259045"/>
    <xdr:sp macro="" textlink="">
      <xdr:nvSpPr>
        <xdr:cNvPr id="150" name="テキスト ボックス 149"/>
        <xdr:cNvSpPr txBox="1"/>
      </xdr:nvSpPr>
      <xdr:spPr>
        <a:xfrm>
          <a:off x="13512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11430</xdr:rowOff>
    </xdr:from>
    <xdr:to>
      <xdr:col>19</xdr:col>
      <xdr:colOff>6350</xdr:colOff>
      <xdr:row>17</xdr:row>
      <xdr:rowOff>113030</xdr:rowOff>
    </xdr:to>
    <xdr:sp macro="" textlink="">
      <xdr:nvSpPr>
        <xdr:cNvPr id="151" name="円/楕円 150"/>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123207</xdr:rowOff>
    </xdr:from>
    <xdr:ext cx="762000" cy="259045"/>
    <xdr:sp macro="" textlink="">
      <xdr:nvSpPr>
        <xdr:cNvPr id="152" name="テキスト ボックス 151"/>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被保護者の就労支援や医療費適正化等の事業実施により生活保護費は減少したが、自立支援給付費が増加していることにより、前年度から１．７ポイント増となったものの、類似団体内平均値、全国平均値、熊本県平均値すべてを下回っている。</a:t>
          </a:r>
          <a:endParaRPr kumimoji="1" lang="en-US" altLang="ja-JP" sz="1300">
            <a:latin typeface="ＭＳ Ｐゴシック"/>
          </a:endParaRPr>
        </a:p>
        <a:p>
          <a:r>
            <a:rPr kumimoji="1" lang="ja-JP" altLang="en-US" sz="1300">
              <a:latin typeface="ＭＳ Ｐゴシック"/>
            </a:rPr>
            <a:t>　自立支援給付費や子どものための教育・保育給付負担金が年々増加しており、扶助費の決算額としては増加傾向にあるため、引き続き増加に歯止めをかける対策を模索していく。</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22225</xdr:rowOff>
    </xdr:from>
    <xdr:to>
      <xdr:col>7</xdr:col>
      <xdr:colOff>15875</xdr:colOff>
      <xdr:row>56</xdr:row>
      <xdr:rowOff>12700</xdr:rowOff>
    </xdr:to>
    <xdr:cxnSp macro="">
      <xdr:nvCxnSpPr>
        <xdr:cNvPr id="189" name="直線コネクタ 188"/>
        <xdr:cNvCxnSpPr/>
      </xdr:nvCxnSpPr>
      <xdr:spPr>
        <a:xfrm>
          <a:off x="3987800" y="945197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90"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xdr:rowOff>
    </xdr:from>
    <xdr:to>
      <xdr:col>5</xdr:col>
      <xdr:colOff>549275</xdr:colOff>
      <xdr:row>55</xdr:row>
      <xdr:rowOff>22225</xdr:rowOff>
    </xdr:to>
    <xdr:cxnSp macro="">
      <xdr:nvCxnSpPr>
        <xdr:cNvPr id="192" name="直線コネクタ 191"/>
        <xdr:cNvCxnSpPr/>
      </xdr:nvCxnSpPr>
      <xdr:spPr>
        <a:xfrm>
          <a:off x="3098800" y="9432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194" name="テキスト ボックス 193"/>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xdr:rowOff>
    </xdr:from>
    <xdr:to>
      <xdr:col>4</xdr:col>
      <xdr:colOff>346075</xdr:colOff>
      <xdr:row>56</xdr:row>
      <xdr:rowOff>3175</xdr:rowOff>
    </xdr:to>
    <xdr:cxnSp macro="">
      <xdr:nvCxnSpPr>
        <xdr:cNvPr id="195" name="直線コネクタ 194"/>
        <xdr:cNvCxnSpPr/>
      </xdr:nvCxnSpPr>
      <xdr:spPr>
        <a:xfrm flipV="1">
          <a:off x="2209800" y="94329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6" name="フローチャート : 判断 195"/>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7" name="テキスト ボックス 196"/>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88900</xdr:rowOff>
    </xdr:from>
    <xdr:to>
      <xdr:col>3</xdr:col>
      <xdr:colOff>142875</xdr:colOff>
      <xdr:row>56</xdr:row>
      <xdr:rowOff>3175</xdr:rowOff>
    </xdr:to>
    <xdr:cxnSp macro="">
      <xdr:nvCxnSpPr>
        <xdr:cNvPr id="198" name="直線コネクタ 197"/>
        <xdr:cNvCxnSpPr/>
      </xdr:nvCxnSpPr>
      <xdr:spPr>
        <a:xfrm>
          <a:off x="1320800" y="95186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00" name="テキスト ボックス 19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01" name="フローチャート : 判断 200"/>
        <xdr:cNvSpPr/>
      </xdr:nvSpPr>
      <xdr:spPr>
        <a:xfrm>
          <a:off x="1270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02" name="テキスト ボックス 201"/>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8" name="円/楕円 207"/>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09"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142875</xdr:rowOff>
    </xdr:from>
    <xdr:to>
      <xdr:col>5</xdr:col>
      <xdr:colOff>600075</xdr:colOff>
      <xdr:row>55</xdr:row>
      <xdr:rowOff>73025</xdr:rowOff>
    </xdr:to>
    <xdr:sp macro="" textlink="">
      <xdr:nvSpPr>
        <xdr:cNvPr id="210" name="円/楕円 209"/>
        <xdr:cNvSpPr/>
      </xdr:nvSpPr>
      <xdr:spPr>
        <a:xfrm>
          <a:off x="3937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83202</xdr:rowOff>
    </xdr:from>
    <xdr:ext cx="736600" cy="259045"/>
    <xdr:sp macro="" textlink="">
      <xdr:nvSpPr>
        <xdr:cNvPr id="211" name="テキスト ボックス 210"/>
        <xdr:cNvSpPr txBox="1"/>
      </xdr:nvSpPr>
      <xdr:spPr>
        <a:xfrm>
          <a:off x="3606800" y="917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123825</xdr:rowOff>
    </xdr:from>
    <xdr:to>
      <xdr:col>4</xdr:col>
      <xdr:colOff>396875</xdr:colOff>
      <xdr:row>55</xdr:row>
      <xdr:rowOff>53975</xdr:rowOff>
    </xdr:to>
    <xdr:sp macro="" textlink="">
      <xdr:nvSpPr>
        <xdr:cNvPr id="212" name="円/楕円 211"/>
        <xdr:cNvSpPr/>
      </xdr:nvSpPr>
      <xdr:spPr>
        <a:xfrm>
          <a:off x="3048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64152</xdr:rowOff>
    </xdr:from>
    <xdr:ext cx="762000" cy="259045"/>
    <xdr:sp macro="" textlink="">
      <xdr:nvSpPr>
        <xdr:cNvPr id="213" name="テキスト ボックス 212"/>
        <xdr:cNvSpPr txBox="1"/>
      </xdr:nvSpPr>
      <xdr:spPr>
        <a:xfrm>
          <a:off x="2717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123825</xdr:rowOff>
    </xdr:from>
    <xdr:to>
      <xdr:col>3</xdr:col>
      <xdr:colOff>193675</xdr:colOff>
      <xdr:row>56</xdr:row>
      <xdr:rowOff>53975</xdr:rowOff>
    </xdr:to>
    <xdr:sp macro="" textlink="">
      <xdr:nvSpPr>
        <xdr:cNvPr id="214" name="円/楕円 213"/>
        <xdr:cNvSpPr/>
      </xdr:nvSpPr>
      <xdr:spPr>
        <a:xfrm>
          <a:off x="2159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38752</xdr:rowOff>
    </xdr:from>
    <xdr:ext cx="762000" cy="259045"/>
    <xdr:sp macro="" textlink="">
      <xdr:nvSpPr>
        <xdr:cNvPr id="215" name="テキスト ボックス 214"/>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16" name="円/楕円 215"/>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17" name="テキスト ボックス 216"/>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０．２ポイント改善したが、類似団体内平均値を３．８ポイント上回っている。後期高齢者医療特別会計、介護保険特別会計、公共下水道事業特別会計への繰出金が多額になっていることが要因だが、社会保障関係の繰出しについては今後も増加が見込まれる。医療や介護における給付費の抑制につながる取組みを強化するなど、特別会計の健全化を図り、一般会計からの繰出金の縮減に努め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77470</xdr:rowOff>
    </xdr:from>
    <xdr:to>
      <xdr:col>24</xdr:col>
      <xdr:colOff>31750</xdr:colOff>
      <xdr:row>59</xdr:row>
      <xdr:rowOff>92710</xdr:rowOff>
    </xdr:to>
    <xdr:cxnSp macro="">
      <xdr:nvCxnSpPr>
        <xdr:cNvPr id="250" name="直線コネクタ 249"/>
        <xdr:cNvCxnSpPr/>
      </xdr:nvCxnSpPr>
      <xdr:spPr>
        <a:xfrm flipV="1">
          <a:off x="15671800" y="10193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51"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92710</xdr:rowOff>
    </xdr:from>
    <xdr:to>
      <xdr:col>22</xdr:col>
      <xdr:colOff>565150</xdr:colOff>
      <xdr:row>59</xdr:row>
      <xdr:rowOff>107950</xdr:rowOff>
    </xdr:to>
    <xdr:cxnSp macro="">
      <xdr:nvCxnSpPr>
        <xdr:cNvPr id="253" name="直線コネクタ 252"/>
        <xdr:cNvCxnSpPr/>
      </xdr:nvCxnSpPr>
      <xdr:spPr>
        <a:xfrm flipV="1">
          <a:off x="14782800" y="1020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161307</xdr:rowOff>
    </xdr:from>
    <xdr:ext cx="736600" cy="259045"/>
    <xdr:sp macro="" textlink="">
      <xdr:nvSpPr>
        <xdr:cNvPr id="255" name="テキスト ボックス 254"/>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107950</xdr:rowOff>
    </xdr:from>
    <xdr:to>
      <xdr:col>21</xdr:col>
      <xdr:colOff>361950</xdr:colOff>
      <xdr:row>59</xdr:row>
      <xdr:rowOff>123190</xdr:rowOff>
    </xdr:to>
    <xdr:cxnSp macro="">
      <xdr:nvCxnSpPr>
        <xdr:cNvPr id="256" name="直線コネクタ 255"/>
        <xdr:cNvCxnSpPr/>
      </xdr:nvCxnSpPr>
      <xdr:spPr>
        <a:xfrm flipV="1">
          <a:off x="13893800" y="1022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7" name="フローチャート : 判断 256"/>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8" name="テキスト ボックス 257"/>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123190</xdr:rowOff>
    </xdr:from>
    <xdr:to>
      <xdr:col>20</xdr:col>
      <xdr:colOff>158750</xdr:colOff>
      <xdr:row>59</xdr:row>
      <xdr:rowOff>146050</xdr:rowOff>
    </xdr:to>
    <xdr:cxnSp macro="">
      <xdr:nvCxnSpPr>
        <xdr:cNvPr id="259" name="直線コネクタ 258"/>
        <xdr:cNvCxnSpPr/>
      </xdr:nvCxnSpPr>
      <xdr:spPr>
        <a:xfrm flipV="1">
          <a:off x="13004800" y="1023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152400</xdr:rowOff>
    </xdr:from>
    <xdr:to>
      <xdr:col>20</xdr:col>
      <xdr:colOff>209550</xdr:colOff>
      <xdr:row>57</xdr:row>
      <xdr:rowOff>82550</xdr:rowOff>
    </xdr:to>
    <xdr:sp macro="" textlink="">
      <xdr:nvSpPr>
        <xdr:cNvPr id="260" name="フローチャート : 判断 259"/>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92727</xdr:rowOff>
    </xdr:from>
    <xdr:ext cx="762000" cy="259045"/>
    <xdr:sp macro="" textlink="">
      <xdr:nvSpPr>
        <xdr:cNvPr id="261" name="テキスト ボックス 260"/>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3" name="テキスト ボックス 262"/>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26670</xdr:rowOff>
    </xdr:from>
    <xdr:to>
      <xdr:col>24</xdr:col>
      <xdr:colOff>82550</xdr:colOff>
      <xdr:row>59</xdr:row>
      <xdr:rowOff>128270</xdr:rowOff>
    </xdr:to>
    <xdr:sp macro="" textlink="">
      <xdr:nvSpPr>
        <xdr:cNvPr id="269" name="円/楕円 268"/>
        <xdr:cNvSpPr/>
      </xdr:nvSpPr>
      <xdr:spPr>
        <a:xfrm>
          <a:off x="16459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170197</xdr:rowOff>
    </xdr:from>
    <xdr:ext cx="762000" cy="259045"/>
    <xdr:sp macro="" textlink="">
      <xdr:nvSpPr>
        <xdr:cNvPr id="270" name="その他該当値テキスト"/>
        <xdr:cNvSpPr txBox="1"/>
      </xdr:nvSpPr>
      <xdr:spPr>
        <a:xfrm>
          <a:off x="16598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41910</xdr:rowOff>
    </xdr:from>
    <xdr:to>
      <xdr:col>22</xdr:col>
      <xdr:colOff>615950</xdr:colOff>
      <xdr:row>59</xdr:row>
      <xdr:rowOff>143510</xdr:rowOff>
    </xdr:to>
    <xdr:sp macro="" textlink="">
      <xdr:nvSpPr>
        <xdr:cNvPr id="271" name="円/楕円 270"/>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128287</xdr:rowOff>
    </xdr:from>
    <xdr:ext cx="736600" cy="259045"/>
    <xdr:sp macro="" textlink="">
      <xdr:nvSpPr>
        <xdr:cNvPr id="272" name="テキスト ボックス 271"/>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57150</xdr:rowOff>
    </xdr:from>
    <xdr:to>
      <xdr:col>21</xdr:col>
      <xdr:colOff>412750</xdr:colOff>
      <xdr:row>59</xdr:row>
      <xdr:rowOff>158750</xdr:rowOff>
    </xdr:to>
    <xdr:sp macro="" textlink="">
      <xdr:nvSpPr>
        <xdr:cNvPr id="273" name="円/楕円 272"/>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143527</xdr:rowOff>
    </xdr:from>
    <xdr:ext cx="762000" cy="259045"/>
    <xdr:sp macro="" textlink="">
      <xdr:nvSpPr>
        <xdr:cNvPr id="274" name="テキスト ボックス 273"/>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72390</xdr:rowOff>
    </xdr:from>
    <xdr:to>
      <xdr:col>20</xdr:col>
      <xdr:colOff>209550</xdr:colOff>
      <xdr:row>60</xdr:row>
      <xdr:rowOff>2540</xdr:rowOff>
    </xdr:to>
    <xdr:sp macro="" textlink="">
      <xdr:nvSpPr>
        <xdr:cNvPr id="275" name="円/楕円 274"/>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158767</xdr:rowOff>
    </xdr:from>
    <xdr:ext cx="762000" cy="259045"/>
    <xdr:sp macro="" textlink="">
      <xdr:nvSpPr>
        <xdr:cNvPr id="276" name="テキスト ボックス 275"/>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95250</xdr:rowOff>
    </xdr:from>
    <xdr:to>
      <xdr:col>19</xdr:col>
      <xdr:colOff>6350</xdr:colOff>
      <xdr:row>60</xdr:row>
      <xdr:rowOff>25400</xdr:rowOff>
    </xdr:to>
    <xdr:sp macro="" textlink="">
      <xdr:nvSpPr>
        <xdr:cNvPr id="277" name="円/楕円 276"/>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10177</xdr:rowOff>
    </xdr:from>
    <xdr:ext cx="762000" cy="259045"/>
    <xdr:sp macro="" textlink="">
      <xdr:nvSpPr>
        <xdr:cNvPr id="278" name="テキスト ボックス 277"/>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前年度と比較して、病院事業会計負担金は増加したものの、広域行政事務組合負担金については減少しており、事業費は減となっているが</a:t>
          </a:r>
          <a:r>
            <a:rPr kumimoji="1" lang="ja-JP" altLang="en-US" sz="1300">
              <a:solidFill>
                <a:sysClr val="windowText" lastClr="000000"/>
              </a:solidFill>
              <a:latin typeface="ＭＳ Ｐゴシック"/>
            </a:rPr>
            <a:t>、経常収支比率そのものが前年度より３．７ポイント増となっており、構成比の割合としては０．５ポイント増と</a:t>
          </a:r>
          <a:r>
            <a:rPr kumimoji="1" lang="ja-JP" altLang="en-US" sz="1300">
              <a:latin typeface="ＭＳ Ｐゴシック"/>
            </a:rPr>
            <a:t>なった。類似団体内平均値、全国平均値、熊本県平均値すべてを上回っており、また補助費等の大半は広域行政事務組合負担金と病院事業負担金が占めていることから、事業の見直しを行う等、経営健全化に努める。</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3556</xdr:rowOff>
    </xdr:from>
    <xdr:to>
      <xdr:col>24</xdr:col>
      <xdr:colOff>31750</xdr:colOff>
      <xdr:row>38</xdr:row>
      <xdr:rowOff>26416</xdr:rowOff>
    </xdr:to>
    <xdr:cxnSp macro="">
      <xdr:nvCxnSpPr>
        <xdr:cNvPr id="308" name="直線コネクタ 307"/>
        <xdr:cNvCxnSpPr/>
      </xdr:nvCxnSpPr>
      <xdr:spPr>
        <a:xfrm>
          <a:off x="15671800" y="65186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147574</xdr:rowOff>
    </xdr:from>
    <xdr:to>
      <xdr:col>22</xdr:col>
      <xdr:colOff>565150</xdr:colOff>
      <xdr:row>38</xdr:row>
      <xdr:rowOff>3556</xdr:rowOff>
    </xdr:to>
    <xdr:cxnSp macro="">
      <xdr:nvCxnSpPr>
        <xdr:cNvPr id="311" name="直線コネクタ 310"/>
        <xdr:cNvCxnSpPr/>
      </xdr:nvCxnSpPr>
      <xdr:spPr>
        <a:xfrm>
          <a:off x="14782800" y="6491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133113</xdr:rowOff>
    </xdr:from>
    <xdr:ext cx="736600" cy="259045"/>
    <xdr:sp macro="" textlink="">
      <xdr:nvSpPr>
        <xdr:cNvPr id="313" name="テキスト ボックス 312"/>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147574</xdr:rowOff>
    </xdr:to>
    <xdr:cxnSp macro="">
      <xdr:nvCxnSpPr>
        <xdr:cNvPr id="314" name="直線コネクタ 313"/>
        <xdr:cNvCxnSpPr/>
      </xdr:nvCxnSpPr>
      <xdr:spPr>
        <a:xfrm>
          <a:off x="13893800" y="64317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5" name="フローチャート : 判断 314"/>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6" name="テキスト ボックス 315"/>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88138</xdr:rowOff>
    </xdr:from>
    <xdr:to>
      <xdr:col>20</xdr:col>
      <xdr:colOff>158750</xdr:colOff>
      <xdr:row>37</xdr:row>
      <xdr:rowOff>115570</xdr:rowOff>
    </xdr:to>
    <xdr:cxnSp macro="">
      <xdr:nvCxnSpPr>
        <xdr:cNvPr id="317" name="直線コネクタ 316"/>
        <xdr:cNvCxnSpPr/>
      </xdr:nvCxnSpPr>
      <xdr:spPr>
        <a:xfrm flipV="1">
          <a:off x="13004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18" name="フローチャート : 判断 317"/>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19" name="テキスト ボックス 318"/>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1" name="テキスト ボックス 32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147066</xdr:rowOff>
    </xdr:from>
    <xdr:to>
      <xdr:col>24</xdr:col>
      <xdr:colOff>82550</xdr:colOff>
      <xdr:row>38</xdr:row>
      <xdr:rowOff>77215</xdr:rowOff>
    </xdr:to>
    <xdr:sp macro="" textlink="">
      <xdr:nvSpPr>
        <xdr:cNvPr id="327" name="円/楕円 326"/>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119143</xdr:rowOff>
    </xdr:from>
    <xdr:ext cx="762000" cy="259045"/>
    <xdr:sp macro="" textlink="">
      <xdr:nvSpPr>
        <xdr:cNvPr id="328"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124206</xdr:rowOff>
    </xdr:from>
    <xdr:to>
      <xdr:col>22</xdr:col>
      <xdr:colOff>615950</xdr:colOff>
      <xdr:row>38</xdr:row>
      <xdr:rowOff>54356</xdr:rowOff>
    </xdr:to>
    <xdr:sp macro="" textlink="">
      <xdr:nvSpPr>
        <xdr:cNvPr id="329" name="円/楕円 328"/>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39133</xdr:rowOff>
    </xdr:from>
    <xdr:ext cx="736600" cy="259045"/>
    <xdr:sp macro="" textlink="">
      <xdr:nvSpPr>
        <xdr:cNvPr id="330" name="テキスト ボックス 329"/>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96774</xdr:rowOff>
    </xdr:from>
    <xdr:to>
      <xdr:col>21</xdr:col>
      <xdr:colOff>412750</xdr:colOff>
      <xdr:row>38</xdr:row>
      <xdr:rowOff>26924</xdr:rowOff>
    </xdr:to>
    <xdr:sp macro="" textlink="">
      <xdr:nvSpPr>
        <xdr:cNvPr id="331" name="円/楕円 330"/>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11701</xdr:rowOff>
    </xdr:from>
    <xdr:ext cx="762000" cy="259045"/>
    <xdr:sp macro="" textlink="">
      <xdr:nvSpPr>
        <xdr:cNvPr id="332" name="テキスト ボックス 331"/>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37338</xdr:rowOff>
    </xdr:from>
    <xdr:to>
      <xdr:col>20</xdr:col>
      <xdr:colOff>209550</xdr:colOff>
      <xdr:row>37</xdr:row>
      <xdr:rowOff>138938</xdr:rowOff>
    </xdr:to>
    <xdr:sp macro="" textlink="">
      <xdr:nvSpPr>
        <xdr:cNvPr id="333" name="円/楕円 332"/>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123715</xdr:rowOff>
    </xdr:from>
    <xdr:ext cx="762000" cy="259045"/>
    <xdr:sp macro="" textlink="">
      <xdr:nvSpPr>
        <xdr:cNvPr id="334" name="テキスト ボックス 333"/>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64770</xdr:rowOff>
    </xdr:from>
    <xdr:to>
      <xdr:col>19</xdr:col>
      <xdr:colOff>6350</xdr:colOff>
      <xdr:row>37</xdr:row>
      <xdr:rowOff>166370</xdr:rowOff>
    </xdr:to>
    <xdr:sp macro="" textlink="">
      <xdr:nvSpPr>
        <xdr:cNvPr id="335" name="円/楕円 334"/>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151147</xdr:rowOff>
    </xdr:from>
    <xdr:ext cx="762000" cy="259045"/>
    <xdr:sp macro="" textlink="">
      <xdr:nvSpPr>
        <xdr:cNvPr id="336" name="テキスト ボックス 335"/>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水俣市立総合医療センターの増改築に対する起債の償還開始に伴い、元利償還金が増加し、０．８ポイント増となった。病院会計負担金（西館建替え分）、防災行政無線整備などの市債に係る公債費が増額する中、平成２８年熊本地震の影響で庁舎建替が急務となったことで新たな市債発行を見込んでいるため、今後は更に厳しくなる見通しであることから、事業の選択を行い、新規発行の抑制に努め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24130</xdr:rowOff>
    </xdr:from>
    <xdr:to>
      <xdr:col>7</xdr:col>
      <xdr:colOff>15875</xdr:colOff>
      <xdr:row>75</xdr:row>
      <xdr:rowOff>85090</xdr:rowOff>
    </xdr:to>
    <xdr:cxnSp macro="">
      <xdr:nvCxnSpPr>
        <xdr:cNvPr id="369" name="直線コネクタ 368"/>
        <xdr:cNvCxnSpPr/>
      </xdr:nvCxnSpPr>
      <xdr:spPr>
        <a:xfrm>
          <a:off x="3987800" y="12882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33038</xdr:rowOff>
    </xdr:from>
    <xdr:ext cx="762000" cy="259045"/>
    <xdr:sp macro="" textlink="">
      <xdr:nvSpPr>
        <xdr:cNvPr id="370"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16510</xdr:rowOff>
    </xdr:from>
    <xdr:to>
      <xdr:col>5</xdr:col>
      <xdr:colOff>549275</xdr:colOff>
      <xdr:row>75</xdr:row>
      <xdr:rowOff>24130</xdr:rowOff>
    </xdr:to>
    <xdr:cxnSp macro="">
      <xdr:nvCxnSpPr>
        <xdr:cNvPr id="372" name="直線コネクタ 371"/>
        <xdr:cNvCxnSpPr/>
      </xdr:nvCxnSpPr>
      <xdr:spPr>
        <a:xfrm>
          <a:off x="3098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48277</xdr:rowOff>
    </xdr:from>
    <xdr:ext cx="736600" cy="259045"/>
    <xdr:sp macro="" textlink="">
      <xdr:nvSpPr>
        <xdr:cNvPr id="374" name="テキスト ボックス 373"/>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16510</xdr:rowOff>
    </xdr:from>
    <xdr:to>
      <xdr:col>4</xdr:col>
      <xdr:colOff>346075</xdr:colOff>
      <xdr:row>75</xdr:row>
      <xdr:rowOff>107950</xdr:rowOff>
    </xdr:to>
    <xdr:cxnSp macro="">
      <xdr:nvCxnSpPr>
        <xdr:cNvPr id="375" name="直線コネクタ 374"/>
        <xdr:cNvCxnSpPr/>
      </xdr:nvCxnSpPr>
      <xdr:spPr>
        <a:xfrm flipV="1">
          <a:off x="2209800" y="12875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6" name="フローチャート : 判断 375"/>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77" name="テキスト ボックス 376"/>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8890</xdr:rowOff>
    </xdr:from>
    <xdr:to>
      <xdr:col>3</xdr:col>
      <xdr:colOff>142875</xdr:colOff>
      <xdr:row>75</xdr:row>
      <xdr:rowOff>107950</xdr:rowOff>
    </xdr:to>
    <xdr:cxnSp macro="">
      <xdr:nvCxnSpPr>
        <xdr:cNvPr id="378" name="直線コネクタ 377"/>
        <xdr:cNvCxnSpPr/>
      </xdr:nvCxnSpPr>
      <xdr:spPr>
        <a:xfrm>
          <a:off x="1320800" y="128676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79" name="フローチャート : 判断 378"/>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0" name="テキスト ボックス 379"/>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1" name="フローチャート : 判断 380"/>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2" name="テキスト ボックス 38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34290</xdr:rowOff>
    </xdr:from>
    <xdr:to>
      <xdr:col>7</xdr:col>
      <xdr:colOff>66675</xdr:colOff>
      <xdr:row>75</xdr:row>
      <xdr:rowOff>135890</xdr:rowOff>
    </xdr:to>
    <xdr:sp macro="" textlink="">
      <xdr:nvSpPr>
        <xdr:cNvPr id="388" name="円/楕円 387"/>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50817</xdr:rowOff>
    </xdr:from>
    <xdr:ext cx="762000" cy="259045"/>
    <xdr:sp macro="" textlink="">
      <xdr:nvSpPr>
        <xdr:cNvPr id="389" name="公債費該当値テキスト"/>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144780</xdr:rowOff>
    </xdr:from>
    <xdr:to>
      <xdr:col>5</xdr:col>
      <xdr:colOff>600075</xdr:colOff>
      <xdr:row>75</xdr:row>
      <xdr:rowOff>74930</xdr:rowOff>
    </xdr:to>
    <xdr:sp macro="" textlink="">
      <xdr:nvSpPr>
        <xdr:cNvPr id="390" name="円/楕円 389"/>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85107</xdr:rowOff>
    </xdr:from>
    <xdr:ext cx="736600" cy="259045"/>
    <xdr:sp macro="" textlink="">
      <xdr:nvSpPr>
        <xdr:cNvPr id="391" name="テキスト ボックス 390"/>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137160</xdr:rowOff>
    </xdr:from>
    <xdr:to>
      <xdr:col>4</xdr:col>
      <xdr:colOff>396875</xdr:colOff>
      <xdr:row>75</xdr:row>
      <xdr:rowOff>67310</xdr:rowOff>
    </xdr:to>
    <xdr:sp macro="" textlink="">
      <xdr:nvSpPr>
        <xdr:cNvPr id="392" name="円/楕円 391"/>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77487</xdr:rowOff>
    </xdr:from>
    <xdr:ext cx="762000" cy="259045"/>
    <xdr:sp macro="" textlink="">
      <xdr:nvSpPr>
        <xdr:cNvPr id="393" name="テキスト ボックス 392"/>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57150</xdr:rowOff>
    </xdr:from>
    <xdr:to>
      <xdr:col>3</xdr:col>
      <xdr:colOff>193675</xdr:colOff>
      <xdr:row>75</xdr:row>
      <xdr:rowOff>158750</xdr:rowOff>
    </xdr:to>
    <xdr:sp macro="" textlink="">
      <xdr:nvSpPr>
        <xdr:cNvPr id="394" name="円/楕円 393"/>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168927</xdr:rowOff>
    </xdr:from>
    <xdr:ext cx="762000" cy="259045"/>
    <xdr:sp macro="" textlink="">
      <xdr:nvSpPr>
        <xdr:cNvPr id="395" name="テキスト ボックス 394"/>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129540</xdr:rowOff>
    </xdr:from>
    <xdr:to>
      <xdr:col>1</xdr:col>
      <xdr:colOff>676275</xdr:colOff>
      <xdr:row>75</xdr:row>
      <xdr:rowOff>59690</xdr:rowOff>
    </xdr:to>
    <xdr:sp macro="" textlink="">
      <xdr:nvSpPr>
        <xdr:cNvPr id="396" name="円/楕円 395"/>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69867</xdr:rowOff>
    </xdr:from>
    <xdr:ext cx="762000" cy="259045"/>
    <xdr:sp macro="" textlink="">
      <xdr:nvSpPr>
        <xdr:cNvPr id="397" name="テキスト ボックス 396"/>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前年度と比較すると２．９ポイント増となり、類似団体内平均値と比較しても６．８ポイント上回っている。要因としては扶助費の増等があげられる。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35561</xdr:rowOff>
    </xdr:from>
    <xdr:to>
      <xdr:col>24</xdr:col>
      <xdr:colOff>31750</xdr:colOff>
      <xdr:row>79</xdr:row>
      <xdr:rowOff>146050</xdr:rowOff>
    </xdr:to>
    <xdr:cxnSp macro="">
      <xdr:nvCxnSpPr>
        <xdr:cNvPr id="430" name="直線コネクタ 429"/>
        <xdr:cNvCxnSpPr/>
      </xdr:nvCxnSpPr>
      <xdr:spPr>
        <a:xfrm>
          <a:off x="15671800" y="13580111"/>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31"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149861</xdr:rowOff>
    </xdr:from>
    <xdr:to>
      <xdr:col>22</xdr:col>
      <xdr:colOff>565150</xdr:colOff>
      <xdr:row>79</xdr:row>
      <xdr:rowOff>35561</xdr:rowOff>
    </xdr:to>
    <xdr:cxnSp macro="">
      <xdr:nvCxnSpPr>
        <xdr:cNvPr id="433" name="直線コネクタ 432"/>
        <xdr:cNvCxnSpPr/>
      </xdr:nvCxnSpPr>
      <xdr:spPr>
        <a:xfrm>
          <a:off x="14782800" y="135229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88916</xdr:rowOff>
    </xdr:from>
    <xdr:ext cx="736600" cy="259045"/>
    <xdr:sp macro="" textlink="">
      <xdr:nvSpPr>
        <xdr:cNvPr id="435" name="テキスト ボックス 434"/>
        <xdr:cNvSpPr txBox="1"/>
      </xdr:nvSpPr>
      <xdr:spPr>
        <a:xfrm>
          <a:off x="15290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149861</xdr:rowOff>
    </xdr:from>
    <xdr:to>
      <xdr:col>21</xdr:col>
      <xdr:colOff>361950</xdr:colOff>
      <xdr:row>79</xdr:row>
      <xdr:rowOff>31750</xdr:rowOff>
    </xdr:to>
    <xdr:cxnSp macro="">
      <xdr:nvCxnSpPr>
        <xdr:cNvPr id="436" name="直線コネクタ 435"/>
        <xdr:cNvCxnSpPr/>
      </xdr:nvCxnSpPr>
      <xdr:spPr>
        <a:xfrm flipV="1">
          <a:off x="13893800" y="13522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7" name="フローチャート : 判断 436"/>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38" name="テキスト ボックス 437"/>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31750</xdr:rowOff>
    </xdr:from>
    <xdr:to>
      <xdr:col>20</xdr:col>
      <xdr:colOff>158750</xdr:colOff>
      <xdr:row>79</xdr:row>
      <xdr:rowOff>130811</xdr:rowOff>
    </xdr:to>
    <xdr:cxnSp macro="">
      <xdr:nvCxnSpPr>
        <xdr:cNvPr id="439" name="直線コネクタ 438"/>
        <xdr:cNvCxnSpPr/>
      </xdr:nvCxnSpPr>
      <xdr:spPr>
        <a:xfrm flipV="1">
          <a:off x="13004800" y="135763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0" name="フローチャート : 判断 439"/>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1" name="テキスト ボックス 440"/>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2" name="フローチャート :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3" name="テキスト ボックス 442"/>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95250</xdr:rowOff>
    </xdr:from>
    <xdr:to>
      <xdr:col>24</xdr:col>
      <xdr:colOff>82550</xdr:colOff>
      <xdr:row>80</xdr:row>
      <xdr:rowOff>25400</xdr:rowOff>
    </xdr:to>
    <xdr:sp macro="" textlink="">
      <xdr:nvSpPr>
        <xdr:cNvPr id="449" name="円/楕円 448"/>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67327</xdr:rowOff>
    </xdr:from>
    <xdr:ext cx="762000" cy="259045"/>
    <xdr:sp macro="" textlink="">
      <xdr:nvSpPr>
        <xdr:cNvPr id="450" name="公債費以外該当値テキスト"/>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156211</xdr:rowOff>
    </xdr:from>
    <xdr:to>
      <xdr:col>22</xdr:col>
      <xdr:colOff>615950</xdr:colOff>
      <xdr:row>79</xdr:row>
      <xdr:rowOff>86361</xdr:rowOff>
    </xdr:to>
    <xdr:sp macro="" textlink="">
      <xdr:nvSpPr>
        <xdr:cNvPr id="451" name="円/楕円 450"/>
        <xdr:cNvSpPr/>
      </xdr:nvSpPr>
      <xdr:spPr>
        <a:xfrm>
          <a:off x="15621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71138</xdr:rowOff>
    </xdr:from>
    <xdr:ext cx="736600" cy="259045"/>
    <xdr:sp macro="" textlink="">
      <xdr:nvSpPr>
        <xdr:cNvPr id="452" name="テキスト ボックス 451"/>
        <xdr:cNvSpPr txBox="1"/>
      </xdr:nvSpPr>
      <xdr:spPr>
        <a:xfrm>
          <a:off x="15290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99061</xdr:rowOff>
    </xdr:from>
    <xdr:to>
      <xdr:col>21</xdr:col>
      <xdr:colOff>412750</xdr:colOff>
      <xdr:row>79</xdr:row>
      <xdr:rowOff>29211</xdr:rowOff>
    </xdr:to>
    <xdr:sp macro="" textlink="">
      <xdr:nvSpPr>
        <xdr:cNvPr id="453" name="円/楕円 452"/>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13988</xdr:rowOff>
    </xdr:from>
    <xdr:ext cx="762000" cy="259045"/>
    <xdr:sp macro="" textlink="">
      <xdr:nvSpPr>
        <xdr:cNvPr id="454" name="テキスト ボックス 453"/>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152400</xdr:rowOff>
    </xdr:from>
    <xdr:to>
      <xdr:col>20</xdr:col>
      <xdr:colOff>209550</xdr:colOff>
      <xdr:row>79</xdr:row>
      <xdr:rowOff>82550</xdr:rowOff>
    </xdr:to>
    <xdr:sp macro="" textlink="">
      <xdr:nvSpPr>
        <xdr:cNvPr id="455" name="円/楕円 454"/>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67327</xdr:rowOff>
    </xdr:from>
    <xdr:ext cx="762000" cy="259045"/>
    <xdr:sp macro="" textlink="">
      <xdr:nvSpPr>
        <xdr:cNvPr id="456" name="テキスト ボックス 455"/>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80011</xdr:rowOff>
    </xdr:from>
    <xdr:to>
      <xdr:col>19</xdr:col>
      <xdr:colOff>6350</xdr:colOff>
      <xdr:row>80</xdr:row>
      <xdr:rowOff>10161</xdr:rowOff>
    </xdr:to>
    <xdr:sp macro="" textlink="">
      <xdr:nvSpPr>
        <xdr:cNvPr id="457" name="円/楕円 456"/>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166388</xdr:rowOff>
    </xdr:from>
    <xdr:ext cx="762000" cy="259045"/>
    <xdr:sp macro="" textlink="">
      <xdr:nvSpPr>
        <xdr:cNvPr id="458" name="テキスト ボックス 457"/>
        <xdr:cNvSpPr txBox="1"/>
      </xdr:nvSpPr>
      <xdr:spPr>
        <a:xfrm>
          <a:off x="12623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熊本県水俣市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42723</xdr:rowOff>
    </xdr:from>
    <xdr:to>
      <xdr:col>4</xdr:col>
      <xdr:colOff>1117600</xdr:colOff>
      <xdr:row>17</xdr:row>
      <xdr:rowOff>51199</xdr:rowOff>
    </xdr:to>
    <xdr:cxnSp macro="">
      <xdr:nvCxnSpPr>
        <xdr:cNvPr id="47" name="直線コネクタ 46"/>
        <xdr:cNvCxnSpPr/>
      </xdr:nvCxnSpPr>
      <xdr:spPr bwMode="auto">
        <a:xfrm flipV="1">
          <a:off x="5003800" y="3004998"/>
          <a:ext cx="647700" cy="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27499</xdr:rowOff>
    </xdr:from>
    <xdr:ext cx="762000" cy="259045"/>
    <xdr:sp macro="" textlink="">
      <xdr:nvSpPr>
        <xdr:cNvPr id="48" name="人口1人当たり決算額の推移平均値テキスト130"/>
        <xdr:cNvSpPr txBox="1"/>
      </xdr:nvSpPr>
      <xdr:spPr>
        <a:xfrm>
          <a:off x="5740400" y="29897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51199</xdr:rowOff>
    </xdr:from>
    <xdr:to>
      <xdr:col>4</xdr:col>
      <xdr:colOff>469900</xdr:colOff>
      <xdr:row>17</xdr:row>
      <xdr:rowOff>76812</xdr:rowOff>
    </xdr:to>
    <xdr:cxnSp macro="">
      <xdr:nvCxnSpPr>
        <xdr:cNvPr id="50" name="直線コネクタ 49"/>
        <xdr:cNvCxnSpPr/>
      </xdr:nvCxnSpPr>
      <xdr:spPr bwMode="auto">
        <a:xfrm flipV="1">
          <a:off x="4305300" y="3013474"/>
          <a:ext cx="698500" cy="2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131303</xdr:rowOff>
    </xdr:from>
    <xdr:ext cx="736600" cy="259045"/>
    <xdr:sp macro="" textlink="">
      <xdr:nvSpPr>
        <xdr:cNvPr id="52" name="テキスト ボックス 51"/>
        <xdr:cNvSpPr txBox="1"/>
      </xdr:nvSpPr>
      <xdr:spPr>
        <a:xfrm>
          <a:off x="4622800" y="309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73735</xdr:rowOff>
    </xdr:from>
    <xdr:to>
      <xdr:col>3</xdr:col>
      <xdr:colOff>904875</xdr:colOff>
      <xdr:row>17</xdr:row>
      <xdr:rowOff>76812</xdr:rowOff>
    </xdr:to>
    <xdr:cxnSp macro="">
      <xdr:nvCxnSpPr>
        <xdr:cNvPr id="53" name="直線コネクタ 52"/>
        <xdr:cNvCxnSpPr/>
      </xdr:nvCxnSpPr>
      <xdr:spPr bwMode="auto">
        <a:xfrm>
          <a:off x="3606800" y="3036010"/>
          <a:ext cx="698500" cy="3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18655</xdr:rowOff>
    </xdr:from>
    <xdr:to>
      <xdr:col>3</xdr:col>
      <xdr:colOff>955675</xdr:colOff>
      <xdr:row>17</xdr:row>
      <xdr:rowOff>120255</xdr:rowOff>
    </xdr:to>
    <xdr:sp macro="" textlink="">
      <xdr:nvSpPr>
        <xdr:cNvPr id="54" name="フローチャート : 判断 53"/>
        <xdr:cNvSpPr/>
      </xdr:nvSpPr>
      <xdr:spPr bwMode="auto">
        <a:xfrm>
          <a:off x="4254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130432</xdr:rowOff>
    </xdr:from>
    <xdr:ext cx="762000" cy="259045"/>
    <xdr:sp macro="" textlink="">
      <xdr:nvSpPr>
        <xdr:cNvPr id="55" name="テキスト ボックス 54"/>
        <xdr:cNvSpPr txBox="1"/>
      </xdr:nvSpPr>
      <xdr:spPr>
        <a:xfrm>
          <a:off x="3924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70511</xdr:rowOff>
    </xdr:from>
    <xdr:to>
      <xdr:col>3</xdr:col>
      <xdr:colOff>206375</xdr:colOff>
      <xdr:row>17</xdr:row>
      <xdr:rowOff>73735</xdr:rowOff>
    </xdr:to>
    <xdr:cxnSp macro="">
      <xdr:nvCxnSpPr>
        <xdr:cNvPr id="56" name="直線コネクタ 55"/>
        <xdr:cNvCxnSpPr/>
      </xdr:nvCxnSpPr>
      <xdr:spPr bwMode="auto">
        <a:xfrm>
          <a:off x="2908300" y="3032786"/>
          <a:ext cx="698500" cy="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32257</xdr:rowOff>
    </xdr:from>
    <xdr:to>
      <xdr:col>3</xdr:col>
      <xdr:colOff>257175</xdr:colOff>
      <xdr:row>17</xdr:row>
      <xdr:rowOff>133857</xdr:rowOff>
    </xdr:to>
    <xdr:sp macro="" textlink="">
      <xdr:nvSpPr>
        <xdr:cNvPr id="57" name="フローチャート : 判断 56"/>
        <xdr:cNvSpPr/>
      </xdr:nvSpPr>
      <xdr:spPr bwMode="auto">
        <a:xfrm>
          <a:off x="35560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118634</xdr:rowOff>
    </xdr:from>
    <xdr:ext cx="762000" cy="259045"/>
    <xdr:sp macro="" textlink="">
      <xdr:nvSpPr>
        <xdr:cNvPr id="58" name="テキスト ボックス 57"/>
        <xdr:cNvSpPr txBox="1"/>
      </xdr:nvSpPr>
      <xdr:spPr>
        <a:xfrm>
          <a:off x="32258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25436</xdr:rowOff>
    </xdr:from>
    <xdr:to>
      <xdr:col>2</xdr:col>
      <xdr:colOff>692150</xdr:colOff>
      <xdr:row>17</xdr:row>
      <xdr:rowOff>127036</xdr:rowOff>
    </xdr:to>
    <xdr:sp macro="" textlink="">
      <xdr:nvSpPr>
        <xdr:cNvPr id="59" name="フローチャート : 判断 58"/>
        <xdr:cNvSpPr/>
      </xdr:nvSpPr>
      <xdr:spPr bwMode="auto">
        <a:xfrm>
          <a:off x="28575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111813</xdr:rowOff>
    </xdr:from>
    <xdr:ext cx="762000" cy="259045"/>
    <xdr:sp macro="" textlink="">
      <xdr:nvSpPr>
        <xdr:cNvPr id="60" name="テキスト ボックス 59"/>
        <xdr:cNvSpPr txBox="1"/>
      </xdr:nvSpPr>
      <xdr:spPr>
        <a:xfrm>
          <a:off x="25273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163373</xdr:rowOff>
    </xdr:from>
    <xdr:to>
      <xdr:col>5</xdr:col>
      <xdr:colOff>34925</xdr:colOff>
      <xdr:row>17</xdr:row>
      <xdr:rowOff>93523</xdr:rowOff>
    </xdr:to>
    <xdr:sp macro="" textlink="">
      <xdr:nvSpPr>
        <xdr:cNvPr id="66" name="円/楕円 65"/>
        <xdr:cNvSpPr/>
      </xdr:nvSpPr>
      <xdr:spPr bwMode="auto">
        <a:xfrm>
          <a:off x="5600700" y="2954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8450</xdr:rowOff>
    </xdr:from>
    <xdr:ext cx="762000" cy="259045"/>
    <xdr:sp macro="" textlink="">
      <xdr:nvSpPr>
        <xdr:cNvPr id="67" name="人口1人当たり決算額の推移該当値テキスト130"/>
        <xdr:cNvSpPr txBox="1"/>
      </xdr:nvSpPr>
      <xdr:spPr>
        <a:xfrm>
          <a:off x="5740400" y="279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103,850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399</xdr:rowOff>
    </xdr:from>
    <xdr:to>
      <xdr:col>4</xdr:col>
      <xdr:colOff>520700</xdr:colOff>
      <xdr:row>17</xdr:row>
      <xdr:rowOff>101999</xdr:rowOff>
    </xdr:to>
    <xdr:sp macro="" textlink="">
      <xdr:nvSpPr>
        <xdr:cNvPr id="68" name="円/楕円 67"/>
        <xdr:cNvSpPr/>
      </xdr:nvSpPr>
      <xdr:spPr bwMode="auto">
        <a:xfrm>
          <a:off x="4953000" y="2962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112176</xdr:rowOff>
    </xdr:from>
    <xdr:ext cx="736600" cy="259045"/>
    <xdr:sp macro="" textlink="">
      <xdr:nvSpPr>
        <xdr:cNvPr id="69" name="テキスト ボックス 68"/>
        <xdr:cNvSpPr txBox="1"/>
      </xdr:nvSpPr>
      <xdr:spPr>
        <a:xfrm>
          <a:off x="4622800" y="27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101,996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26012</xdr:rowOff>
    </xdr:from>
    <xdr:to>
      <xdr:col>3</xdr:col>
      <xdr:colOff>955675</xdr:colOff>
      <xdr:row>17</xdr:row>
      <xdr:rowOff>127612</xdr:rowOff>
    </xdr:to>
    <xdr:sp macro="" textlink="">
      <xdr:nvSpPr>
        <xdr:cNvPr id="70" name="円/楕円 69"/>
        <xdr:cNvSpPr/>
      </xdr:nvSpPr>
      <xdr:spPr bwMode="auto">
        <a:xfrm>
          <a:off x="4254500" y="298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112389</xdr:rowOff>
    </xdr:from>
    <xdr:ext cx="762000" cy="259045"/>
    <xdr:sp macro="" textlink="">
      <xdr:nvSpPr>
        <xdr:cNvPr id="71" name="テキスト ボックス 70"/>
        <xdr:cNvSpPr txBox="1"/>
      </xdr:nvSpPr>
      <xdr:spPr>
        <a:xfrm>
          <a:off x="3924300" y="307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96,394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22935</xdr:rowOff>
    </xdr:from>
    <xdr:to>
      <xdr:col>3</xdr:col>
      <xdr:colOff>257175</xdr:colOff>
      <xdr:row>17</xdr:row>
      <xdr:rowOff>124535</xdr:rowOff>
    </xdr:to>
    <xdr:sp macro="" textlink="">
      <xdr:nvSpPr>
        <xdr:cNvPr id="72" name="円/楕円 71"/>
        <xdr:cNvSpPr/>
      </xdr:nvSpPr>
      <xdr:spPr bwMode="auto">
        <a:xfrm>
          <a:off x="3556000" y="298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134712</xdr:rowOff>
    </xdr:from>
    <xdr:ext cx="762000" cy="259045"/>
    <xdr:sp macro="" textlink="">
      <xdr:nvSpPr>
        <xdr:cNvPr id="73" name="テキスト ボックス 72"/>
        <xdr:cNvSpPr txBox="1"/>
      </xdr:nvSpPr>
      <xdr:spPr>
        <a:xfrm>
          <a:off x="3225800" y="275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97,067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19711</xdr:rowOff>
    </xdr:from>
    <xdr:to>
      <xdr:col>2</xdr:col>
      <xdr:colOff>692150</xdr:colOff>
      <xdr:row>17</xdr:row>
      <xdr:rowOff>121311</xdr:rowOff>
    </xdr:to>
    <xdr:sp macro="" textlink="">
      <xdr:nvSpPr>
        <xdr:cNvPr id="74" name="円/楕円 73"/>
        <xdr:cNvSpPr/>
      </xdr:nvSpPr>
      <xdr:spPr bwMode="auto">
        <a:xfrm>
          <a:off x="2857500" y="298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131488</xdr:rowOff>
    </xdr:from>
    <xdr:ext cx="762000" cy="259045"/>
    <xdr:sp macro="" textlink="">
      <xdr:nvSpPr>
        <xdr:cNvPr id="75" name="テキスト ボックス 74"/>
        <xdr:cNvSpPr txBox="1"/>
      </xdr:nvSpPr>
      <xdr:spPr>
        <a:xfrm>
          <a:off x="2527300" y="275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63335</xdr:rowOff>
    </xdr:from>
    <xdr:to>
      <xdr:col>4</xdr:col>
      <xdr:colOff>1117600</xdr:colOff>
      <xdr:row>35</xdr:row>
      <xdr:rowOff>112575</xdr:rowOff>
    </xdr:to>
    <xdr:cxnSp macro="">
      <xdr:nvCxnSpPr>
        <xdr:cNvPr id="107" name="直線コネクタ 106"/>
        <xdr:cNvCxnSpPr/>
      </xdr:nvCxnSpPr>
      <xdr:spPr bwMode="auto">
        <a:xfrm>
          <a:off x="5003800" y="6673685"/>
          <a:ext cx="647700" cy="4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272214</xdr:rowOff>
    </xdr:from>
    <xdr:ext cx="762000" cy="259045"/>
    <xdr:sp macro="" textlink="">
      <xdr:nvSpPr>
        <xdr:cNvPr id="108" name="人口1人当たり決算額の推移平均値テキスト445"/>
        <xdr:cNvSpPr txBox="1"/>
      </xdr:nvSpPr>
      <xdr:spPr>
        <a:xfrm>
          <a:off x="5740400" y="688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63335</xdr:rowOff>
    </xdr:from>
    <xdr:to>
      <xdr:col>4</xdr:col>
      <xdr:colOff>469900</xdr:colOff>
      <xdr:row>35</xdr:row>
      <xdr:rowOff>63564</xdr:rowOff>
    </xdr:to>
    <xdr:cxnSp macro="">
      <xdr:nvCxnSpPr>
        <xdr:cNvPr id="110" name="直線コネクタ 109"/>
        <xdr:cNvCxnSpPr/>
      </xdr:nvCxnSpPr>
      <xdr:spPr bwMode="auto">
        <a:xfrm flipV="1">
          <a:off x="4305300" y="6673685"/>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58061</xdr:rowOff>
    </xdr:from>
    <xdr:ext cx="736600" cy="259045"/>
    <xdr:sp macro="" textlink="">
      <xdr:nvSpPr>
        <xdr:cNvPr id="112" name="テキスト ボックス 111"/>
        <xdr:cNvSpPr txBox="1"/>
      </xdr:nvSpPr>
      <xdr:spPr>
        <a:xfrm>
          <a:off x="4622800" y="7011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63564</xdr:rowOff>
    </xdr:from>
    <xdr:to>
      <xdr:col>3</xdr:col>
      <xdr:colOff>904875</xdr:colOff>
      <xdr:row>35</xdr:row>
      <xdr:rowOff>210690</xdr:rowOff>
    </xdr:to>
    <xdr:cxnSp macro="">
      <xdr:nvCxnSpPr>
        <xdr:cNvPr id="113" name="直線コネクタ 112"/>
        <xdr:cNvCxnSpPr/>
      </xdr:nvCxnSpPr>
      <xdr:spPr bwMode="auto">
        <a:xfrm flipV="1">
          <a:off x="3606800" y="6673914"/>
          <a:ext cx="698500" cy="147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4" name="フローチャート : 判断 113"/>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302320</xdr:rowOff>
    </xdr:from>
    <xdr:ext cx="762000" cy="259045"/>
    <xdr:sp macro="" textlink="">
      <xdr:nvSpPr>
        <xdr:cNvPr id="115" name="テキスト ボックス 114"/>
        <xdr:cNvSpPr txBox="1"/>
      </xdr:nvSpPr>
      <xdr:spPr>
        <a:xfrm>
          <a:off x="39243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102929</xdr:rowOff>
    </xdr:from>
    <xdr:to>
      <xdr:col>3</xdr:col>
      <xdr:colOff>206375</xdr:colOff>
      <xdr:row>35</xdr:row>
      <xdr:rowOff>210690</xdr:rowOff>
    </xdr:to>
    <xdr:cxnSp macro="">
      <xdr:nvCxnSpPr>
        <xdr:cNvPr id="116" name="直線コネクタ 115"/>
        <xdr:cNvCxnSpPr/>
      </xdr:nvCxnSpPr>
      <xdr:spPr bwMode="auto">
        <a:xfrm>
          <a:off x="2908300" y="6713279"/>
          <a:ext cx="698500" cy="107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17" name="フローチャート : 判断 116"/>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18" name="テキスト ボックス 117"/>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19" name="フローチャート : 判断 118"/>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201371</xdr:rowOff>
    </xdr:from>
    <xdr:ext cx="762000" cy="259045"/>
    <xdr:sp macro="" textlink="">
      <xdr:nvSpPr>
        <xdr:cNvPr id="120" name="テキスト ボックス 119"/>
        <xdr:cNvSpPr txBox="1"/>
      </xdr:nvSpPr>
      <xdr:spPr>
        <a:xfrm>
          <a:off x="2527300" y="6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61775</xdr:rowOff>
    </xdr:from>
    <xdr:to>
      <xdr:col>5</xdr:col>
      <xdr:colOff>34925</xdr:colOff>
      <xdr:row>35</xdr:row>
      <xdr:rowOff>163375</xdr:rowOff>
    </xdr:to>
    <xdr:sp macro="" textlink="">
      <xdr:nvSpPr>
        <xdr:cNvPr id="126" name="円/楕円 125"/>
        <xdr:cNvSpPr/>
      </xdr:nvSpPr>
      <xdr:spPr bwMode="auto">
        <a:xfrm>
          <a:off x="5600700" y="667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249752</xdr:rowOff>
    </xdr:from>
    <xdr:ext cx="762000" cy="259045"/>
    <xdr:sp macro="" textlink="">
      <xdr:nvSpPr>
        <xdr:cNvPr id="127" name="人口1人当たり決算額の推移該当値テキスト445"/>
        <xdr:cNvSpPr txBox="1"/>
      </xdr:nvSpPr>
      <xdr:spPr>
        <a:xfrm>
          <a:off x="5740400" y="651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33,131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12535</xdr:rowOff>
    </xdr:from>
    <xdr:to>
      <xdr:col>4</xdr:col>
      <xdr:colOff>520700</xdr:colOff>
      <xdr:row>35</xdr:row>
      <xdr:rowOff>114135</xdr:rowOff>
    </xdr:to>
    <xdr:sp macro="" textlink="">
      <xdr:nvSpPr>
        <xdr:cNvPr id="128" name="円/楕円 127"/>
        <xdr:cNvSpPr/>
      </xdr:nvSpPr>
      <xdr:spPr bwMode="auto">
        <a:xfrm>
          <a:off x="4953000" y="662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124312</xdr:rowOff>
    </xdr:from>
    <xdr:ext cx="736600" cy="259045"/>
    <xdr:sp macro="" textlink="">
      <xdr:nvSpPr>
        <xdr:cNvPr id="129" name="テキスト ボックス 128"/>
        <xdr:cNvSpPr txBox="1"/>
      </xdr:nvSpPr>
      <xdr:spPr>
        <a:xfrm>
          <a:off x="4622800" y="639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35,285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12764</xdr:rowOff>
    </xdr:from>
    <xdr:to>
      <xdr:col>3</xdr:col>
      <xdr:colOff>955675</xdr:colOff>
      <xdr:row>35</xdr:row>
      <xdr:rowOff>114364</xdr:rowOff>
    </xdr:to>
    <xdr:sp macro="" textlink="">
      <xdr:nvSpPr>
        <xdr:cNvPr id="130" name="円/楕円 129"/>
        <xdr:cNvSpPr/>
      </xdr:nvSpPr>
      <xdr:spPr bwMode="auto">
        <a:xfrm>
          <a:off x="4254500" y="6623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124541</xdr:rowOff>
    </xdr:from>
    <xdr:ext cx="762000" cy="259045"/>
    <xdr:sp macro="" textlink="">
      <xdr:nvSpPr>
        <xdr:cNvPr id="131" name="テキスト ボックス 130"/>
        <xdr:cNvSpPr txBox="1"/>
      </xdr:nvSpPr>
      <xdr:spPr>
        <a:xfrm>
          <a:off x="3924300" y="639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35,275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159890</xdr:rowOff>
    </xdr:from>
    <xdr:to>
      <xdr:col>3</xdr:col>
      <xdr:colOff>257175</xdr:colOff>
      <xdr:row>35</xdr:row>
      <xdr:rowOff>261490</xdr:rowOff>
    </xdr:to>
    <xdr:sp macro="" textlink="">
      <xdr:nvSpPr>
        <xdr:cNvPr id="132" name="円/楕円 131"/>
        <xdr:cNvSpPr/>
      </xdr:nvSpPr>
      <xdr:spPr bwMode="auto">
        <a:xfrm>
          <a:off x="3556000" y="677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246267</xdr:rowOff>
    </xdr:from>
    <xdr:ext cx="762000" cy="259045"/>
    <xdr:sp macro="" textlink="">
      <xdr:nvSpPr>
        <xdr:cNvPr id="133" name="テキスト ボックス 132"/>
        <xdr:cNvSpPr txBox="1"/>
      </xdr:nvSpPr>
      <xdr:spPr>
        <a:xfrm>
          <a:off x="3225800" y="685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52129</xdr:rowOff>
    </xdr:from>
    <xdr:to>
      <xdr:col>2</xdr:col>
      <xdr:colOff>692150</xdr:colOff>
      <xdr:row>35</xdr:row>
      <xdr:rowOff>153729</xdr:rowOff>
    </xdr:to>
    <xdr:sp macro="" textlink="">
      <xdr:nvSpPr>
        <xdr:cNvPr id="134" name="円/楕円 133"/>
        <xdr:cNvSpPr/>
      </xdr:nvSpPr>
      <xdr:spPr bwMode="auto">
        <a:xfrm>
          <a:off x="2857500" y="666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163906</xdr:rowOff>
    </xdr:from>
    <xdr:ext cx="762000" cy="259045"/>
    <xdr:sp macro="" textlink="">
      <xdr:nvSpPr>
        <xdr:cNvPr id="135" name="テキスト ボックス 134"/>
        <xdr:cNvSpPr txBox="1"/>
      </xdr:nvSpPr>
      <xdr:spPr>
        <a:xfrm>
          <a:off x="2527300" y="6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25,493
25,417
163.29
15,533,617
15,104,671
179,996
8,049,677
14,735,546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39.7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106699</xdr:rowOff>
    </xdr:from>
    <xdr:to>
      <xdr:col>6</xdr:col>
      <xdr:colOff>511175</xdr:colOff>
      <xdr:row>36</xdr:row>
      <xdr:rowOff>109927</xdr:rowOff>
    </xdr:to>
    <xdr:cxnSp macro="">
      <xdr:nvCxnSpPr>
        <xdr:cNvPr id="58" name="直線コネクタ 57"/>
        <xdr:cNvCxnSpPr/>
      </xdr:nvCxnSpPr>
      <xdr:spPr>
        <a:xfrm>
          <a:off x="3797300" y="6278899"/>
          <a:ext cx="8382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76184</xdr:rowOff>
    </xdr:from>
    <xdr:ext cx="534377" cy="259045"/>
    <xdr:sp macro="" textlink="">
      <xdr:nvSpPr>
        <xdr:cNvPr id="59" name="人件費平均値テキスト"/>
        <xdr:cNvSpPr txBox="1"/>
      </xdr:nvSpPr>
      <xdr:spPr>
        <a:xfrm>
          <a:off x="4686300" y="607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106699</xdr:rowOff>
    </xdr:from>
    <xdr:to>
      <xdr:col>5</xdr:col>
      <xdr:colOff>358775</xdr:colOff>
      <xdr:row>36</xdr:row>
      <xdr:rowOff>111856</xdr:rowOff>
    </xdr:to>
    <xdr:cxnSp macro="">
      <xdr:nvCxnSpPr>
        <xdr:cNvPr id="61" name="直線コネクタ 60"/>
        <xdr:cNvCxnSpPr/>
      </xdr:nvCxnSpPr>
      <xdr:spPr>
        <a:xfrm flipV="1">
          <a:off x="2908300" y="6278899"/>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167129</xdr:rowOff>
    </xdr:from>
    <xdr:ext cx="534377" cy="259045"/>
    <xdr:sp macro="" textlink="">
      <xdr:nvSpPr>
        <xdr:cNvPr id="63" name="テキスト ボックス 62"/>
        <xdr:cNvSpPr txBox="1"/>
      </xdr:nvSpPr>
      <xdr:spPr>
        <a:xfrm>
          <a:off x="3530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95855</xdr:rowOff>
    </xdr:from>
    <xdr:to>
      <xdr:col>4</xdr:col>
      <xdr:colOff>155575</xdr:colOff>
      <xdr:row>36</xdr:row>
      <xdr:rowOff>111856</xdr:rowOff>
    </xdr:to>
    <xdr:cxnSp macro="">
      <xdr:nvCxnSpPr>
        <xdr:cNvPr id="64" name="直線コネクタ 63"/>
        <xdr:cNvCxnSpPr/>
      </xdr:nvCxnSpPr>
      <xdr:spPr>
        <a:xfrm>
          <a:off x="2019300" y="6268055"/>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46618</xdr:rowOff>
    </xdr:from>
    <xdr:to>
      <xdr:col>4</xdr:col>
      <xdr:colOff>206375</xdr:colOff>
      <xdr:row>36</xdr:row>
      <xdr:rowOff>148218</xdr:rowOff>
    </xdr:to>
    <xdr:sp macro="" textlink="">
      <xdr:nvSpPr>
        <xdr:cNvPr id="65" name="フローチャート : 判断 64"/>
        <xdr:cNvSpPr/>
      </xdr:nvSpPr>
      <xdr:spPr>
        <a:xfrm>
          <a:off x="2857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164745</xdr:rowOff>
    </xdr:from>
    <xdr:ext cx="534377" cy="259045"/>
    <xdr:sp macro="" textlink="">
      <xdr:nvSpPr>
        <xdr:cNvPr id="66" name="テキスト ボックス 65"/>
        <xdr:cNvSpPr txBox="1"/>
      </xdr:nvSpPr>
      <xdr:spPr>
        <a:xfrm>
          <a:off x="2641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85311</xdr:rowOff>
    </xdr:from>
    <xdr:to>
      <xdr:col>2</xdr:col>
      <xdr:colOff>638175</xdr:colOff>
      <xdr:row>36</xdr:row>
      <xdr:rowOff>95855</xdr:rowOff>
    </xdr:to>
    <xdr:cxnSp macro="">
      <xdr:nvCxnSpPr>
        <xdr:cNvPr id="67" name="直線コネクタ 66"/>
        <xdr:cNvCxnSpPr/>
      </xdr:nvCxnSpPr>
      <xdr:spPr>
        <a:xfrm>
          <a:off x="1130300" y="6257511"/>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51547</xdr:rowOff>
    </xdr:from>
    <xdr:to>
      <xdr:col>3</xdr:col>
      <xdr:colOff>3175</xdr:colOff>
      <xdr:row>36</xdr:row>
      <xdr:rowOff>153147</xdr:rowOff>
    </xdr:to>
    <xdr:sp macro="" textlink="">
      <xdr:nvSpPr>
        <xdr:cNvPr id="68" name="フローチャート : 判断 67"/>
        <xdr:cNvSpPr/>
      </xdr:nvSpPr>
      <xdr:spPr>
        <a:xfrm>
          <a:off x="1968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144274</xdr:rowOff>
    </xdr:from>
    <xdr:ext cx="534377" cy="259045"/>
    <xdr:sp macro="" textlink="">
      <xdr:nvSpPr>
        <xdr:cNvPr id="69" name="テキスト ボックス 68"/>
        <xdr:cNvSpPr txBox="1"/>
      </xdr:nvSpPr>
      <xdr:spPr>
        <a:xfrm>
          <a:off x="1752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43779</xdr:rowOff>
    </xdr:from>
    <xdr:to>
      <xdr:col>1</xdr:col>
      <xdr:colOff>485775</xdr:colOff>
      <xdr:row>36</xdr:row>
      <xdr:rowOff>145379</xdr:rowOff>
    </xdr:to>
    <xdr:sp macro="" textlink="">
      <xdr:nvSpPr>
        <xdr:cNvPr id="70" name="フローチャート : 判断 69"/>
        <xdr:cNvSpPr/>
      </xdr:nvSpPr>
      <xdr:spPr>
        <a:xfrm>
          <a:off x="1079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136506</xdr:rowOff>
    </xdr:from>
    <xdr:ext cx="534377" cy="259045"/>
    <xdr:sp macro="" textlink="">
      <xdr:nvSpPr>
        <xdr:cNvPr id="71" name="テキスト ボックス 70"/>
        <xdr:cNvSpPr txBox="1"/>
      </xdr:nvSpPr>
      <xdr:spPr>
        <a:xfrm>
          <a:off x="863111" y="63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59127</xdr:rowOff>
    </xdr:from>
    <xdr:to>
      <xdr:col>6</xdr:col>
      <xdr:colOff>561975</xdr:colOff>
      <xdr:row>36</xdr:row>
      <xdr:rowOff>160727</xdr:rowOff>
    </xdr:to>
    <xdr:sp macro="" textlink="">
      <xdr:nvSpPr>
        <xdr:cNvPr id="77" name="円/楕円 76"/>
        <xdr:cNvSpPr/>
      </xdr:nvSpPr>
      <xdr:spPr>
        <a:xfrm>
          <a:off x="4584700" y="623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31734</xdr:rowOff>
    </xdr:from>
    <xdr:ext cx="534377" cy="259045"/>
    <xdr:sp macro="" textlink="">
      <xdr:nvSpPr>
        <xdr:cNvPr id="78" name="人件費該当値テキスト"/>
        <xdr:cNvSpPr txBox="1"/>
      </xdr:nvSpPr>
      <xdr:spPr>
        <a:xfrm>
          <a:off x="4686300" y="62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81,512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55899</xdr:rowOff>
    </xdr:from>
    <xdr:to>
      <xdr:col>5</xdr:col>
      <xdr:colOff>409575</xdr:colOff>
      <xdr:row>36</xdr:row>
      <xdr:rowOff>157499</xdr:rowOff>
    </xdr:to>
    <xdr:sp macro="" textlink="">
      <xdr:nvSpPr>
        <xdr:cNvPr id="79" name="円/楕円 78"/>
        <xdr:cNvSpPr/>
      </xdr:nvSpPr>
      <xdr:spPr>
        <a:xfrm>
          <a:off x="3746500" y="622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2576</xdr:rowOff>
    </xdr:from>
    <xdr:ext cx="534377" cy="259045"/>
    <xdr:sp macro="" textlink="">
      <xdr:nvSpPr>
        <xdr:cNvPr id="80" name="テキスト ボックス 79"/>
        <xdr:cNvSpPr txBox="1"/>
      </xdr:nvSpPr>
      <xdr:spPr>
        <a:xfrm>
          <a:off x="3530111" y="60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61056</xdr:rowOff>
    </xdr:from>
    <xdr:to>
      <xdr:col>4</xdr:col>
      <xdr:colOff>206375</xdr:colOff>
      <xdr:row>36</xdr:row>
      <xdr:rowOff>162656</xdr:rowOff>
    </xdr:to>
    <xdr:sp macro="" textlink="">
      <xdr:nvSpPr>
        <xdr:cNvPr id="81" name="円/楕円 80"/>
        <xdr:cNvSpPr/>
      </xdr:nvSpPr>
      <xdr:spPr>
        <a:xfrm>
          <a:off x="2857500" y="62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153783</xdr:rowOff>
    </xdr:from>
    <xdr:ext cx="534377" cy="259045"/>
    <xdr:sp macro="" textlink="">
      <xdr:nvSpPr>
        <xdr:cNvPr id="82" name="テキスト ボックス 81"/>
        <xdr:cNvSpPr txBox="1"/>
      </xdr:nvSpPr>
      <xdr:spPr>
        <a:xfrm>
          <a:off x="2641111" y="63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81,090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45055</xdr:rowOff>
    </xdr:from>
    <xdr:to>
      <xdr:col>3</xdr:col>
      <xdr:colOff>3175</xdr:colOff>
      <xdr:row>36</xdr:row>
      <xdr:rowOff>146655</xdr:rowOff>
    </xdr:to>
    <xdr:sp macro="" textlink="">
      <xdr:nvSpPr>
        <xdr:cNvPr id="83" name="円/楕円 82"/>
        <xdr:cNvSpPr/>
      </xdr:nvSpPr>
      <xdr:spPr>
        <a:xfrm>
          <a:off x="1968500" y="62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163182</xdr:rowOff>
    </xdr:from>
    <xdr:ext cx="534377" cy="259045"/>
    <xdr:sp macro="" textlink="">
      <xdr:nvSpPr>
        <xdr:cNvPr id="84" name="テキスト ボックス 83"/>
        <xdr:cNvSpPr txBox="1"/>
      </xdr:nvSpPr>
      <xdr:spPr>
        <a:xfrm>
          <a:off x="1752111" y="599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84,590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34511</xdr:rowOff>
    </xdr:from>
    <xdr:to>
      <xdr:col>1</xdr:col>
      <xdr:colOff>485775</xdr:colOff>
      <xdr:row>36</xdr:row>
      <xdr:rowOff>136111</xdr:rowOff>
    </xdr:to>
    <xdr:sp macro="" textlink="">
      <xdr:nvSpPr>
        <xdr:cNvPr id="85" name="円/楕円 84"/>
        <xdr:cNvSpPr/>
      </xdr:nvSpPr>
      <xdr:spPr>
        <a:xfrm>
          <a:off x="1079500" y="62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152638</xdr:rowOff>
    </xdr:from>
    <xdr:ext cx="534377" cy="259045"/>
    <xdr:sp macro="" textlink="">
      <xdr:nvSpPr>
        <xdr:cNvPr id="86" name="テキスト ボックス 85"/>
        <xdr:cNvSpPr txBox="1"/>
      </xdr:nvSpPr>
      <xdr:spPr>
        <a:xfrm>
          <a:off x="863111" y="598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126264</xdr:rowOff>
    </xdr:from>
    <xdr:to>
      <xdr:col>6</xdr:col>
      <xdr:colOff>511175</xdr:colOff>
      <xdr:row>57</xdr:row>
      <xdr:rowOff>25832</xdr:rowOff>
    </xdr:to>
    <xdr:cxnSp macro="">
      <xdr:nvCxnSpPr>
        <xdr:cNvPr id="116" name="直線コネクタ 115"/>
        <xdr:cNvCxnSpPr/>
      </xdr:nvCxnSpPr>
      <xdr:spPr>
        <a:xfrm flipV="1">
          <a:off x="3797300" y="9727464"/>
          <a:ext cx="8382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46105</xdr:rowOff>
    </xdr:from>
    <xdr:ext cx="534377" cy="259045"/>
    <xdr:sp macro="" textlink="">
      <xdr:nvSpPr>
        <xdr:cNvPr id="117" name="物件費平均値テキスト"/>
        <xdr:cNvSpPr txBox="1"/>
      </xdr:nvSpPr>
      <xdr:spPr>
        <a:xfrm>
          <a:off x="4686300" y="947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25832</xdr:rowOff>
    </xdr:from>
    <xdr:to>
      <xdr:col>5</xdr:col>
      <xdr:colOff>358775</xdr:colOff>
      <xdr:row>57</xdr:row>
      <xdr:rowOff>137401</xdr:rowOff>
    </xdr:to>
    <xdr:cxnSp macro="">
      <xdr:nvCxnSpPr>
        <xdr:cNvPr id="119" name="直線コネクタ 118"/>
        <xdr:cNvCxnSpPr/>
      </xdr:nvCxnSpPr>
      <xdr:spPr>
        <a:xfrm flipV="1">
          <a:off x="2908300" y="9798482"/>
          <a:ext cx="889000" cy="1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34155</xdr:rowOff>
    </xdr:from>
    <xdr:ext cx="534377" cy="259045"/>
    <xdr:sp macro="" textlink="">
      <xdr:nvSpPr>
        <xdr:cNvPr id="121" name="テキスト ボックス 120"/>
        <xdr:cNvSpPr txBox="1"/>
      </xdr:nvSpPr>
      <xdr:spPr>
        <a:xfrm>
          <a:off x="3530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114909</xdr:rowOff>
    </xdr:from>
    <xdr:to>
      <xdr:col>4</xdr:col>
      <xdr:colOff>155575</xdr:colOff>
      <xdr:row>57</xdr:row>
      <xdr:rowOff>137401</xdr:rowOff>
    </xdr:to>
    <xdr:cxnSp macro="">
      <xdr:nvCxnSpPr>
        <xdr:cNvPr id="122" name="直線コネクタ 121"/>
        <xdr:cNvCxnSpPr/>
      </xdr:nvCxnSpPr>
      <xdr:spPr>
        <a:xfrm>
          <a:off x="2019300" y="9887559"/>
          <a:ext cx="889000" cy="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3" name="フローチャート : 判断 122"/>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4" name="テキスト ボックス 123"/>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114909</xdr:rowOff>
    </xdr:from>
    <xdr:to>
      <xdr:col>2</xdr:col>
      <xdr:colOff>638175</xdr:colOff>
      <xdr:row>57</xdr:row>
      <xdr:rowOff>120536</xdr:rowOff>
    </xdr:to>
    <xdr:cxnSp macro="">
      <xdr:nvCxnSpPr>
        <xdr:cNvPr id="125" name="直線コネクタ 124"/>
        <xdr:cNvCxnSpPr/>
      </xdr:nvCxnSpPr>
      <xdr:spPr>
        <a:xfrm flipV="1">
          <a:off x="1130300" y="9887559"/>
          <a:ext cx="8890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6" name="フローチャート : 判断 125"/>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27" name="テキスト ボックス 126"/>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28" name="フローチャート : 判断 127"/>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29" name="テキスト ボックス 128"/>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75464</xdr:rowOff>
    </xdr:from>
    <xdr:to>
      <xdr:col>6</xdr:col>
      <xdr:colOff>561975</xdr:colOff>
      <xdr:row>57</xdr:row>
      <xdr:rowOff>5614</xdr:rowOff>
    </xdr:to>
    <xdr:sp macro="" textlink="">
      <xdr:nvSpPr>
        <xdr:cNvPr id="135" name="円/楕円 134"/>
        <xdr:cNvSpPr/>
      </xdr:nvSpPr>
      <xdr:spPr>
        <a:xfrm>
          <a:off x="4584700" y="96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53891</xdr:rowOff>
    </xdr:from>
    <xdr:ext cx="534377" cy="259045"/>
    <xdr:sp macro="" textlink="">
      <xdr:nvSpPr>
        <xdr:cNvPr id="136" name="物件費該当値テキスト"/>
        <xdr:cNvSpPr txBox="1"/>
      </xdr:nvSpPr>
      <xdr:spPr>
        <a:xfrm>
          <a:off x="4686300" y="96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146482</xdr:rowOff>
    </xdr:from>
    <xdr:to>
      <xdr:col>5</xdr:col>
      <xdr:colOff>409575</xdr:colOff>
      <xdr:row>57</xdr:row>
      <xdr:rowOff>76632</xdr:rowOff>
    </xdr:to>
    <xdr:sp macro="" textlink="">
      <xdr:nvSpPr>
        <xdr:cNvPr id="137" name="円/楕円 136"/>
        <xdr:cNvSpPr/>
      </xdr:nvSpPr>
      <xdr:spPr>
        <a:xfrm>
          <a:off x="3746500" y="97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67759</xdr:rowOff>
    </xdr:from>
    <xdr:ext cx="534377" cy="259045"/>
    <xdr:sp macro="" textlink="">
      <xdr:nvSpPr>
        <xdr:cNvPr id="138" name="テキスト ボックス 137"/>
        <xdr:cNvSpPr txBox="1"/>
      </xdr:nvSpPr>
      <xdr:spPr>
        <a:xfrm>
          <a:off x="3530111" y="98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86601</xdr:rowOff>
    </xdr:from>
    <xdr:to>
      <xdr:col>4</xdr:col>
      <xdr:colOff>206375</xdr:colOff>
      <xdr:row>58</xdr:row>
      <xdr:rowOff>16751</xdr:rowOff>
    </xdr:to>
    <xdr:sp macro="" textlink="">
      <xdr:nvSpPr>
        <xdr:cNvPr id="139" name="円/楕円 138"/>
        <xdr:cNvSpPr/>
      </xdr:nvSpPr>
      <xdr:spPr>
        <a:xfrm>
          <a:off x="2857500" y="98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7878</xdr:rowOff>
    </xdr:from>
    <xdr:ext cx="534377" cy="259045"/>
    <xdr:sp macro="" textlink="">
      <xdr:nvSpPr>
        <xdr:cNvPr id="140" name="テキスト ボックス 139"/>
        <xdr:cNvSpPr txBox="1"/>
      </xdr:nvSpPr>
      <xdr:spPr>
        <a:xfrm>
          <a:off x="2641111" y="99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64109</xdr:rowOff>
    </xdr:from>
    <xdr:to>
      <xdr:col>3</xdr:col>
      <xdr:colOff>3175</xdr:colOff>
      <xdr:row>57</xdr:row>
      <xdr:rowOff>165709</xdr:rowOff>
    </xdr:to>
    <xdr:sp macro="" textlink="">
      <xdr:nvSpPr>
        <xdr:cNvPr id="141" name="円/楕円 140"/>
        <xdr:cNvSpPr/>
      </xdr:nvSpPr>
      <xdr:spPr>
        <a:xfrm>
          <a:off x="1968500" y="983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156836</xdr:rowOff>
    </xdr:from>
    <xdr:ext cx="534377" cy="259045"/>
    <xdr:sp macro="" textlink="">
      <xdr:nvSpPr>
        <xdr:cNvPr id="142" name="テキスト ボックス 141"/>
        <xdr:cNvSpPr txBox="1"/>
      </xdr:nvSpPr>
      <xdr:spPr>
        <a:xfrm>
          <a:off x="1752111" y="99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69736</xdr:rowOff>
    </xdr:from>
    <xdr:to>
      <xdr:col>1</xdr:col>
      <xdr:colOff>485775</xdr:colOff>
      <xdr:row>57</xdr:row>
      <xdr:rowOff>171336</xdr:rowOff>
    </xdr:to>
    <xdr:sp macro="" textlink="">
      <xdr:nvSpPr>
        <xdr:cNvPr id="143" name="円/楕円 142"/>
        <xdr:cNvSpPr/>
      </xdr:nvSpPr>
      <xdr:spPr>
        <a:xfrm>
          <a:off x="1079500" y="98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162463</xdr:rowOff>
    </xdr:from>
    <xdr:ext cx="534377" cy="259045"/>
    <xdr:sp macro="" textlink="">
      <xdr:nvSpPr>
        <xdr:cNvPr id="144" name="テキスト ボックス 143"/>
        <xdr:cNvSpPr txBox="1"/>
      </xdr:nvSpPr>
      <xdr:spPr>
        <a:xfrm>
          <a:off x="863111" y="99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47848</xdr:rowOff>
    </xdr:from>
    <xdr:to>
      <xdr:col>6</xdr:col>
      <xdr:colOff>511175</xdr:colOff>
      <xdr:row>78</xdr:row>
      <xdr:rowOff>63440</xdr:rowOff>
    </xdr:to>
    <xdr:cxnSp macro="">
      <xdr:nvCxnSpPr>
        <xdr:cNvPr id="171" name="直線コネクタ 170"/>
        <xdr:cNvCxnSpPr/>
      </xdr:nvCxnSpPr>
      <xdr:spPr>
        <a:xfrm flipV="1">
          <a:off x="3797300" y="13420948"/>
          <a:ext cx="8382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63440</xdr:rowOff>
    </xdr:from>
    <xdr:to>
      <xdr:col>5</xdr:col>
      <xdr:colOff>358775</xdr:colOff>
      <xdr:row>78</xdr:row>
      <xdr:rowOff>84150</xdr:rowOff>
    </xdr:to>
    <xdr:cxnSp macro="">
      <xdr:nvCxnSpPr>
        <xdr:cNvPr id="174" name="直線コネクタ 173"/>
        <xdr:cNvCxnSpPr/>
      </xdr:nvCxnSpPr>
      <xdr:spPr>
        <a:xfrm flipV="1">
          <a:off x="2908300" y="13436540"/>
          <a:ext cx="889000" cy="2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113439</xdr:rowOff>
    </xdr:from>
    <xdr:ext cx="469744" cy="259045"/>
    <xdr:sp macro="" textlink="">
      <xdr:nvSpPr>
        <xdr:cNvPr id="176" name="テキスト ボックス 175"/>
        <xdr:cNvSpPr txBox="1"/>
      </xdr:nvSpPr>
      <xdr:spPr>
        <a:xfrm>
          <a:off x="3562427" y="129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57358</xdr:rowOff>
    </xdr:from>
    <xdr:to>
      <xdr:col>4</xdr:col>
      <xdr:colOff>155575</xdr:colOff>
      <xdr:row>78</xdr:row>
      <xdr:rowOff>84150</xdr:rowOff>
    </xdr:to>
    <xdr:cxnSp macro="">
      <xdr:nvCxnSpPr>
        <xdr:cNvPr id="177" name="直線コネクタ 176"/>
        <xdr:cNvCxnSpPr/>
      </xdr:nvCxnSpPr>
      <xdr:spPr>
        <a:xfrm>
          <a:off x="2019300" y="13430458"/>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120766</xdr:rowOff>
    </xdr:from>
    <xdr:to>
      <xdr:col>4</xdr:col>
      <xdr:colOff>206375</xdr:colOff>
      <xdr:row>77</xdr:row>
      <xdr:rowOff>50916</xdr:rowOff>
    </xdr:to>
    <xdr:sp macro="" textlink="">
      <xdr:nvSpPr>
        <xdr:cNvPr id="178" name="フローチャート : 判断 177"/>
        <xdr:cNvSpPr/>
      </xdr:nvSpPr>
      <xdr:spPr>
        <a:xfrm>
          <a:off x="2857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67444</xdr:rowOff>
    </xdr:from>
    <xdr:ext cx="469744" cy="259045"/>
    <xdr:sp macro="" textlink="">
      <xdr:nvSpPr>
        <xdr:cNvPr id="179" name="テキスト ボックス 178"/>
        <xdr:cNvSpPr txBox="1"/>
      </xdr:nvSpPr>
      <xdr:spPr>
        <a:xfrm>
          <a:off x="2673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57358</xdr:rowOff>
    </xdr:from>
    <xdr:to>
      <xdr:col>2</xdr:col>
      <xdr:colOff>638175</xdr:colOff>
      <xdr:row>78</xdr:row>
      <xdr:rowOff>72492</xdr:rowOff>
    </xdr:to>
    <xdr:cxnSp macro="">
      <xdr:nvCxnSpPr>
        <xdr:cNvPr id="180" name="直線コネクタ 179"/>
        <xdr:cNvCxnSpPr/>
      </xdr:nvCxnSpPr>
      <xdr:spPr>
        <a:xfrm flipV="1">
          <a:off x="1130300" y="13430458"/>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156017</xdr:rowOff>
    </xdr:from>
    <xdr:to>
      <xdr:col>3</xdr:col>
      <xdr:colOff>3175</xdr:colOff>
      <xdr:row>77</xdr:row>
      <xdr:rowOff>86167</xdr:rowOff>
    </xdr:to>
    <xdr:sp macro="" textlink="">
      <xdr:nvSpPr>
        <xdr:cNvPr id="181" name="フローチャート : 判断 180"/>
        <xdr:cNvSpPr/>
      </xdr:nvSpPr>
      <xdr:spPr>
        <a:xfrm>
          <a:off x="1968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102694</xdr:rowOff>
    </xdr:from>
    <xdr:ext cx="469744" cy="259045"/>
    <xdr:sp macro="" textlink="">
      <xdr:nvSpPr>
        <xdr:cNvPr id="182" name="テキスト ボックス 181"/>
        <xdr:cNvSpPr txBox="1"/>
      </xdr:nvSpPr>
      <xdr:spPr>
        <a:xfrm>
          <a:off x="1784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152360</xdr:rowOff>
    </xdr:from>
    <xdr:to>
      <xdr:col>1</xdr:col>
      <xdr:colOff>485775</xdr:colOff>
      <xdr:row>77</xdr:row>
      <xdr:rowOff>82510</xdr:rowOff>
    </xdr:to>
    <xdr:sp macro="" textlink="">
      <xdr:nvSpPr>
        <xdr:cNvPr id="183" name="フローチャート : 判断 182"/>
        <xdr:cNvSpPr/>
      </xdr:nvSpPr>
      <xdr:spPr>
        <a:xfrm>
          <a:off x="1079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99037</xdr:rowOff>
    </xdr:from>
    <xdr:ext cx="469744" cy="259045"/>
    <xdr:sp macro="" textlink="">
      <xdr:nvSpPr>
        <xdr:cNvPr id="184" name="テキスト ボックス 183"/>
        <xdr:cNvSpPr txBox="1"/>
      </xdr:nvSpPr>
      <xdr:spPr>
        <a:xfrm>
          <a:off x="895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168498</xdr:rowOff>
    </xdr:from>
    <xdr:to>
      <xdr:col>6</xdr:col>
      <xdr:colOff>561975</xdr:colOff>
      <xdr:row>78</xdr:row>
      <xdr:rowOff>98648</xdr:rowOff>
    </xdr:to>
    <xdr:sp macro="" textlink="">
      <xdr:nvSpPr>
        <xdr:cNvPr id="190" name="円/楕円 189"/>
        <xdr:cNvSpPr/>
      </xdr:nvSpPr>
      <xdr:spPr>
        <a:xfrm>
          <a:off x="4584700" y="133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83425</xdr:rowOff>
    </xdr:from>
    <xdr:ext cx="469744" cy="259045"/>
    <xdr:sp macro="" textlink="">
      <xdr:nvSpPr>
        <xdr:cNvPr id="191" name="維持補修費該当値テキスト"/>
        <xdr:cNvSpPr txBox="1"/>
      </xdr:nvSpPr>
      <xdr:spPr>
        <a:xfrm>
          <a:off x="4686300" y="1328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12640</xdr:rowOff>
    </xdr:from>
    <xdr:to>
      <xdr:col>5</xdr:col>
      <xdr:colOff>409575</xdr:colOff>
      <xdr:row>78</xdr:row>
      <xdr:rowOff>114240</xdr:rowOff>
    </xdr:to>
    <xdr:sp macro="" textlink="">
      <xdr:nvSpPr>
        <xdr:cNvPr id="192" name="円/楕円 191"/>
        <xdr:cNvSpPr/>
      </xdr:nvSpPr>
      <xdr:spPr>
        <a:xfrm>
          <a:off x="37465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105367</xdr:rowOff>
    </xdr:from>
    <xdr:ext cx="469744" cy="259045"/>
    <xdr:sp macro="" textlink="">
      <xdr:nvSpPr>
        <xdr:cNvPr id="193" name="テキスト ボックス 192"/>
        <xdr:cNvSpPr txBox="1"/>
      </xdr:nvSpPr>
      <xdr:spPr>
        <a:xfrm>
          <a:off x="3562427" y="134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33350</xdr:rowOff>
    </xdr:from>
    <xdr:to>
      <xdr:col>4</xdr:col>
      <xdr:colOff>206375</xdr:colOff>
      <xdr:row>78</xdr:row>
      <xdr:rowOff>134950</xdr:rowOff>
    </xdr:to>
    <xdr:sp macro="" textlink="">
      <xdr:nvSpPr>
        <xdr:cNvPr id="194" name="円/楕円 193"/>
        <xdr:cNvSpPr/>
      </xdr:nvSpPr>
      <xdr:spPr>
        <a:xfrm>
          <a:off x="2857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126077</xdr:rowOff>
    </xdr:from>
    <xdr:ext cx="469744" cy="259045"/>
    <xdr:sp macro="" textlink="">
      <xdr:nvSpPr>
        <xdr:cNvPr id="195" name="テキスト ボックス 194"/>
        <xdr:cNvSpPr txBox="1"/>
      </xdr:nvSpPr>
      <xdr:spPr>
        <a:xfrm>
          <a:off x="2673427"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6558</xdr:rowOff>
    </xdr:from>
    <xdr:to>
      <xdr:col>3</xdr:col>
      <xdr:colOff>3175</xdr:colOff>
      <xdr:row>78</xdr:row>
      <xdr:rowOff>108158</xdr:rowOff>
    </xdr:to>
    <xdr:sp macro="" textlink="">
      <xdr:nvSpPr>
        <xdr:cNvPr id="196" name="円/楕円 195"/>
        <xdr:cNvSpPr/>
      </xdr:nvSpPr>
      <xdr:spPr>
        <a:xfrm>
          <a:off x="1968500" y="133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99285</xdr:rowOff>
    </xdr:from>
    <xdr:ext cx="469744" cy="259045"/>
    <xdr:sp macro="" textlink="">
      <xdr:nvSpPr>
        <xdr:cNvPr id="197" name="テキスト ボックス 196"/>
        <xdr:cNvSpPr txBox="1"/>
      </xdr:nvSpPr>
      <xdr:spPr>
        <a:xfrm>
          <a:off x="1784427" y="1347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21692</xdr:rowOff>
    </xdr:from>
    <xdr:to>
      <xdr:col>1</xdr:col>
      <xdr:colOff>485775</xdr:colOff>
      <xdr:row>78</xdr:row>
      <xdr:rowOff>123292</xdr:rowOff>
    </xdr:to>
    <xdr:sp macro="" textlink="">
      <xdr:nvSpPr>
        <xdr:cNvPr id="198" name="円/楕円 197"/>
        <xdr:cNvSpPr/>
      </xdr:nvSpPr>
      <xdr:spPr>
        <a:xfrm>
          <a:off x="1079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114419</xdr:rowOff>
    </xdr:from>
    <xdr:ext cx="469744" cy="259045"/>
    <xdr:sp macro="" textlink="">
      <xdr:nvSpPr>
        <xdr:cNvPr id="199" name="テキスト ボックス 198"/>
        <xdr:cNvSpPr txBox="1"/>
      </xdr:nvSpPr>
      <xdr:spPr>
        <a:xfrm>
          <a:off x="895427"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40689</xdr:rowOff>
    </xdr:from>
    <xdr:to>
      <xdr:col>6</xdr:col>
      <xdr:colOff>511175</xdr:colOff>
      <xdr:row>94</xdr:row>
      <xdr:rowOff>123707</xdr:rowOff>
    </xdr:to>
    <xdr:cxnSp macro="">
      <xdr:nvCxnSpPr>
        <xdr:cNvPr id="227" name="直線コネクタ 226"/>
        <xdr:cNvCxnSpPr/>
      </xdr:nvCxnSpPr>
      <xdr:spPr>
        <a:xfrm flipV="1">
          <a:off x="3797300" y="16156989"/>
          <a:ext cx="838200" cy="8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99338</xdr:rowOff>
    </xdr:from>
    <xdr:to>
      <xdr:col>5</xdr:col>
      <xdr:colOff>358775</xdr:colOff>
      <xdr:row>94</xdr:row>
      <xdr:rowOff>123707</xdr:rowOff>
    </xdr:to>
    <xdr:cxnSp macro="">
      <xdr:nvCxnSpPr>
        <xdr:cNvPr id="230" name="直線コネクタ 229"/>
        <xdr:cNvCxnSpPr/>
      </xdr:nvCxnSpPr>
      <xdr:spPr>
        <a:xfrm>
          <a:off x="2908300" y="16215638"/>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20446</xdr:rowOff>
    </xdr:from>
    <xdr:ext cx="599010" cy="259045"/>
    <xdr:sp macro="" textlink="">
      <xdr:nvSpPr>
        <xdr:cNvPr id="232" name="テキスト ボックス 231"/>
        <xdr:cNvSpPr txBox="1"/>
      </xdr:nvSpPr>
      <xdr:spPr>
        <a:xfrm>
          <a:off x="3497794" y="164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99338</xdr:rowOff>
    </xdr:from>
    <xdr:to>
      <xdr:col>4</xdr:col>
      <xdr:colOff>155575</xdr:colOff>
      <xdr:row>94</xdr:row>
      <xdr:rowOff>154898</xdr:rowOff>
    </xdr:to>
    <xdr:cxnSp macro="">
      <xdr:nvCxnSpPr>
        <xdr:cNvPr id="233" name="直線コネクタ 232"/>
        <xdr:cNvCxnSpPr/>
      </xdr:nvCxnSpPr>
      <xdr:spPr>
        <a:xfrm flipV="1">
          <a:off x="2019300" y="16215638"/>
          <a:ext cx="889000" cy="5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104034</xdr:rowOff>
    </xdr:from>
    <xdr:to>
      <xdr:col>4</xdr:col>
      <xdr:colOff>206375</xdr:colOff>
      <xdr:row>97</xdr:row>
      <xdr:rowOff>34184</xdr:rowOff>
    </xdr:to>
    <xdr:sp macro="" textlink="">
      <xdr:nvSpPr>
        <xdr:cNvPr id="234" name="フローチャート : 判断 233"/>
        <xdr:cNvSpPr/>
      </xdr:nvSpPr>
      <xdr:spPr>
        <a:xfrm>
          <a:off x="2857500" y="1656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25311</xdr:rowOff>
    </xdr:from>
    <xdr:ext cx="534377" cy="259045"/>
    <xdr:sp macro="" textlink="">
      <xdr:nvSpPr>
        <xdr:cNvPr id="235" name="テキスト ボックス 234"/>
        <xdr:cNvSpPr txBox="1"/>
      </xdr:nvSpPr>
      <xdr:spPr>
        <a:xfrm>
          <a:off x="2641111" y="166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154898</xdr:rowOff>
    </xdr:from>
    <xdr:to>
      <xdr:col>2</xdr:col>
      <xdr:colOff>638175</xdr:colOff>
      <xdr:row>95</xdr:row>
      <xdr:rowOff>13404</xdr:rowOff>
    </xdr:to>
    <xdr:cxnSp macro="">
      <xdr:nvCxnSpPr>
        <xdr:cNvPr id="236" name="直線コネクタ 235"/>
        <xdr:cNvCxnSpPr/>
      </xdr:nvCxnSpPr>
      <xdr:spPr>
        <a:xfrm flipV="1">
          <a:off x="1130300" y="16271198"/>
          <a:ext cx="889000" cy="2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159392</xdr:rowOff>
    </xdr:from>
    <xdr:to>
      <xdr:col>3</xdr:col>
      <xdr:colOff>3175</xdr:colOff>
      <xdr:row>97</xdr:row>
      <xdr:rowOff>89542</xdr:rowOff>
    </xdr:to>
    <xdr:sp macro="" textlink="">
      <xdr:nvSpPr>
        <xdr:cNvPr id="237" name="フローチャート : 判断 236"/>
        <xdr:cNvSpPr/>
      </xdr:nvSpPr>
      <xdr:spPr>
        <a:xfrm>
          <a:off x="1968500" y="1661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80669</xdr:rowOff>
    </xdr:from>
    <xdr:ext cx="534377" cy="259045"/>
    <xdr:sp macro="" textlink="">
      <xdr:nvSpPr>
        <xdr:cNvPr id="238" name="テキスト ボックス 237"/>
        <xdr:cNvSpPr txBox="1"/>
      </xdr:nvSpPr>
      <xdr:spPr>
        <a:xfrm>
          <a:off x="1752111" y="16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5717</xdr:rowOff>
    </xdr:from>
    <xdr:to>
      <xdr:col>1</xdr:col>
      <xdr:colOff>485775</xdr:colOff>
      <xdr:row>97</xdr:row>
      <xdr:rowOff>107317</xdr:rowOff>
    </xdr:to>
    <xdr:sp macro="" textlink="">
      <xdr:nvSpPr>
        <xdr:cNvPr id="239" name="フローチャート : 判断 238"/>
        <xdr:cNvSpPr/>
      </xdr:nvSpPr>
      <xdr:spPr>
        <a:xfrm>
          <a:off x="1079500" y="166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98444</xdr:rowOff>
    </xdr:from>
    <xdr:ext cx="534377" cy="259045"/>
    <xdr:sp macro="" textlink="">
      <xdr:nvSpPr>
        <xdr:cNvPr id="240" name="テキスト ボックス 239"/>
        <xdr:cNvSpPr txBox="1"/>
      </xdr:nvSpPr>
      <xdr:spPr>
        <a:xfrm>
          <a:off x="863111" y="1672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161339</xdr:rowOff>
    </xdr:from>
    <xdr:to>
      <xdr:col>6</xdr:col>
      <xdr:colOff>561975</xdr:colOff>
      <xdr:row>94</xdr:row>
      <xdr:rowOff>91489</xdr:rowOff>
    </xdr:to>
    <xdr:sp macro="" textlink="">
      <xdr:nvSpPr>
        <xdr:cNvPr id="246" name="円/楕円 245"/>
        <xdr:cNvSpPr/>
      </xdr:nvSpPr>
      <xdr:spPr>
        <a:xfrm>
          <a:off x="4584700" y="161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12766</xdr:rowOff>
    </xdr:from>
    <xdr:ext cx="599010" cy="259045"/>
    <xdr:sp macro="" textlink="">
      <xdr:nvSpPr>
        <xdr:cNvPr id="247" name="扶助費該当値テキスト"/>
        <xdr:cNvSpPr txBox="1"/>
      </xdr:nvSpPr>
      <xdr:spPr>
        <a:xfrm>
          <a:off x="4686300" y="1595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135,828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72907</xdr:rowOff>
    </xdr:from>
    <xdr:to>
      <xdr:col>5</xdr:col>
      <xdr:colOff>409575</xdr:colOff>
      <xdr:row>95</xdr:row>
      <xdr:rowOff>3057</xdr:rowOff>
    </xdr:to>
    <xdr:sp macro="" textlink="">
      <xdr:nvSpPr>
        <xdr:cNvPr id="248" name="円/楕円 247"/>
        <xdr:cNvSpPr/>
      </xdr:nvSpPr>
      <xdr:spPr>
        <a:xfrm>
          <a:off x="3746500" y="161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19584</xdr:rowOff>
    </xdr:from>
    <xdr:ext cx="599010" cy="259045"/>
    <xdr:sp macro="" textlink="">
      <xdr:nvSpPr>
        <xdr:cNvPr id="249" name="テキスト ボックス 248"/>
        <xdr:cNvSpPr txBox="1"/>
      </xdr:nvSpPr>
      <xdr:spPr>
        <a:xfrm>
          <a:off x="3497794" y="159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126,749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48538</xdr:rowOff>
    </xdr:from>
    <xdr:to>
      <xdr:col>4</xdr:col>
      <xdr:colOff>206375</xdr:colOff>
      <xdr:row>94</xdr:row>
      <xdr:rowOff>150138</xdr:rowOff>
    </xdr:to>
    <xdr:sp macro="" textlink="">
      <xdr:nvSpPr>
        <xdr:cNvPr id="250" name="円/楕円 249"/>
        <xdr:cNvSpPr/>
      </xdr:nvSpPr>
      <xdr:spPr>
        <a:xfrm>
          <a:off x="2857500" y="161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166665</xdr:rowOff>
    </xdr:from>
    <xdr:ext cx="599010" cy="259045"/>
    <xdr:sp macro="" textlink="">
      <xdr:nvSpPr>
        <xdr:cNvPr id="251" name="テキスト ボックス 250"/>
        <xdr:cNvSpPr txBox="1"/>
      </xdr:nvSpPr>
      <xdr:spPr>
        <a:xfrm>
          <a:off x="2608794" y="1594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129,414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104098</xdr:rowOff>
    </xdr:from>
    <xdr:to>
      <xdr:col>3</xdr:col>
      <xdr:colOff>3175</xdr:colOff>
      <xdr:row>95</xdr:row>
      <xdr:rowOff>34248</xdr:rowOff>
    </xdr:to>
    <xdr:sp macro="" textlink="">
      <xdr:nvSpPr>
        <xdr:cNvPr id="252" name="円/楕円 251"/>
        <xdr:cNvSpPr/>
      </xdr:nvSpPr>
      <xdr:spPr>
        <a:xfrm>
          <a:off x="1968500" y="1622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50775</xdr:rowOff>
    </xdr:from>
    <xdr:ext cx="599010" cy="259045"/>
    <xdr:sp macro="" textlink="">
      <xdr:nvSpPr>
        <xdr:cNvPr id="253" name="テキスト ボックス 252"/>
        <xdr:cNvSpPr txBox="1"/>
      </xdr:nvSpPr>
      <xdr:spPr>
        <a:xfrm>
          <a:off x="1719794" y="1599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123,338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134054</xdr:rowOff>
    </xdr:from>
    <xdr:to>
      <xdr:col>1</xdr:col>
      <xdr:colOff>485775</xdr:colOff>
      <xdr:row>95</xdr:row>
      <xdr:rowOff>64204</xdr:rowOff>
    </xdr:to>
    <xdr:sp macro="" textlink="">
      <xdr:nvSpPr>
        <xdr:cNvPr id="254" name="円/楕円 253"/>
        <xdr:cNvSpPr/>
      </xdr:nvSpPr>
      <xdr:spPr>
        <a:xfrm>
          <a:off x="1079500" y="16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80731</xdr:rowOff>
    </xdr:from>
    <xdr:ext cx="599010" cy="259045"/>
    <xdr:sp macro="" textlink="">
      <xdr:nvSpPr>
        <xdr:cNvPr id="255" name="テキスト ボックス 254"/>
        <xdr:cNvSpPr txBox="1"/>
      </xdr:nvSpPr>
      <xdr:spPr>
        <a:xfrm>
          <a:off x="830794" y="1602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5000</xdr:rowOff>
    </xdr:from>
    <xdr:to>
      <xdr:col>15</xdr:col>
      <xdr:colOff>180975</xdr:colOff>
      <xdr:row>36</xdr:row>
      <xdr:rowOff>14133</xdr:rowOff>
    </xdr:to>
    <xdr:cxnSp macro="">
      <xdr:nvCxnSpPr>
        <xdr:cNvPr id="287" name="直線コネクタ 286"/>
        <xdr:cNvCxnSpPr/>
      </xdr:nvCxnSpPr>
      <xdr:spPr>
        <a:xfrm flipV="1">
          <a:off x="9639300" y="6177200"/>
          <a:ext cx="8382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92669</xdr:rowOff>
    </xdr:from>
    <xdr:ext cx="534377" cy="259045"/>
    <xdr:sp macro="" textlink="">
      <xdr:nvSpPr>
        <xdr:cNvPr id="288" name="補助費等平均値テキスト"/>
        <xdr:cNvSpPr txBox="1"/>
      </xdr:nvSpPr>
      <xdr:spPr>
        <a:xfrm>
          <a:off x="10528300" y="643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14133</xdr:rowOff>
    </xdr:from>
    <xdr:to>
      <xdr:col>14</xdr:col>
      <xdr:colOff>28575</xdr:colOff>
      <xdr:row>36</xdr:row>
      <xdr:rowOff>30016</xdr:rowOff>
    </xdr:to>
    <xdr:cxnSp macro="">
      <xdr:nvCxnSpPr>
        <xdr:cNvPr id="290" name="直線コネクタ 289"/>
        <xdr:cNvCxnSpPr/>
      </xdr:nvCxnSpPr>
      <xdr:spPr>
        <a:xfrm flipV="1">
          <a:off x="8750300" y="6186333"/>
          <a:ext cx="8890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3287</xdr:rowOff>
    </xdr:from>
    <xdr:ext cx="534377" cy="259045"/>
    <xdr:sp macro="" textlink="">
      <xdr:nvSpPr>
        <xdr:cNvPr id="292" name="テキスト ボックス 291"/>
        <xdr:cNvSpPr txBox="1"/>
      </xdr:nvSpPr>
      <xdr:spPr>
        <a:xfrm>
          <a:off x="9372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148387</xdr:rowOff>
    </xdr:from>
    <xdr:to>
      <xdr:col>12</xdr:col>
      <xdr:colOff>511175</xdr:colOff>
      <xdr:row>36</xdr:row>
      <xdr:rowOff>30016</xdr:rowOff>
    </xdr:to>
    <xdr:cxnSp macro="">
      <xdr:nvCxnSpPr>
        <xdr:cNvPr id="293" name="直線コネクタ 292"/>
        <xdr:cNvCxnSpPr/>
      </xdr:nvCxnSpPr>
      <xdr:spPr>
        <a:xfrm>
          <a:off x="7861300" y="6149137"/>
          <a:ext cx="889000" cy="5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66747</xdr:rowOff>
    </xdr:from>
    <xdr:to>
      <xdr:col>12</xdr:col>
      <xdr:colOff>561975</xdr:colOff>
      <xdr:row>37</xdr:row>
      <xdr:rowOff>168348</xdr:rowOff>
    </xdr:to>
    <xdr:sp macro="" textlink="">
      <xdr:nvSpPr>
        <xdr:cNvPr id="294" name="フローチャート : 判断 293"/>
        <xdr:cNvSpPr/>
      </xdr:nvSpPr>
      <xdr:spPr>
        <a:xfrm>
          <a:off x="8699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159475</xdr:rowOff>
    </xdr:from>
    <xdr:ext cx="534377" cy="259045"/>
    <xdr:sp macro="" textlink="">
      <xdr:nvSpPr>
        <xdr:cNvPr id="295" name="テキスト ボックス 294"/>
        <xdr:cNvSpPr txBox="1"/>
      </xdr:nvSpPr>
      <xdr:spPr>
        <a:xfrm>
          <a:off x="8483111" y="65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148387</xdr:rowOff>
    </xdr:from>
    <xdr:to>
      <xdr:col>11</xdr:col>
      <xdr:colOff>307975</xdr:colOff>
      <xdr:row>37</xdr:row>
      <xdr:rowOff>8701</xdr:rowOff>
    </xdr:to>
    <xdr:cxnSp macro="">
      <xdr:nvCxnSpPr>
        <xdr:cNvPr id="296" name="直線コネクタ 295"/>
        <xdr:cNvCxnSpPr/>
      </xdr:nvCxnSpPr>
      <xdr:spPr>
        <a:xfrm flipV="1">
          <a:off x="6972300" y="6149137"/>
          <a:ext cx="889000" cy="20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93984</xdr:rowOff>
    </xdr:from>
    <xdr:to>
      <xdr:col>11</xdr:col>
      <xdr:colOff>358775</xdr:colOff>
      <xdr:row>38</xdr:row>
      <xdr:rowOff>24133</xdr:rowOff>
    </xdr:to>
    <xdr:sp macro="" textlink="">
      <xdr:nvSpPr>
        <xdr:cNvPr id="297" name="フローチャート : 判断 296"/>
        <xdr:cNvSpPr/>
      </xdr:nvSpPr>
      <xdr:spPr>
        <a:xfrm>
          <a:off x="7810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15260</xdr:rowOff>
    </xdr:from>
    <xdr:ext cx="534377" cy="259045"/>
    <xdr:sp macro="" textlink="">
      <xdr:nvSpPr>
        <xdr:cNvPr id="298" name="テキスト ボックス 297"/>
        <xdr:cNvSpPr txBox="1"/>
      </xdr:nvSpPr>
      <xdr:spPr>
        <a:xfrm>
          <a:off x="7594111" y="65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102061</xdr:rowOff>
    </xdr:from>
    <xdr:to>
      <xdr:col>10</xdr:col>
      <xdr:colOff>155575</xdr:colOff>
      <xdr:row>38</xdr:row>
      <xdr:rowOff>32210</xdr:rowOff>
    </xdr:to>
    <xdr:sp macro="" textlink="">
      <xdr:nvSpPr>
        <xdr:cNvPr id="299" name="フローチャート : 判断 298"/>
        <xdr:cNvSpPr/>
      </xdr:nvSpPr>
      <xdr:spPr>
        <a:xfrm>
          <a:off x="6921500" y="64457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23338</xdr:rowOff>
    </xdr:from>
    <xdr:ext cx="534377" cy="259045"/>
    <xdr:sp macro="" textlink="">
      <xdr:nvSpPr>
        <xdr:cNvPr id="300" name="テキスト ボックス 299"/>
        <xdr:cNvSpPr txBox="1"/>
      </xdr:nvSpPr>
      <xdr:spPr>
        <a:xfrm>
          <a:off x="6705111" y="65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125650</xdr:rowOff>
    </xdr:from>
    <xdr:to>
      <xdr:col>15</xdr:col>
      <xdr:colOff>231775</xdr:colOff>
      <xdr:row>36</xdr:row>
      <xdr:rowOff>55800</xdr:rowOff>
    </xdr:to>
    <xdr:sp macro="" textlink="">
      <xdr:nvSpPr>
        <xdr:cNvPr id="306" name="円/楕円 305"/>
        <xdr:cNvSpPr/>
      </xdr:nvSpPr>
      <xdr:spPr>
        <a:xfrm>
          <a:off x="10426700" y="612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148527</xdr:rowOff>
    </xdr:from>
    <xdr:ext cx="534377" cy="259045"/>
    <xdr:sp macro="" textlink="">
      <xdr:nvSpPr>
        <xdr:cNvPr id="307" name="補助費等該当値テキスト"/>
        <xdr:cNvSpPr txBox="1"/>
      </xdr:nvSpPr>
      <xdr:spPr>
        <a:xfrm>
          <a:off x="10528300" y="597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85,874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134783</xdr:rowOff>
    </xdr:from>
    <xdr:to>
      <xdr:col>14</xdr:col>
      <xdr:colOff>79375</xdr:colOff>
      <xdr:row>36</xdr:row>
      <xdr:rowOff>64933</xdr:rowOff>
    </xdr:to>
    <xdr:sp macro="" textlink="">
      <xdr:nvSpPr>
        <xdr:cNvPr id="308" name="円/楕円 307"/>
        <xdr:cNvSpPr/>
      </xdr:nvSpPr>
      <xdr:spPr>
        <a:xfrm>
          <a:off x="9588500" y="61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81460</xdr:rowOff>
    </xdr:from>
    <xdr:ext cx="534377" cy="259045"/>
    <xdr:sp macro="" textlink="">
      <xdr:nvSpPr>
        <xdr:cNvPr id="309" name="テキスト ボックス 308"/>
        <xdr:cNvSpPr txBox="1"/>
      </xdr:nvSpPr>
      <xdr:spPr>
        <a:xfrm>
          <a:off x="9372111" y="59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85,035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150666</xdr:rowOff>
    </xdr:from>
    <xdr:to>
      <xdr:col>12</xdr:col>
      <xdr:colOff>561975</xdr:colOff>
      <xdr:row>36</xdr:row>
      <xdr:rowOff>80816</xdr:rowOff>
    </xdr:to>
    <xdr:sp macro="" textlink="">
      <xdr:nvSpPr>
        <xdr:cNvPr id="310" name="円/楕円 309"/>
        <xdr:cNvSpPr/>
      </xdr:nvSpPr>
      <xdr:spPr>
        <a:xfrm>
          <a:off x="8699500" y="61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97343</xdr:rowOff>
    </xdr:from>
    <xdr:ext cx="534377" cy="259045"/>
    <xdr:sp macro="" textlink="">
      <xdr:nvSpPr>
        <xdr:cNvPr id="311" name="テキスト ボックス 310"/>
        <xdr:cNvSpPr txBox="1"/>
      </xdr:nvSpPr>
      <xdr:spPr>
        <a:xfrm>
          <a:off x="8483111" y="59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83,576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97587</xdr:rowOff>
    </xdr:from>
    <xdr:to>
      <xdr:col>11</xdr:col>
      <xdr:colOff>358775</xdr:colOff>
      <xdr:row>36</xdr:row>
      <xdr:rowOff>27737</xdr:rowOff>
    </xdr:to>
    <xdr:sp macro="" textlink="">
      <xdr:nvSpPr>
        <xdr:cNvPr id="312" name="円/楕円 311"/>
        <xdr:cNvSpPr/>
      </xdr:nvSpPr>
      <xdr:spPr>
        <a:xfrm>
          <a:off x="7810500" y="60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44264</xdr:rowOff>
    </xdr:from>
    <xdr:ext cx="534377" cy="259045"/>
    <xdr:sp macro="" textlink="">
      <xdr:nvSpPr>
        <xdr:cNvPr id="313" name="テキスト ボックス 312"/>
        <xdr:cNvSpPr txBox="1"/>
      </xdr:nvSpPr>
      <xdr:spPr>
        <a:xfrm>
          <a:off x="7594111" y="58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88,452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129351</xdr:rowOff>
    </xdr:from>
    <xdr:to>
      <xdr:col>10</xdr:col>
      <xdr:colOff>155575</xdr:colOff>
      <xdr:row>37</xdr:row>
      <xdr:rowOff>59501</xdr:rowOff>
    </xdr:to>
    <xdr:sp macro="" textlink="">
      <xdr:nvSpPr>
        <xdr:cNvPr id="314" name="円/楕円 313"/>
        <xdr:cNvSpPr/>
      </xdr:nvSpPr>
      <xdr:spPr>
        <a:xfrm>
          <a:off x="6921500" y="63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76028</xdr:rowOff>
    </xdr:from>
    <xdr:ext cx="534377" cy="259045"/>
    <xdr:sp macro="" textlink="">
      <xdr:nvSpPr>
        <xdr:cNvPr id="315" name="テキスト ボックス 314"/>
        <xdr:cNvSpPr txBox="1"/>
      </xdr:nvSpPr>
      <xdr:spPr>
        <a:xfrm>
          <a:off x="6705111" y="60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17732</xdr:rowOff>
    </xdr:from>
    <xdr:to>
      <xdr:col>15</xdr:col>
      <xdr:colOff>180975</xdr:colOff>
      <xdr:row>58</xdr:row>
      <xdr:rowOff>24456</xdr:rowOff>
    </xdr:to>
    <xdr:cxnSp macro="">
      <xdr:nvCxnSpPr>
        <xdr:cNvPr id="346" name="直線コネクタ 345"/>
        <xdr:cNvCxnSpPr/>
      </xdr:nvCxnSpPr>
      <xdr:spPr>
        <a:xfrm flipV="1">
          <a:off x="9639300" y="9961832"/>
          <a:ext cx="8382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150753</xdr:rowOff>
    </xdr:from>
    <xdr:ext cx="534377" cy="259045"/>
    <xdr:sp macro="" textlink="">
      <xdr:nvSpPr>
        <xdr:cNvPr id="347" name="普通建設事業費平均値テキスト"/>
        <xdr:cNvSpPr txBox="1"/>
      </xdr:nvSpPr>
      <xdr:spPr>
        <a:xfrm>
          <a:off x="10528300" y="9923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109750</xdr:rowOff>
    </xdr:from>
    <xdr:to>
      <xdr:col>14</xdr:col>
      <xdr:colOff>28575</xdr:colOff>
      <xdr:row>58</xdr:row>
      <xdr:rowOff>24456</xdr:rowOff>
    </xdr:to>
    <xdr:cxnSp macro="">
      <xdr:nvCxnSpPr>
        <xdr:cNvPr id="349" name="直線コネクタ 348"/>
        <xdr:cNvCxnSpPr/>
      </xdr:nvCxnSpPr>
      <xdr:spPr>
        <a:xfrm>
          <a:off x="8750300" y="9882400"/>
          <a:ext cx="889000" cy="8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104141</xdr:rowOff>
    </xdr:from>
    <xdr:ext cx="534377" cy="259045"/>
    <xdr:sp macro="" textlink="">
      <xdr:nvSpPr>
        <xdr:cNvPr id="351" name="テキスト ボックス 350"/>
        <xdr:cNvSpPr txBox="1"/>
      </xdr:nvSpPr>
      <xdr:spPr>
        <a:xfrm>
          <a:off x="9372111" y="100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109750</xdr:rowOff>
    </xdr:from>
    <xdr:to>
      <xdr:col>12</xdr:col>
      <xdr:colOff>511175</xdr:colOff>
      <xdr:row>58</xdr:row>
      <xdr:rowOff>87792</xdr:rowOff>
    </xdr:to>
    <xdr:cxnSp macro="">
      <xdr:nvCxnSpPr>
        <xdr:cNvPr id="352" name="直線コネクタ 351"/>
        <xdr:cNvCxnSpPr/>
      </xdr:nvCxnSpPr>
      <xdr:spPr>
        <a:xfrm flipV="1">
          <a:off x="7861300" y="9882400"/>
          <a:ext cx="889000" cy="1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42807</xdr:rowOff>
    </xdr:from>
    <xdr:to>
      <xdr:col>12</xdr:col>
      <xdr:colOff>561975</xdr:colOff>
      <xdr:row>57</xdr:row>
      <xdr:rowOff>144407</xdr:rowOff>
    </xdr:to>
    <xdr:sp macro="" textlink="">
      <xdr:nvSpPr>
        <xdr:cNvPr id="353" name="フローチャート : 判断 352"/>
        <xdr:cNvSpPr/>
      </xdr:nvSpPr>
      <xdr:spPr>
        <a:xfrm>
          <a:off x="8699500" y="9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160934</xdr:rowOff>
    </xdr:from>
    <xdr:ext cx="599010" cy="259045"/>
    <xdr:sp macro="" textlink="">
      <xdr:nvSpPr>
        <xdr:cNvPr id="354" name="テキスト ボックス 353"/>
        <xdr:cNvSpPr txBox="1"/>
      </xdr:nvSpPr>
      <xdr:spPr>
        <a:xfrm>
          <a:off x="8450794" y="959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81008</xdr:rowOff>
    </xdr:from>
    <xdr:to>
      <xdr:col>11</xdr:col>
      <xdr:colOff>307975</xdr:colOff>
      <xdr:row>58</xdr:row>
      <xdr:rowOff>87792</xdr:rowOff>
    </xdr:to>
    <xdr:cxnSp macro="">
      <xdr:nvCxnSpPr>
        <xdr:cNvPr id="355" name="直線コネクタ 354"/>
        <xdr:cNvCxnSpPr/>
      </xdr:nvCxnSpPr>
      <xdr:spPr>
        <a:xfrm>
          <a:off x="6972300" y="1002510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93926</xdr:rowOff>
    </xdr:from>
    <xdr:to>
      <xdr:col>11</xdr:col>
      <xdr:colOff>358775</xdr:colOff>
      <xdr:row>58</xdr:row>
      <xdr:rowOff>24076</xdr:rowOff>
    </xdr:to>
    <xdr:sp macro="" textlink="">
      <xdr:nvSpPr>
        <xdr:cNvPr id="356" name="フローチャート : 判断 355"/>
        <xdr:cNvSpPr/>
      </xdr:nvSpPr>
      <xdr:spPr>
        <a:xfrm>
          <a:off x="7810500" y="98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40603</xdr:rowOff>
    </xdr:from>
    <xdr:ext cx="534377" cy="259045"/>
    <xdr:sp macro="" textlink="">
      <xdr:nvSpPr>
        <xdr:cNvPr id="357" name="テキスト ボックス 356"/>
        <xdr:cNvSpPr txBox="1"/>
      </xdr:nvSpPr>
      <xdr:spPr>
        <a:xfrm>
          <a:off x="7594111" y="96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143735</xdr:rowOff>
    </xdr:from>
    <xdr:to>
      <xdr:col>10</xdr:col>
      <xdr:colOff>155575</xdr:colOff>
      <xdr:row>58</xdr:row>
      <xdr:rowOff>73885</xdr:rowOff>
    </xdr:to>
    <xdr:sp macro="" textlink="">
      <xdr:nvSpPr>
        <xdr:cNvPr id="358" name="フローチャート : 判断 357"/>
        <xdr:cNvSpPr/>
      </xdr:nvSpPr>
      <xdr:spPr>
        <a:xfrm>
          <a:off x="6921500" y="991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90412</xdr:rowOff>
    </xdr:from>
    <xdr:ext cx="534377" cy="259045"/>
    <xdr:sp macro="" textlink="">
      <xdr:nvSpPr>
        <xdr:cNvPr id="359" name="テキスト ボックス 358"/>
        <xdr:cNvSpPr txBox="1"/>
      </xdr:nvSpPr>
      <xdr:spPr>
        <a:xfrm>
          <a:off x="6705111" y="969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138382</xdr:rowOff>
    </xdr:from>
    <xdr:to>
      <xdr:col>15</xdr:col>
      <xdr:colOff>231775</xdr:colOff>
      <xdr:row>58</xdr:row>
      <xdr:rowOff>68532</xdr:rowOff>
    </xdr:to>
    <xdr:sp macro="" textlink="">
      <xdr:nvSpPr>
        <xdr:cNvPr id="365" name="円/楕円 364"/>
        <xdr:cNvSpPr/>
      </xdr:nvSpPr>
      <xdr:spPr>
        <a:xfrm>
          <a:off x="10426700" y="99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161259</xdr:rowOff>
    </xdr:from>
    <xdr:ext cx="534377" cy="259045"/>
    <xdr:sp macro="" textlink="">
      <xdr:nvSpPr>
        <xdr:cNvPr id="366" name="普通建設事業費該当値テキスト"/>
        <xdr:cNvSpPr txBox="1"/>
      </xdr:nvSpPr>
      <xdr:spPr>
        <a:xfrm>
          <a:off x="10528300" y="976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145106</xdr:rowOff>
    </xdr:from>
    <xdr:to>
      <xdr:col>14</xdr:col>
      <xdr:colOff>79375</xdr:colOff>
      <xdr:row>58</xdr:row>
      <xdr:rowOff>75256</xdr:rowOff>
    </xdr:to>
    <xdr:sp macro="" textlink="">
      <xdr:nvSpPr>
        <xdr:cNvPr id="367" name="円/楕円 366"/>
        <xdr:cNvSpPr/>
      </xdr:nvSpPr>
      <xdr:spPr>
        <a:xfrm>
          <a:off x="9588500" y="99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91783</xdr:rowOff>
    </xdr:from>
    <xdr:ext cx="534377" cy="259045"/>
    <xdr:sp macro="" textlink="">
      <xdr:nvSpPr>
        <xdr:cNvPr id="368" name="テキスト ボックス 367"/>
        <xdr:cNvSpPr txBox="1"/>
      </xdr:nvSpPr>
      <xdr:spPr>
        <a:xfrm>
          <a:off x="9372111" y="96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75,289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58950</xdr:rowOff>
    </xdr:from>
    <xdr:to>
      <xdr:col>12</xdr:col>
      <xdr:colOff>561975</xdr:colOff>
      <xdr:row>57</xdr:row>
      <xdr:rowOff>160550</xdr:rowOff>
    </xdr:to>
    <xdr:sp macro="" textlink="">
      <xdr:nvSpPr>
        <xdr:cNvPr id="369" name="円/楕円 368"/>
        <xdr:cNvSpPr/>
      </xdr:nvSpPr>
      <xdr:spPr>
        <a:xfrm>
          <a:off x="8699500" y="98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151677</xdr:rowOff>
    </xdr:from>
    <xdr:ext cx="599010" cy="259045"/>
    <xdr:sp macro="" textlink="">
      <xdr:nvSpPr>
        <xdr:cNvPr id="370" name="テキスト ボックス 369"/>
        <xdr:cNvSpPr txBox="1"/>
      </xdr:nvSpPr>
      <xdr:spPr>
        <a:xfrm>
          <a:off x="8450794" y="992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101,671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36992</xdr:rowOff>
    </xdr:from>
    <xdr:to>
      <xdr:col>11</xdr:col>
      <xdr:colOff>358775</xdr:colOff>
      <xdr:row>58</xdr:row>
      <xdr:rowOff>138592</xdr:rowOff>
    </xdr:to>
    <xdr:sp macro="" textlink="">
      <xdr:nvSpPr>
        <xdr:cNvPr id="371" name="円/楕円 370"/>
        <xdr:cNvSpPr/>
      </xdr:nvSpPr>
      <xdr:spPr>
        <a:xfrm>
          <a:off x="7810500" y="99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129719</xdr:rowOff>
    </xdr:from>
    <xdr:ext cx="534377" cy="259045"/>
    <xdr:sp macro="" textlink="">
      <xdr:nvSpPr>
        <xdr:cNvPr id="372" name="テキスト ボックス 371"/>
        <xdr:cNvSpPr txBox="1"/>
      </xdr:nvSpPr>
      <xdr:spPr>
        <a:xfrm>
          <a:off x="7594111" y="1007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30208</xdr:rowOff>
    </xdr:from>
    <xdr:to>
      <xdr:col>10</xdr:col>
      <xdr:colOff>155575</xdr:colOff>
      <xdr:row>58</xdr:row>
      <xdr:rowOff>131808</xdr:rowOff>
    </xdr:to>
    <xdr:sp macro="" textlink="">
      <xdr:nvSpPr>
        <xdr:cNvPr id="373" name="円/楕円 372"/>
        <xdr:cNvSpPr/>
      </xdr:nvSpPr>
      <xdr:spPr>
        <a:xfrm>
          <a:off x="6921500" y="997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122935</xdr:rowOff>
    </xdr:from>
    <xdr:ext cx="534377" cy="259045"/>
    <xdr:sp macro="" textlink="">
      <xdr:nvSpPr>
        <xdr:cNvPr id="374" name="テキスト ボックス 373"/>
        <xdr:cNvSpPr txBox="1"/>
      </xdr:nvSpPr>
      <xdr:spPr>
        <a:xfrm>
          <a:off x="6705111" y="1006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47746</xdr:rowOff>
    </xdr:from>
    <xdr:to>
      <xdr:col>15</xdr:col>
      <xdr:colOff>180975</xdr:colOff>
      <xdr:row>78</xdr:row>
      <xdr:rowOff>157279</xdr:rowOff>
    </xdr:to>
    <xdr:cxnSp macro="">
      <xdr:nvCxnSpPr>
        <xdr:cNvPr id="403" name="直線コネクタ 402"/>
        <xdr:cNvCxnSpPr/>
      </xdr:nvCxnSpPr>
      <xdr:spPr>
        <a:xfrm>
          <a:off x="9639300" y="13420846"/>
          <a:ext cx="838200" cy="10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90823</xdr:rowOff>
    </xdr:from>
    <xdr:ext cx="534377" cy="259045"/>
    <xdr:sp macro="" textlink="">
      <xdr:nvSpPr>
        <xdr:cNvPr id="404" name="普通建設事業費 （ うち新規整備　）平均値テキスト"/>
        <xdr:cNvSpPr txBox="1"/>
      </xdr:nvSpPr>
      <xdr:spPr>
        <a:xfrm>
          <a:off x="10528300" y="13463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47746</xdr:rowOff>
    </xdr:from>
    <xdr:to>
      <xdr:col>14</xdr:col>
      <xdr:colOff>28575</xdr:colOff>
      <xdr:row>78</xdr:row>
      <xdr:rowOff>136545</xdr:rowOff>
    </xdr:to>
    <xdr:cxnSp macro="">
      <xdr:nvCxnSpPr>
        <xdr:cNvPr id="406" name="直線コネクタ 405"/>
        <xdr:cNvCxnSpPr/>
      </xdr:nvCxnSpPr>
      <xdr:spPr>
        <a:xfrm flipV="1">
          <a:off x="8750300" y="13420846"/>
          <a:ext cx="889000" cy="8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149623</xdr:rowOff>
    </xdr:from>
    <xdr:ext cx="534377" cy="259045"/>
    <xdr:sp macro="" textlink="">
      <xdr:nvSpPr>
        <xdr:cNvPr id="408" name="テキスト ボックス 407"/>
        <xdr:cNvSpPr txBox="1"/>
      </xdr:nvSpPr>
      <xdr:spPr>
        <a:xfrm>
          <a:off x="9372111" y="135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137858</xdr:rowOff>
    </xdr:from>
    <xdr:to>
      <xdr:col>12</xdr:col>
      <xdr:colOff>561975</xdr:colOff>
      <xdr:row>78</xdr:row>
      <xdr:rowOff>68008</xdr:rowOff>
    </xdr:to>
    <xdr:sp macro="" textlink="">
      <xdr:nvSpPr>
        <xdr:cNvPr id="409" name="フローチャート : 判断 408"/>
        <xdr:cNvSpPr/>
      </xdr:nvSpPr>
      <xdr:spPr>
        <a:xfrm>
          <a:off x="8699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84535</xdr:rowOff>
    </xdr:from>
    <xdr:ext cx="534377" cy="259045"/>
    <xdr:sp macro="" textlink="">
      <xdr:nvSpPr>
        <xdr:cNvPr id="410" name="テキスト ボックス 409"/>
        <xdr:cNvSpPr txBox="1"/>
      </xdr:nvSpPr>
      <xdr:spPr>
        <a:xfrm>
          <a:off x="8483111" y="131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106479</xdr:rowOff>
    </xdr:from>
    <xdr:to>
      <xdr:col>15</xdr:col>
      <xdr:colOff>231775</xdr:colOff>
      <xdr:row>79</xdr:row>
      <xdr:rowOff>36629</xdr:rowOff>
    </xdr:to>
    <xdr:sp macro="" textlink="">
      <xdr:nvSpPr>
        <xdr:cNvPr id="416" name="円/楕円 415"/>
        <xdr:cNvSpPr/>
      </xdr:nvSpPr>
      <xdr:spPr>
        <a:xfrm>
          <a:off x="10426700" y="1347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65856</xdr:rowOff>
    </xdr:from>
    <xdr:ext cx="534377" cy="259045"/>
    <xdr:sp macro="" textlink="">
      <xdr:nvSpPr>
        <xdr:cNvPr id="417" name="普通建設事業費 （ うち新規整備　）該当値テキスト"/>
        <xdr:cNvSpPr txBox="1"/>
      </xdr:nvSpPr>
      <xdr:spPr>
        <a:xfrm>
          <a:off x="10528300" y="132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15,386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168396</xdr:rowOff>
    </xdr:from>
    <xdr:to>
      <xdr:col>14</xdr:col>
      <xdr:colOff>79375</xdr:colOff>
      <xdr:row>78</xdr:row>
      <xdr:rowOff>98546</xdr:rowOff>
    </xdr:to>
    <xdr:sp macro="" textlink="">
      <xdr:nvSpPr>
        <xdr:cNvPr id="418" name="円/楕円 417"/>
        <xdr:cNvSpPr/>
      </xdr:nvSpPr>
      <xdr:spPr>
        <a:xfrm>
          <a:off x="9588500" y="133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115073</xdr:rowOff>
    </xdr:from>
    <xdr:ext cx="534377" cy="259045"/>
    <xdr:sp macro="" textlink="">
      <xdr:nvSpPr>
        <xdr:cNvPr id="419" name="テキスト ボックス 418"/>
        <xdr:cNvSpPr txBox="1"/>
      </xdr:nvSpPr>
      <xdr:spPr>
        <a:xfrm>
          <a:off x="9372111" y="131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85745</xdr:rowOff>
    </xdr:from>
    <xdr:to>
      <xdr:col>12</xdr:col>
      <xdr:colOff>561975</xdr:colOff>
      <xdr:row>79</xdr:row>
      <xdr:rowOff>15895</xdr:rowOff>
    </xdr:to>
    <xdr:sp macro="" textlink="">
      <xdr:nvSpPr>
        <xdr:cNvPr id="420" name="円/楕円 419"/>
        <xdr:cNvSpPr/>
      </xdr:nvSpPr>
      <xdr:spPr>
        <a:xfrm>
          <a:off x="8699500" y="134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7022</xdr:rowOff>
    </xdr:from>
    <xdr:ext cx="534377" cy="259045"/>
    <xdr:sp macro="" textlink="">
      <xdr:nvSpPr>
        <xdr:cNvPr id="421" name="テキスト ボックス 420"/>
        <xdr:cNvSpPr txBox="1"/>
      </xdr:nvSpPr>
      <xdr:spPr>
        <a:xfrm>
          <a:off x="8483111" y="135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100124</xdr:rowOff>
    </xdr:from>
    <xdr:to>
      <xdr:col>15</xdr:col>
      <xdr:colOff>180975</xdr:colOff>
      <xdr:row>97</xdr:row>
      <xdr:rowOff>158045</xdr:rowOff>
    </xdr:to>
    <xdr:cxnSp macro="">
      <xdr:nvCxnSpPr>
        <xdr:cNvPr id="454" name="直線コネクタ 453"/>
        <xdr:cNvCxnSpPr/>
      </xdr:nvCxnSpPr>
      <xdr:spPr>
        <a:xfrm flipV="1">
          <a:off x="9639300" y="16387874"/>
          <a:ext cx="838200" cy="40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110203</xdr:rowOff>
    </xdr:from>
    <xdr:ext cx="534377" cy="259045"/>
    <xdr:sp macro="" textlink="">
      <xdr:nvSpPr>
        <xdr:cNvPr id="455" name="普通建設事業費 （ うち更新整備　）平均値テキスト"/>
        <xdr:cNvSpPr txBox="1"/>
      </xdr:nvSpPr>
      <xdr:spPr>
        <a:xfrm>
          <a:off x="10528300" y="16397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108624</xdr:rowOff>
    </xdr:from>
    <xdr:to>
      <xdr:col>14</xdr:col>
      <xdr:colOff>28575</xdr:colOff>
      <xdr:row>97</xdr:row>
      <xdr:rowOff>158045</xdr:rowOff>
    </xdr:to>
    <xdr:cxnSp macro="">
      <xdr:nvCxnSpPr>
        <xdr:cNvPr id="457" name="直線コネクタ 456"/>
        <xdr:cNvCxnSpPr/>
      </xdr:nvCxnSpPr>
      <xdr:spPr>
        <a:xfrm>
          <a:off x="8750300" y="16739274"/>
          <a:ext cx="889000" cy="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31750</xdr:rowOff>
    </xdr:from>
    <xdr:to>
      <xdr:col>14</xdr:col>
      <xdr:colOff>79375</xdr:colOff>
      <xdr:row>97</xdr:row>
      <xdr:rowOff>133350</xdr:rowOff>
    </xdr:to>
    <xdr:sp macro="" textlink="">
      <xdr:nvSpPr>
        <xdr:cNvPr id="458" name="フローチャート : 判断 457"/>
        <xdr:cNvSpPr/>
      </xdr:nvSpPr>
      <xdr:spPr>
        <a:xfrm>
          <a:off x="9588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149877</xdr:rowOff>
    </xdr:from>
    <xdr:ext cx="534377" cy="259045"/>
    <xdr:sp macro="" textlink="">
      <xdr:nvSpPr>
        <xdr:cNvPr id="459" name="テキスト ボックス 458"/>
        <xdr:cNvSpPr txBox="1"/>
      </xdr:nvSpPr>
      <xdr:spPr>
        <a:xfrm>
          <a:off x="9372111" y="164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86171</xdr:rowOff>
    </xdr:from>
    <xdr:to>
      <xdr:col>12</xdr:col>
      <xdr:colOff>561975</xdr:colOff>
      <xdr:row>97</xdr:row>
      <xdr:rowOff>16321</xdr:rowOff>
    </xdr:to>
    <xdr:sp macro="" textlink="">
      <xdr:nvSpPr>
        <xdr:cNvPr id="460" name="フローチャート : 判断 459"/>
        <xdr:cNvSpPr/>
      </xdr:nvSpPr>
      <xdr:spPr>
        <a:xfrm>
          <a:off x="8699500" y="165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32848</xdr:rowOff>
    </xdr:from>
    <xdr:ext cx="534377" cy="259045"/>
    <xdr:sp macro="" textlink="">
      <xdr:nvSpPr>
        <xdr:cNvPr id="461" name="テキスト ボックス 460"/>
        <xdr:cNvSpPr txBox="1"/>
      </xdr:nvSpPr>
      <xdr:spPr>
        <a:xfrm>
          <a:off x="8483111" y="1632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49324</xdr:rowOff>
    </xdr:from>
    <xdr:to>
      <xdr:col>15</xdr:col>
      <xdr:colOff>231775</xdr:colOff>
      <xdr:row>95</xdr:row>
      <xdr:rowOff>150924</xdr:rowOff>
    </xdr:to>
    <xdr:sp macro="" textlink="">
      <xdr:nvSpPr>
        <xdr:cNvPr id="467" name="円/楕円 466"/>
        <xdr:cNvSpPr/>
      </xdr:nvSpPr>
      <xdr:spPr>
        <a:xfrm>
          <a:off x="10426700" y="163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72201</xdr:rowOff>
    </xdr:from>
    <xdr:ext cx="534377" cy="259045"/>
    <xdr:sp macro="" textlink="">
      <xdr:nvSpPr>
        <xdr:cNvPr id="468" name="普通建設事業費 （ うち更新整備　）該当値テキスト"/>
        <xdr:cNvSpPr txBox="1"/>
      </xdr:nvSpPr>
      <xdr:spPr>
        <a:xfrm>
          <a:off x="10528300" y="1618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107245</xdr:rowOff>
    </xdr:from>
    <xdr:to>
      <xdr:col>14</xdr:col>
      <xdr:colOff>79375</xdr:colOff>
      <xdr:row>98</xdr:row>
      <xdr:rowOff>37395</xdr:rowOff>
    </xdr:to>
    <xdr:sp macro="" textlink="">
      <xdr:nvSpPr>
        <xdr:cNvPr id="469" name="円/楕円 468"/>
        <xdr:cNvSpPr/>
      </xdr:nvSpPr>
      <xdr:spPr>
        <a:xfrm>
          <a:off x="9588500" y="167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28522</xdr:rowOff>
    </xdr:from>
    <xdr:ext cx="534377" cy="259045"/>
    <xdr:sp macro="" textlink="">
      <xdr:nvSpPr>
        <xdr:cNvPr id="470" name="テキスト ボックス 469"/>
        <xdr:cNvSpPr txBox="1"/>
      </xdr:nvSpPr>
      <xdr:spPr>
        <a:xfrm>
          <a:off x="9372111" y="168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57824</xdr:rowOff>
    </xdr:from>
    <xdr:to>
      <xdr:col>12</xdr:col>
      <xdr:colOff>561975</xdr:colOff>
      <xdr:row>97</xdr:row>
      <xdr:rowOff>159424</xdr:rowOff>
    </xdr:to>
    <xdr:sp macro="" textlink="">
      <xdr:nvSpPr>
        <xdr:cNvPr id="471" name="円/楕円 470"/>
        <xdr:cNvSpPr/>
      </xdr:nvSpPr>
      <xdr:spPr>
        <a:xfrm>
          <a:off x="8699500" y="166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150551</xdr:rowOff>
    </xdr:from>
    <xdr:ext cx="534377" cy="259045"/>
    <xdr:sp macro="" textlink="">
      <xdr:nvSpPr>
        <xdr:cNvPr id="472" name="テキスト ボックス 471"/>
        <xdr:cNvSpPr txBox="1"/>
      </xdr:nvSpPr>
      <xdr:spPr>
        <a:xfrm>
          <a:off x="8483111" y="167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57159</xdr:rowOff>
    </xdr:from>
    <xdr:to>
      <xdr:col>23</xdr:col>
      <xdr:colOff>517525</xdr:colOff>
      <xdr:row>38</xdr:row>
      <xdr:rowOff>60915</xdr:rowOff>
    </xdr:to>
    <xdr:cxnSp macro="">
      <xdr:nvCxnSpPr>
        <xdr:cNvPr id="503" name="直線コネクタ 502"/>
        <xdr:cNvCxnSpPr/>
      </xdr:nvCxnSpPr>
      <xdr:spPr>
        <a:xfrm flipV="1">
          <a:off x="15481300" y="6572259"/>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126208</xdr:rowOff>
    </xdr:from>
    <xdr:ext cx="469744" cy="259045"/>
    <xdr:sp macro="" textlink="">
      <xdr:nvSpPr>
        <xdr:cNvPr id="504" name="災害復旧事業費平均値テキスト"/>
        <xdr:cNvSpPr txBox="1"/>
      </xdr:nvSpPr>
      <xdr:spPr>
        <a:xfrm>
          <a:off x="16370300" y="6641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60915</xdr:rowOff>
    </xdr:from>
    <xdr:to>
      <xdr:col>22</xdr:col>
      <xdr:colOff>365125</xdr:colOff>
      <xdr:row>39</xdr:row>
      <xdr:rowOff>76394</xdr:rowOff>
    </xdr:to>
    <xdr:cxnSp macro="">
      <xdr:nvCxnSpPr>
        <xdr:cNvPr id="506" name="直線コネクタ 505"/>
        <xdr:cNvCxnSpPr/>
      </xdr:nvCxnSpPr>
      <xdr:spPr>
        <a:xfrm flipV="1">
          <a:off x="14592300" y="6576015"/>
          <a:ext cx="889000" cy="18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7" name="フローチャート : 判断 506"/>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84945</xdr:rowOff>
    </xdr:from>
    <xdr:ext cx="469744" cy="259045"/>
    <xdr:sp macro="" textlink="">
      <xdr:nvSpPr>
        <xdr:cNvPr id="508" name="テキスト ボックス 507"/>
        <xdr:cNvSpPr txBox="1"/>
      </xdr:nvSpPr>
      <xdr:spPr>
        <a:xfrm>
          <a:off x="15246427" y="677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76394</xdr:rowOff>
    </xdr:from>
    <xdr:to>
      <xdr:col>21</xdr:col>
      <xdr:colOff>161925</xdr:colOff>
      <xdr:row>39</xdr:row>
      <xdr:rowOff>85358</xdr:rowOff>
    </xdr:to>
    <xdr:cxnSp macro="">
      <xdr:nvCxnSpPr>
        <xdr:cNvPr id="509" name="直線コネクタ 508"/>
        <xdr:cNvCxnSpPr/>
      </xdr:nvCxnSpPr>
      <xdr:spPr>
        <a:xfrm flipV="1">
          <a:off x="13703300" y="6762944"/>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87088</xdr:rowOff>
    </xdr:from>
    <xdr:to>
      <xdr:col>21</xdr:col>
      <xdr:colOff>212725</xdr:colOff>
      <xdr:row>39</xdr:row>
      <xdr:rowOff>17238</xdr:rowOff>
    </xdr:to>
    <xdr:sp macro="" textlink="">
      <xdr:nvSpPr>
        <xdr:cNvPr id="510" name="フローチャート : 判断 509"/>
        <xdr:cNvSpPr/>
      </xdr:nvSpPr>
      <xdr:spPr>
        <a:xfrm>
          <a:off x="14541500" y="66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33765</xdr:rowOff>
    </xdr:from>
    <xdr:ext cx="469744" cy="259045"/>
    <xdr:sp macro="" textlink="">
      <xdr:nvSpPr>
        <xdr:cNvPr id="511" name="テキスト ボックス 510"/>
        <xdr:cNvSpPr txBox="1"/>
      </xdr:nvSpPr>
      <xdr:spPr>
        <a:xfrm>
          <a:off x="14357427" y="63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52554</xdr:rowOff>
    </xdr:from>
    <xdr:to>
      <xdr:col>19</xdr:col>
      <xdr:colOff>644525</xdr:colOff>
      <xdr:row>39</xdr:row>
      <xdr:rowOff>85358</xdr:rowOff>
    </xdr:to>
    <xdr:cxnSp macro="">
      <xdr:nvCxnSpPr>
        <xdr:cNvPr id="512" name="直線コネクタ 511"/>
        <xdr:cNvCxnSpPr/>
      </xdr:nvCxnSpPr>
      <xdr:spPr>
        <a:xfrm>
          <a:off x="12814300" y="6739104"/>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90386</xdr:rowOff>
    </xdr:from>
    <xdr:to>
      <xdr:col>20</xdr:col>
      <xdr:colOff>9525</xdr:colOff>
      <xdr:row>39</xdr:row>
      <xdr:rowOff>20536</xdr:rowOff>
    </xdr:to>
    <xdr:sp macro="" textlink="">
      <xdr:nvSpPr>
        <xdr:cNvPr id="513" name="フローチャート : 判断 512"/>
        <xdr:cNvSpPr/>
      </xdr:nvSpPr>
      <xdr:spPr>
        <a:xfrm>
          <a:off x="13652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37063</xdr:rowOff>
    </xdr:from>
    <xdr:ext cx="469744" cy="259045"/>
    <xdr:sp macro="" textlink="">
      <xdr:nvSpPr>
        <xdr:cNvPr id="514" name="テキスト ボックス 513"/>
        <xdr:cNvSpPr txBox="1"/>
      </xdr:nvSpPr>
      <xdr:spPr>
        <a:xfrm>
          <a:off x="13468427"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36567</xdr:rowOff>
    </xdr:from>
    <xdr:to>
      <xdr:col>18</xdr:col>
      <xdr:colOff>492125</xdr:colOff>
      <xdr:row>38</xdr:row>
      <xdr:rowOff>138167</xdr:rowOff>
    </xdr:to>
    <xdr:sp macro="" textlink="">
      <xdr:nvSpPr>
        <xdr:cNvPr id="515" name="フローチャート : 判断 514"/>
        <xdr:cNvSpPr/>
      </xdr:nvSpPr>
      <xdr:spPr>
        <a:xfrm>
          <a:off x="12763500" y="65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154694</xdr:rowOff>
    </xdr:from>
    <xdr:ext cx="534377" cy="259045"/>
    <xdr:sp macro="" textlink="">
      <xdr:nvSpPr>
        <xdr:cNvPr id="516" name="テキスト ボックス 515"/>
        <xdr:cNvSpPr txBox="1"/>
      </xdr:nvSpPr>
      <xdr:spPr>
        <a:xfrm>
          <a:off x="12547111" y="63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6359</xdr:rowOff>
    </xdr:from>
    <xdr:to>
      <xdr:col>23</xdr:col>
      <xdr:colOff>568325</xdr:colOff>
      <xdr:row>38</xdr:row>
      <xdr:rowOff>107959</xdr:rowOff>
    </xdr:to>
    <xdr:sp macro="" textlink="">
      <xdr:nvSpPr>
        <xdr:cNvPr id="522" name="円/楕円 521"/>
        <xdr:cNvSpPr/>
      </xdr:nvSpPr>
      <xdr:spPr>
        <a:xfrm>
          <a:off x="16268700" y="652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29236</xdr:rowOff>
    </xdr:from>
    <xdr:ext cx="534377" cy="259045"/>
    <xdr:sp macro="" textlink="">
      <xdr:nvSpPr>
        <xdr:cNvPr id="523" name="災害復旧事業費該当値テキスト"/>
        <xdr:cNvSpPr txBox="1"/>
      </xdr:nvSpPr>
      <xdr:spPr>
        <a:xfrm>
          <a:off x="16370300" y="637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10115</xdr:rowOff>
    </xdr:from>
    <xdr:to>
      <xdr:col>22</xdr:col>
      <xdr:colOff>415925</xdr:colOff>
      <xdr:row>38</xdr:row>
      <xdr:rowOff>111715</xdr:rowOff>
    </xdr:to>
    <xdr:sp macro="" textlink="">
      <xdr:nvSpPr>
        <xdr:cNvPr id="524" name="円/楕円 523"/>
        <xdr:cNvSpPr/>
      </xdr:nvSpPr>
      <xdr:spPr>
        <a:xfrm>
          <a:off x="15430500" y="652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128241</xdr:rowOff>
    </xdr:from>
    <xdr:ext cx="534377" cy="259045"/>
    <xdr:sp macro="" textlink="">
      <xdr:nvSpPr>
        <xdr:cNvPr id="525" name="テキスト ボックス 524"/>
        <xdr:cNvSpPr txBox="1"/>
      </xdr:nvSpPr>
      <xdr:spPr>
        <a:xfrm>
          <a:off x="15214111" y="63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25594</xdr:rowOff>
    </xdr:from>
    <xdr:to>
      <xdr:col>21</xdr:col>
      <xdr:colOff>212725</xdr:colOff>
      <xdr:row>39</xdr:row>
      <xdr:rowOff>127194</xdr:rowOff>
    </xdr:to>
    <xdr:sp macro="" textlink="">
      <xdr:nvSpPr>
        <xdr:cNvPr id="526" name="円/楕円 525"/>
        <xdr:cNvSpPr/>
      </xdr:nvSpPr>
      <xdr:spPr>
        <a:xfrm>
          <a:off x="14541500" y="67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118321</xdr:rowOff>
    </xdr:from>
    <xdr:ext cx="469744" cy="259045"/>
    <xdr:sp macro="" textlink="">
      <xdr:nvSpPr>
        <xdr:cNvPr id="527" name="テキスト ボックス 526"/>
        <xdr:cNvSpPr txBox="1"/>
      </xdr:nvSpPr>
      <xdr:spPr>
        <a:xfrm>
          <a:off x="14357427" y="680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34558</xdr:rowOff>
    </xdr:from>
    <xdr:to>
      <xdr:col>20</xdr:col>
      <xdr:colOff>9525</xdr:colOff>
      <xdr:row>39</xdr:row>
      <xdr:rowOff>136158</xdr:rowOff>
    </xdr:to>
    <xdr:sp macro="" textlink="">
      <xdr:nvSpPr>
        <xdr:cNvPr id="528" name="円/楕円 527"/>
        <xdr:cNvSpPr/>
      </xdr:nvSpPr>
      <xdr:spPr>
        <a:xfrm>
          <a:off x="13652500" y="67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127285</xdr:rowOff>
    </xdr:from>
    <xdr:ext cx="378565" cy="259045"/>
    <xdr:sp macro="" textlink="">
      <xdr:nvSpPr>
        <xdr:cNvPr id="529" name="テキスト ボックス 528"/>
        <xdr:cNvSpPr txBox="1"/>
      </xdr:nvSpPr>
      <xdr:spPr>
        <a:xfrm>
          <a:off x="13514017" y="6813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1754</xdr:rowOff>
    </xdr:from>
    <xdr:to>
      <xdr:col>18</xdr:col>
      <xdr:colOff>492125</xdr:colOff>
      <xdr:row>39</xdr:row>
      <xdr:rowOff>103354</xdr:rowOff>
    </xdr:to>
    <xdr:sp macro="" textlink="">
      <xdr:nvSpPr>
        <xdr:cNvPr id="530" name="円/楕円 529"/>
        <xdr:cNvSpPr/>
      </xdr:nvSpPr>
      <xdr:spPr>
        <a:xfrm>
          <a:off x="12763500" y="66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94481</xdr:rowOff>
    </xdr:from>
    <xdr:ext cx="469744" cy="259045"/>
    <xdr:sp macro="" textlink="">
      <xdr:nvSpPr>
        <xdr:cNvPr id="531" name="テキスト ボックス 530"/>
        <xdr:cNvSpPr txBox="1"/>
      </xdr:nvSpPr>
      <xdr:spPr>
        <a:xfrm>
          <a:off x="12579427" y="67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6" name="フローチャート : 判断 565"/>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7" name="テキスト ボックス 566"/>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9" name="フローチャート : 判断 568"/>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70" name="テキスト ボックス 569"/>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2" name="フローチャート : 判断 571"/>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3" name="テキスト ボックス 572"/>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4" name="フローチャート : 判断 573"/>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5" name="テキスト ボックス 574"/>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4" name="テキスト ボックス 583"/>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6" name="テキスト ボックス 58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8" name="テキスト ボックス 587"/>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90" name="テキスト ボックス 589"/>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141979</xdr:rowOff>
    </xdr:from>
    <xdr:to>
      <xdr:col>23</xdr:col>
      <xdr:colOff>517525</xdr:colOff>
      <xdr:row>76</xdr:row>
      <xdr:rowOff>156753</xdr:rowOff>
    </xdr:to>
    <xdr:cxnSp macro="">
      <xdr:nvCxnSpPr>
        <xdr:cNvPr id="619" name="直線コネクタ 618"/>
        <xdr:cNvCxnSpPr/>
      </xdr:nvCxnSpPr>
      <xdr:spPr>
        <a:xfrm flipV="1">
          <a:off x="15481300" y="13172179"/>
          <a:ext cx="838200" cy="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72541</xdr:rowOff>
    </xdr:from>
    <xdr:ext cx="534377" cy="259045"/>
    <xdr:sp macro="" textlink="">
      <xdr:nvSpPr>
        <xdr:cNvPr id="620" name="公債費平均値テキスト"/>
        <xdr:cNvSpPr txBox="1"/>
      </xdr:nvSpPr>
      <xdr:spPr>
        <a:xfrm>
          <a:off x="16370300" y="1293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156753</xdr:rowOff>
    </xdr:from>
    <xdr:to>
      <xdr:col>22</xdr:col>
      <xdr:colOff>365125</xdr:colOff>
      <xdr:row>76</xdr:row>
      <xdr:rowOff>160404</xdr:rowOff>
    </xdr:to>
    <xdr:cxnSp macro="">
      <xdr:nvCxnSpPr>
        <xdr:cNvPr id="622" name="直線コネクタ 621"/>
        <xdr:cNvCxnSpPr/>
      </xdr:nvCxnSpPr>
      <xdr:spPr>
        <a:xfrm flipV="1">
          <a:off x="14592300" y="13186953"/>
          <a:ext cx="8890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23" name="フローチャート : 判断 622"/>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38953</xdr:rowOff>
    </xdr:from>
    <xdr:ext cx="534377" cy="259045"/>
    <xdr:sp macro="" textlink="">
      <xdr:nvSpPr>
        <xdr:cNvPr id="624" name="テキスト ボックス 623"/>
        <xdr:cNvSpPr txBox="1"/>
      </xdr:nvSpPr>
      <xdr:spPr>
        <a:xfrm>
          <a:off x="15214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150140</xdr:rowOff>
    </xdr:from>
    <xdr:to>
      <xdr:col>21</xdr:col>
      <xdr:colOff>161925</xdr:colOff>
      <xdr:row>76</xdr:row>
      <xdr:rowOff>160404</xdr:rowOff>
    </xdr:to>
    <xdr:cxnSp macro="">
      <xdr:nvCxnSpPr>
        <xdr:cNvPr id="625" name="直線コネクタ 624"/>
        <xdr:cNvCxnSpPr/>
      </xdr:nvCxnSpPr>
      <xdr:spPr>
        <a:xfrm>
          <a:off x="13703300" y="13180340"/>
          <a:ext cx="8890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162951</xdr:rowOff>
    </xdr:from>
    <xdr:to>
      <xdr:col>21</xdr:col>
      <xdr:colOff>212725</xdr:colOff>
      <xdr:row>76</xdr:row>
      <xdr:rowOff>93101</xdr:rowOff>
    </xdr:to>
    <xdr:sp macro="" textlink="">
      <xdr:nvSpPr>
        <xdr:cNvPr id="626" name="フローチャート : 判断 625"/>
        <xdr:cNvSpPr/>
      </xdr:nvSpPr>
      <xdr:spPr>
        <a:xfrm>
          <a:off x="14541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109628</xdr:rowOff>
    </xdr:from>
    <xdr:ext cx="534377" cy="259045"/>
    <xdr:sp macro="" textlink="">
      <xdr:nvSpPr>
        <xdr:cNvPr id="627" name="テキスト ボックス 626"/>
        <xdr:cNvSpPr txBox="1"/>
      </xdr:nvSpPr>
      <xdr:spPr>
        <a:xfrm>
          <a:off x="14325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150140</xdr:rowOff>
    </xdr:from>
    <xdr:to>
      <xdr:col>19</xdr:col>
      <xdr:colOff>644525</xdr:colOff>
      <xdr:row>77</xdr:row>
      <xdr:rowOff>4742</xdr:rowOff>
    </xdr:to>
    <xdr:cxnSp macro="">
      <xdr:nvCxnSpPr>
        <xdr:cNvPr id="628" name="直線コネクタ 627"/>
        <xdr:cNvCxnSpPr/>
      </xdr:nvCxnSpPr>
      <xdr:spPr>
        <a:xfrm flipV="1">
          <a:off x="12814300" y="13180340"/>
          <a:ext cx="889000" cy="2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158852</xdr:rowOff>
    </xdr:from>
    <xdr:to>
      <xdr:col>20</xdr:col>
      <xdr:colOff>9525</xdr:colOff>
      <xdr:row>76</xdr:row>
      <xdr:rowOff>89002</xdr:rowOff>
    </xdr:to>
    <xdr:sp macro="" textlink="">
      <xdr:nvSpPr>
        <xdr:cNvPr id="629" name="フローチャート : 判断 628"/>
        <xdr:cNvSpPr/>
      </xdr:nvSpPr>
      <xdr:spPr>
        <a:xfrm>
          <a:off x="13652500" y="1301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105529</xdr:rowOff>
    </xdr:from>
    <xdr:ext cx="534377" cy="259045"/>
    <xdr:sp macro="" textlink="">
      <xdr:nvSpPr>
        <xdr:cNvPr id="630" name="テキスト ボックス 629"/>
        <xdr:cNvSpPr txBox="1"/>
      </xdr:nvSpPr>
      <xdr:spPr>
        <a:xfrm>
          <a:off x="13436111" y="127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157229</xdr:rowOff>
    </xdr:from>
    <xdr:to>
      <xdr:col>18</xdr:col>
      <xdr:colOff>492125</xdr:colOff>
      <xdr:row>76</xdr:row>
      <xdr:rowOff>87379</xdr:rowOff>
    </xdr:to>
    <xdr:sp macro="" textlink="">
      <xdr:nvSpPr>
        <xdr:cNvPr id="631" name="フローチャート : 判断 630"/>
        <xdr:cNvSpPr/>
      </xdr:nvSpPr>
      <xdr:spPr>
        <a:xfrm>
          <a:off x="12763500" y="13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103905</xdr:rowOff>
    </xdr:from>
    <xdr:ext cx="534377" cy="259045"/>
    <xdr:sp macro="" textlink="">
      <xdr:nvSpPr>
        <xdr:cNvPr id="632" name="テキスト ボックス 631"/>
        <xdr:cNvSpPr txBox="1"/>
      </xdr:nvSpPr>
      <xdr:spPr>
        <a:xfrm>
          <a:off x="12547111" y="127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91179</xdr:rowOff>
    </xdr:from>
    <xdr:to>
      <xdr:col>23</xdr:col>
      <xdr:colOff>568325</xdr:colOff>
      <xdr:row>77</xdr:row>
      <xdr:rowOff>21329</xdr:rowOff>
    </xdr:to>
    <xdr:sp macro="" textlink="">
      <xdr:nvSpPr>
        <xdr:cNvPr id="638" name="円/楕円 637"/>
        <xdr:cNvSpPr/>
      </xdr:nvSpPr>
      <xdr:spPr>
        <a:xfrm>
          <a:off x="16268700" y="131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69606</xdr:rowOff>
    </xdr:from>
    <xdr:ext cx="534377" cy="259045"/>
    <xdr:sp macro="" textlink="">
      <xdr:nvSpPr>
        <xdr:cNvPr id="639" name="公債費該当値テキスト"/>
        <xdr:cNvSpPr txBox="1"/>
      </xdr:nvSpPr>
      <xdr:spPr>
        <a:xfrm>
          <a:off x="16370300" y="1309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54,701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105953</xdr:rowOff>
    </xdr:from>
    <xdr:to>
      <xdr:col>22</xdr:col>
      <xdr:colOff>415925</xdr:colOff>
      <xdr:row>77</xdr:row>
      <xdr:rowOff>36103</xdr:rowOff>
    </xdr:to>
    <xdr:sp macro="" textlink="">
      <xdr:nvSpPr>
        <xdr:cNvPr id="640" name="円/楕円 639"/>
        <xdr:cNvSpPr/>
      </xdr:nvSpPr>
      <xdr:spPr>
        <a:xfrm>
          <a:off x="15430500" y="131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27230</xdr:rowOff>
    </xdr:from>
    <xdr:ext cx="534377" cy="259045"/>
    <xdr:sp macro="" textlink="">
      <xdr:nvSpPr>
        <xdr:cNvPr id="641" name="テキスト ボックス 640"/>
        <xdr:cNvSpPr txBox="1"/>
      </xdr:nvSpPr>
      <xdr:spPr>
        <a:xfrm>
          <a:off x="15214111" y="1322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109604</xdr:rowOff>
    </xdr:from>
    <xdr:to>
      <xdr:col>21</xdr:col>
      <xdr:colOff>212725</xdr:colOff>
      <xdr:row>77</xdr:row>
      <xdr:rowOff>39754</xdr:rowOff>
    </xdr:to>
    <xdr:sp macro="" textlink="">
      <xdr:nvSpPr>
        <xdr:cNvPr id="642" name="円/楕円 641"/>
        <xdr:cNvSpPr/>
      </xdr:nvSpPr>
      <xdr:spPr>
        <a:xfrm>
          <a:off x="14541500" y="131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30881</xdr:rowOff>
    </xdr:from>
    <xdr:ext cx="534377" cy="259045"/>
    <xdr:sp macro="" textlink="">
      <xdr:nvSpPr>
        <xdr:cNvPr id="643" name="テキスト ボックス 642"/>
        <xdr:cNvSpPr txBox="1"/>
      </xdr:nvSpPr>
      <xdr:spPr>
        <a:xfrm>
          <a:off x="14325111" y="1323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99340</xdr:rowOff>
    </xdr:from>
    <xdr:to>
      <xdr:col>20</xdr:col>
      <xdr:colOff>9525</xdr:colOff>
      <xdr:row>77</xdr:row>
      <xdr:rowOff>29490</xdr:rowOff>
    </xdr:to>
    <xdr:sp macro="" textlink="">
      <xdr:nvSpPr>
        <xdr:cNvPr id="644" name="円/楕円 643"/>
        <xdr:cNvSpPr/>
      </xdr:nvSpPr>
      <xdr:spPr>
        <a:xfrm>
          <a:off x="13652500" y="131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20617</xdr:rowOff>
    </xdr:from>
    <xdr:ext cx="534377" cy="259045"/>
    <xdr:sp macro="" textlink="">
      <xdr:nvSpPr>
        <xdr:cNvPr id="645" name="テキスト ボックス 644"/>
        <xdr:cNvSpPr txBox="1"/>
      </xdr:nvSpPr>
      <xdr:spPr>
        <a:xfrm>
          <a:off x="13436111" y="132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125392</xdr:rowOff>
    </xdr:from>
    <xdr:to>
      <xdr:col>18</xdr:col>
      <xdr:colOff>492125</xdr:colOff>
      <xdr:row>77</xdr:row>
      <xdr:rowOff>55542</xdr:rowOff>
    </xdr:to>
    <xdr:sp macro="" textlink="">
      <xdr:nvSpPr>
        <xdr:cNvPr id="646" name="円/楕円 645"/>
        <xdr:cNvSpPr/>
      </xdr:nvSpPr>
      <xdr:spPr>
        <a:xfrm>
          <a:off x="12763500" y="131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46669</xdr:rowOff>
    </xdr:from>
    <xdr:ext cx="534377" cy="259045"/>
    <xdr:sp macro="" textlink="">
      <xdr:nvSpPr>
        <xdr:cNvPr id="647" name="テキスト ボックス 646"/>
        <xdr:cNvSpPr txBox="1"/>
      </xdr:nvSpPr>
      <xdr:spPr>
        <a:xfrm>
          <a:off x="12547111" y="132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74092</xdr:rowOff>
    </xdr:from>
    <xdr:to>
      <xdr:col>23</xdr:col>
      <xdr:colOff>517525</xdr:colOff>
      <xdr:row>99</xdr:row>
      <xdr:rowOff>84390</xdr:rowOff>
    </xdr:to>
    <xdr:cxnSp macro="">
      <xdr:nvCxnSpPr>
        <xdr:cNvPr id="678" name="直線コネクタ 677"/>
        <xdr:cNvCxnSpPr/>
      </xdr:nvCxnSpPr>
      <xdr:spPr>
        <a:xfrm>
          <a:off x="15481300" y="17047642"/>
          <a:ext cx="8382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56543</xdr:rowOff>
    </xdr:from>
    <xdr:ext cx="534377" cy="259045"/>
    <xdr:sp macro="" textlink="">
      <xdr:nvSpPr>
        <xdr:cNvPr id="679" name="積立金平均値テキスト"/>
        <xdr:cNvSpPr txBox="1"/>
      </xdr:nvSpPr>
      <xdr:spPr>
        <a:xfrm>
          <a:off x="16370300" y="1668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74092</xdr:rowOff>
    </xdr:from>
    <xdr:to>
      <xdr:col>22</xdr:col>
      <xdr:colOff>365125</xdr:colOff>
      <xdr:row>99</xdr:row>
      <xdr:rowOff>86077</xdr:rowOff>
    </xdr:to>
    <xdr:cxnSp macro="">
      <xdr:nvCxnSpPr>
        <xdr:cNvPr id="681" name="直線コネクタ 680"/>
        <xdr:cNvCxnSpPr/>
      </xdr:nvCxnSpPr>
      <xdr:spPr>
        <a:xfrm flipV="1">
          <a:off x="14592300" y="17047642"/>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82" name="フローチャート : 判断 681"/>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18214</xdr:rowOff>
    </xdr:from>
    <xdr:ext cx="534377" cy="259045"/>
    <xdr:sp macro="" textlink="">
      <xdr:nvSpPr>
        <xdr:cNvPr id="683" name="テキスト ボックス 682"/>
        <xdr:cNvSpPr txBox="1"/>
      </xdr:nvSpPr>
      <xdr:spPr>
        <a:xfrm>
          <a:off x="15214111" y="166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11869</xdr:rowOff>
    </xdr:from>
    <xdr:to>
      <xdr:col>21</xdr:col>
      <xdr:colOff>161925</xdr:colOff>
      <xdr:row>99</xdr:row>
      <xdr:rowOff>86077</xdr:rowOff>
    </xdr:to>
    <xdr:cxnSp macro="">
      <xdr:nvCxnSpPr>
        <xdr:cNvPr id="684" name="直線コネクタ 683"/>
        <xdr:cNvCxnSpPr/>
      </xdr:nvCxnSpPr>
      <xdr:spPr>
        <a:xfrm>
          <a:off x="13703300" y="16985419"/>
          <a:ext cx="889000" cy="7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55992</xdr:rowOff>
    </xdr:from>
    <xdr:to>
      <xdr:col>21</xdr:col>
      <xdr:colOff>212725</xdr:colOff>
      <xdr:row>97</xdr:row>
      <xdr:rowOff>157592</xdr:rowOff>
    </xdr:to>
    <xdr:sp macro="" textlink="">
      <xdr:nvSpPr>
        <xdr:cNvPr id="685" name="フローチャート : 判断 684"/>
        <xdr:cNvSpPr/>
      </xdr:nvSpPr>
      <xdr:spPr>
        <a:xfrm>
          <a:off x="14541500" y="166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2669</xdr:rowOff>
    </xdr:from>
    <xdr:ext cx="534377" cy="259045"/>
    <xdr:sp macro="" textlink="">
      <xdr:nvSpPr>
        <xdr:cNvPr id="686" name="テキスト ボックス 685"/>
        <xdr:cNvSpPr txBox="1"/>
      </xdr:nvSpPr>
      <xdr:spPr>
        <a:xfrm>
          <a:off x="14325111" y="164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11869</xdr:rowOff>
    </xdr:from>
    <xdr:to>
      <xdr:col>19</xdr:col>
      <xdr:colOff>644525</xdr:colOff>
      <xdr:row>99</xdr:row>
      <xdr:rowOff>96441</xdr:rowOff>
    </xdr:to>
    <xdr:cxnSp macro="">
      <xdr:nvCxnSpPr>
        <xdr:cNvPr id="687" name="直線コネクタ 686"/>
        <xdr:cNvCxnSpPr/>
      </xdr:nvCxnSpPr>
      <xdr:spPr>
        <a:xfrm flipV="1">
          <a:off x="12814300" y="16985419"/>
          <a:ext cx="889000" cy="8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81486</xdr:rowOff>
    </xdr:from>
    <xdr:to>
      <xdr:col>20</xdr:col>
      <xdr:colOff>9525</xdr:colOff>
      <xdr:row>98</xdr:row>
      <xdr:rowOff>11636</xdr:rowOff>
    </xdr:to>
    <xdr:sp macro="" textlink="">
      <xdr:nvSpPr>
        <xdr:cNvPr id="688" name="フローチャート : 判断 687"/>
        <xdr:cNvSpPr/>
      </xdr:nvSpPr>
      <xdr:spPr>
        <a:xfrm>
          <a:off x="13652500" y="1671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28163</xdr:rowOff>
    </xdr:from>
    <xdr:ext cx="534377" cy="259045"/>
    <xdr:sp macro="" textlink="">
      <xdr:nvSpPr>
        <xdr:cNvPr id="689" name="テキスト ボックス 688"/>
        <xdr:cNvSpPr txBox="1"/>
      </xdr:nvSpPr>
      <xdr:spPr>
        <a:xfrm>
          <a:off x="13436111" y="164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128219</xdr:rowOff>
    </xdr:from>
    <xdr:to>
      <xdr:col>18</xdr:col>
      <xdr:colOff>492125</xdr:colOff>
      <xdr:row>96</xdr:row>
      <xdr:rowOff>58369</xdr:rowOff>
    </xdr:to>
    <xdr:sp macro="" textlink="">
      <xdr:nvSpPr>
        <xdr:cNvPr id="690" name="フローチャート : 判断 689"/>
        <xdr:cNvSpPr/>
      </xdr:nvSpPr>
      <xdr:spPr>
        <a:xfrm>
          <a:off x="12763500" y="1641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74896</xdr:rowOff>
    </xdr:from>
    <xdr:ext cx="534377" cy="259045"/>
    <xdr:sp macro="" textlink="">
      <xdr:nvSpPr>
        <xdr:cNvPr id="691" name="テキスト ボックス 690"/>
        <xdr:cNvSpPr txBox="1"/>
      </xdr:nvSpPr>
      <xdr:spPr>
        <a:xfrm>
          <a:off x="12547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33590</xdr:rowOff>
    </xdr:from>
    <xdr:to>
      <xdr:col>23</xdr:col>
      <xdr:colOff>568325</xdr:colOff>
      <xdr:row>99</xdr:row>
      <xdr:rowOff>135190</xdr:rowOff>
    </xdr:to>
    <xdr:sp macro="" textlink="">
      <xdr:nvSpPr>
        <xdr:cNvPr id="697" name="円/楕円 696"/>
        <xdr:cNvSpPr/>
      </xdr:nvSpPr>
      <xdr:spPr>
        <a:xfrm>
          <a:off x="16268700" y="170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119967</xdr:rowOff>
    </xdr:from>
    <xdr:ext cx="469744" cy="259045"/>
    <xdr:sp macro="" textlink="">
      <xdr:nvSpPr>
        <xdr:cNvPr id="698" name="積立金該当値テキスト"/>
        <xdr:cNvSpPr txBox="1"/>
      </xdr:nvSpPr>
      <xdr:spPr>
        <a:xfrm>
          <a:off x="16370300" y="1692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23292</xdr:rowOff>
    </xdr:from>
    <xdr:to>
      <xdr:col>22</xdr:col>
      <xdr:colOff>415925</xdr:colOff>
      <xdr:row>99</xdr:row>
      <xdr:rowOff>124892</xdr:rowOff>
    </xdr:to>
    <xdr:sp macro="" textlink="">
      <xdr:nvSpPr>
        <xdr:cNvPr id="699" name="円/楕円 698"/>
        <xdr:cNvSpPr/>
      </xdr:nvSpPr>
      <xdr:spPr>
        <a:xfrm>
          <a:off x="15430500" y="1699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116019</xdr:rowOff>
    </xdr:from>
    <xdr:ext cx="469744" cy="259045"/>
    <xdr:sp macro="" textlink="">
      <xdr:nvSpPr>
        <xdr:cNvPr id="700" name="テキスト ボックス 699"/>
        <xdr:cNvSpPr txBox="1"/>
      </xdr:nvSpPr>
      <xdr:spPr>
        <a:xfrm>
          <a:off x="15246427" y="1708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35277</xdr:rowOff>
    </xdr:from>
    <xdr:to>
      <xdr:col>21</xdr:col>
      <xdr:colOff>212725</xdr:colOff>
      <xdr:row>99</xdr:row>
      <xdr:rowOff>136877</xdr:rowOff>
    </xdr:to>
    <xdr:sp macro="" textlink="">
      <xdr:nvSpPr>
        <xdr:cNvPr id="701" name="円/楕円 700"/>
        <xdr:cNvSpPr/>
      </xdr:nvSpPr>
      <xdr:spPr>
        <a:xfrm>
          <a:off x="14541500" y="170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128004</xdr:rowOff>
    </xdr:from>
    <xdr:ext cx="469744" cy="259045"/>
    <xdr:sp macro="" textlink="">
      <xdr:nvSpPr>
        <xdr:cNvPr id="702" name="テキスト ボックス 701"/>
        <xdr:cNvSpPr txBox="1"/>
      </xdr:nvSpPr>
      <xdr:spPr>
        <a:xfrm>
          <a:off x="14357427" y="1710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132519</xdr:rowOff>
    </xdr:from>
    <xdr:to>
      <xdr:col>20</xdr:col>
      <xdr:colOff>9525</xdr:colOff>
      <xdr:row>99</xdr:row>
      <xdr:rowOff>62669</xdr:rowOff>
    </xdr:to>
    <xdr:sp macro="" textlink="">
      <xdr:nvSpPr>
        <xdr:cNvPr id="703" name="円/楕円 702"/>
        <xdr:cNvSpPr/>
      </xdr:nvSpPr>
      <xdr:spPr>
        <a:xfrm>
          <a:off x="13652500" y="169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53796</xdr:rowOff>
    </xdr:from>
    <xdr:ext cx="469744" cy="259045"/>
    <xdr:sp macro="" textlink="">
      <xdr:nvSpPr>
        <xdr:cNvPr id="704" name="テキスト ボックス 703"/>
        <xdr:cNvSpPr txBox="1"/>
      </xdr:nvSpPr>
      <xdr:spPr>
        <a:xfrm>
          <a:off x="13468427" y="1702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45641</xdr:rowOff>
    </xdr:from>
    <xdr:to>
      <xdr:col>18</xdr:col>
      <xdr:colOff>492125</xdr:colOff>
      <xdr:row>99</xdr:row>
      <xdr:rowOff>147241</xdr:rowOff>
    </xdr:to>
    <xdr:sp macro="" textlink="">
      <xdr:nvSpPr>
        <xdr:cNvPr id="705" name="円/楕円 704"/>
        <xdr:cNvSpPr/>
      </xdr:nvSpPr>
      <xdr:spPr>
        <a:xfrm>
          <a:off x="12763500" y="170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138368</xdr:rowOff>
    </xdr:from>
    <xdr:ext cx="378565" cy="259045"/>
    <xdr:sp macro="" textlink="">
      <xdr:nvSpPr>
        <xdr:cNvPr id="706" name="テキスト ボックス 705"/>
        <xdr:cNvSpPr txBox="1"/>
      </xdr:nvSpPr>
      <xdr:spPr>
        <a:xfrm>
          <a:off x="12625017" y="17111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6"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521</xdr:rowOff>
    </xdr:from>
    <xdr:to>
      <xdr:col>31</xdr:col>
      <xdr:colOff>34925</xdr:colOff>
      <xdr:row>39</xdr:row>
      <xdr:rowOff>44450</xdr:rowOff>
    </xdr:to>
    <xdr:cxnSp macro="">
      <xdr:nvCxnSpPr>
        <xdr:cNvPr id="738" name="直線コネクタ 737"/>
        <xdr:cNvCxnSpPr/>
      </xdr:nvCxnSpPr>
      <xdr:spPr>
        <a:xfrm>
          <a:off x="20434300" y="6687071"/>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9" name="フローチャート : 判断 738"/>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6088</xdr:rowOff>
    </xdr:from>
    <xdr:ext cx="469744" cy="259045"/>
    <xdr:sp macro="" textlink="">
      <xdr:nvSpPr>
        <xdr:cNvPr id="740" name="テキスト ボックス 739"/>
        <xdr:cNvSpPr txBox="1"/>
      </xdr:nvSpPr>
      <xdr:spPr>
        <a:xfrm>
          <a:off x="21088427"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40945</xdr:rowOff>
    </xdr:from>
    <xdr:to>
      <xdr:col>29</xdr:col>
      <xdr:colOff>517525</xdr:colOff>
      <xdr:row>39</xdr:row>
      <xdr:rowOff>521</xdr:rowOff>
    </xdr:to>
    <xdr:cxnSp macro="">
      <xdr:nvCxnSpPr>
        <xdr:cNvPr id="741" name="直線コネクタ 740"/>
        <xdr:cNvCxnSpPr/>
      </xdr:nvCxnSpPr>
      <xdr:spPr>
        <a:xfrm>
          <a:off x="19545300" y="6384595"/>
          <a:ext cx="889000" cy="30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98196</xdr:rowOff>
    </xdr:from>
    <xdr:to>
      <xdr:col>29</xdr:col>
      <xdr:colOff>568325</xdr:colOff>
      <xdr:row>39</xdr:row>
      <xdr:rowOff>28346</xdr:rowOff>
    </xdr:to>
    <xdr:sp macro="" textlink="">
      <xdr:nvSpPr>
        <xdr:cNvPr id="742" name="フローチャート : 判断 741"/>
        <xdr:cNvSpPr/>
      </xdr:nvSpPr>
      <xdr:spPr>
        <a:xfrm>
          <a:off x="20383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44873</xdr:rowOff>
    </xdr:from>
    <xdr:ext cx="469744" cy="259045"/>
    <xdr:sp macro="" textlink="">
      <xdr:nvSpPr>
        <xdr:cNvPr id="743" name="テキスト ボックス 742"/>
        <xdr:cNvSpPr txBox="1"/>
      </xdr:nvSpPr>
      <xdr:spPr>
        <a:xfrm>
          <a:off x="20199427"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40945</xdr:rowOff>
    </xdr:from>
    <xdr:to>
      <xdr:col>28</xdr:col>
      <xdr:colOff>314325</xdr:colOff>
      <xdr:row>37</xdr:row>
      <xdr:rowOff>105258</xdr:rowOff>
    </xdr:to>
    <xdr:cxnSp macro="">
      <xdr:nvCxnSpPr>
        <xdr:cNvPr id="744" name="直線コネクタ 743"/>
        <xdr:cNvCxnSpPr/>
      </xdr:nvCxnSpPr>
      <xdr:spPr>
        <a:xfrm flipV="1">
          <a:off x="18656300" y="6384595"/>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105473</xdr:rowOff>
    </xdr:from>
    <xdr:to>
      <xdr:col>28</xdr:col>
      <xdr:colOff>365125</xdr:colOff>
      <xdr:row>39</xdr:row>
      <xdr:rowOff>35623</xdr:rowOff>
    </xdr:to>
    <xdr:sp macro="" textlink="">
      <xdr:nvSpPr>
        <xdr:cNvPr id="745" name="フローチャート : 判断 744"/>
        <xdr:cNvSpPr/>
      </xdr:nvSpPr>
      <xdr:spPr>
        <a:xfrm>
          <a:off x="19494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26750</xdr:rowOff>
    </xdr:from>
    <xdr:ext cx="469744" cy="259045"/>
    <xdr:sp macro="" textlink="">
      <xdr:nvSpPr>
        <xdr:cNvPr id="746" name="テキスト ボックス 745"/>
        <xdr:cNvSpPr txBox="1"/>
      </xdr:nvSpPr>
      <xdr:spPr>
        <a:xfrm>
          <a:off x="19310427"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106693</xdr:rowOff>
    </xdr:from>
    <xdr:to>
      <xdr:col>27</xdr:col>
      <xdr:colOff>161925</xdr:colOff>
      <xdr:row>39</xdr:row>
      <xdr:rowOff>36843</xdr:rowOff>
    </xdr:to>
    <xdr:sp macro="" textlink="">
      <xdr:nvSpPr>
        <xdr:cNvPr id="747" name="フローチャート : 判断 746"/>
        <xdr:cNvSpPr/>
      </xdr:nvSpPr>
      <xdr:spPr>
        <a:xfrm>
          <a:off x="18605500" y="66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27970</xdr:rowOff>
    </xdr:from>
    <xdr:ext cx="469744" cy="259045"/>
    <xdr:sp macro="" textlink="">
      <xdr:nvSpPr>
        <xdr:cNvPr id="748" name="テキスト ボックス 747"/>
        <xdr:cNvSpPr txBox="1"/>
      </xdr:nvSpPr>
      <xdr:spPr>
        <a:xfrm>
          <a:off x="18421427" y="671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121171</xdr:rowOff>
    </xdr:from>
    <xdr:to>
      <xdr:col>29</xdr:col>
      <xdr:colOff>568325</xdr:colOff>
      <xdr:row>39</xdr:row>
      <xdr:rowOff>51321</xdr:rowOff>
    </xdr:to>
    <xdr:sp macro="" textlink="">
      <xdr:nvSpPr>
        <xdr:cNvPr id="758" name="円/楕円 757"/>
        <xdr:cNvSpPr/>
      </xdr:nvSpPr>
      <xdr:spPr>
        <a:xfrm>
          <a:off x="20383500" y="66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42448</xdr:rowOff>
    </xdr:from>
    <xdr:ext cx="469744" cy="259045"/>
    <xdr:sp macro="" textlink="">
      <xdr:nvSpPr>
        <xdr:cNvPr id="759" name="テキスト ボックス 758"/>
        <xdr:cNvSpPr txBox="1"/>
      </xdr:nvSpPr>
      <xdr:spPr>
        <a:xfrm>
          <a:off x="20199427" y="67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161595</xdr:rowOff>
    </xdr:from>
    <xdr:to>
      <xdr:col>28</xdr:col>
      <xdr:colOff>365125</xdr:colOff>
      <xdr:row>37</xdr:row>
      <xdr:rowOff>91745</xdr:rowOff>
    </xdr:to>
    <xdr:sp macro="" textlink="">
      <xdr:nvSpPr>
        <xdr:cNvPr id="760" name="円/楕円 759"/>
        <xdr:cNvSpPr/>
      </xdr:nvSpPr>
      <xdr:spPr>
        <a:xfrm>
          <a:off x="19494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108272</xdr:rowOff>
    </xdr:from>
    <xdr:ext cx="469744" cy="259045"/>
    <xdr:sp macro="" textlink="">
      <xdr:nvSpPr>
        <xdr:cNvPr id="761" name="テキスト ボックス 760"/>
        <xdr:cNvSpPr txBox="1"/>
      </xdr:nvSpPr>
      <xdr:spPr>
        <a:xfrm>
          <a:off x="19310427" y="61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54458</xdr:rowOff>
    </xdr:from>
    <xdr:to>
      <xdr:col>27</xdr:col>
      <xdr:colOff>161925</xdr:colOff>
      <xdr:row>37</xdr:row>
      <xdr:rowOff>156058</xdr:rowOff>
    </xdr:to>
    <xdr:sp macro="" textlink="">
      <xdr:nvSpPr>
        <xdr:cNvPr id="762" name="円/楕円 761"/>
        <xdr:cNvSpPr/>
      </xdr:nvSpPr>
      <xdr:spPr>
        <a:xfrm>
          <a:off x="18605500" y="63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1135</xdr:rowOff>
    </xdr:from>
    <xdr:ext cx="469744" cy="259045"/>
    <xdr:sp macro="" textlink="">
      <xdr:nvSpPr>
        <xdr:cNvPr id="763" name="テキスト ボックス 762"/>
        <xdr:cNvSpPr txBox="1"/>
      </xdr:nvSpPr>
      <xdr:spPr>
        <a:xfrm>
          <a:off x="18421427" y="61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155571</xdr:rowOff>
    </xdr:from>
    <xdr:to>
      <xdr:col>32</xdr:col>
      <xdr:colOff>187325</xdr:colOff>
      <xdr:row>58</xdr:row>
      <xdr:rowOff>166577</xdr:rowOff>
    </xdr:to>
    <xdr:cxnSp macro="">
      <xdr:nvCxnSpPr>
        <xdr:cNvPr id="794" name="直線コネクタ 793"/>
        <xdr:cNvCxnSpPr/>
      </xdr:nvCxnSpPr>
      <xdr:spPr>
        <a:xfrm>
          <a:off x="21323300" y="10099671"/>
          <a:ext cx="8382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155571</xdr:rowOff>
    </xdr:from>
    <xdr:to>
      <xdr:col>31</xdr:col>
      <xdr:colOff>34925</xdr:colOff>
      <xdr:row>58</xdr:row>
      <xdr:rowOff>157727</xdr:rowOff>
    </xdr:to>
    <xdr:cxnSp macro="">
      <xdr:nvCxnSpPr>
        <xdr:cNvPr id="797" name="直線コネクタ 796"/>
        <xdr:cNvCxnSpPr/>
      </xdr:nvCxnSpPr>
      <xdr:spPr>
        <a:xfrm flipV="1">
          <a:off x="20434300" y="10099671"/>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8" name="フローチャート : 判断 797"/>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9" name="テキスト ボックス 798"/>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157727</xdr:rowOff>
    </xdr:from>
    <xdr:to>
      <xdr:col>29</xdr:col>
      <xdr:colOff>517525</xdr:colOff>
      <xdr:row>58</xdr:row>
      <xdr:rowOff>159131</xdr:rowOff>
    </xdr:to>
    <xdr:cxnSp macro="">
      <xdr:nvCxnSpPr>
        <xdr:cNvPr id="800" name="直線コネクタ 799"/>
        <xdr:cNvCxnSpPr/>
      </xdr:nvCxnSpPr>
      <xdr:spPr>
        <a:xfrm flipV="1">
          <a:off x="19545300" y="10101827"/>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801" name="フローチャート : 判断 80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802" name="テキスト ボックス 80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159131</xdr:rowOff>
    </xdr:from>
    <xdr:to>
      <xdr:col>28</xdr:col>
      <xdr:colOff>314325</xdr:colOff>
      <xdr:row>58</xdr:row>
      <xdr:rowOff>159882</xdr:rowOff>
    </xdr:to>
    <xdr:cxnSp macro="">
      <xdr:nvCxnSpPr>
        <xdr:cNvPr id="803" name="直線コネクタ 802"/>
        <xdr:cNvCxnSpPr/>
      </xdr:nvCxnSpPr>
      <xdr:spPr>
        <a:xfrm flipV="1">
          <a:off x="18656300" y="1010323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804" name="フローチャート : 判断 80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805" name="テキスト ボックス 80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6" name="フローチャート : 判断 80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807" name="テキスト ボックス 80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115777</xdr:rowOff>
    </xdr:from>
    <xdr:to>
      <xdr:col>32</xdr:col>
      <xdr:colOff>238125</xdr:colOff>
      <xdr:row>59</xdr:row>
      <xdr:rowOff>45927</xdr:rowOff>
    </xdr:to>
    <xdr:sp macro="" textlink="">
      <xdr:nvSpPr>
        <xdr:cNvPr id="813" name="円/楕円 812"/>
        <xdr:cNvSpPr/>
      </xdr:nvSpPr>
      <xdr:spPr>
        <a:xfrm>
          <a:off x="22110700" y="100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30704</xdr:rowOff>
    </xdr:from>
    <xdr:ext cx="469744" cy="259045"/>
    <xdr:sp macro="" textlink="">
      <xdr:nvSpPr>
        <xdr:cNvPr id="814" name="貸付金該当値テキスト"/>
        <xdr:cNvSpPr txBox="1"/>
      </xdr:nvSpPr>
      <xdr:spPr>
        <a:xfrm>
          <a:off x="22212300" y="99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104771</xdr:rowOff>
    </xdr:from>
    <xdr:to>
      <xdr:col>31</xdr:col>
      <xdr:colOff>85725</xdr:colOff>
      <xdr:row>59</xdr:row>
      <xdr:rowOff>34921</xdr:rowOff>
    </xdr:to>
    <xdr:sp macro="" textlink="">
      <xdr:nvSpPr>
        <xdr:cNvPr id="815" name="円/楕円 814"/>
        <xdr:cNvSpPr/>
      </xdr:nvSpPr>
      <xdr:spPr>
        <a:xfrm>
          <a:off x="21272500" y="100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26048</xdr:rowOff>
    </xdr:from>
    <xdr:ext cx="469744" cy="259045"/>
    <xdr:sp macro="" textlink="">
      <xdr:nvSpPr>
        <xdr:cNvPr id="816" name="テキスト ボックス 815"/>
        <xdr:cNvSpPr txBox="1"/>
      </xdr:nvSpPr>
      <xdr:spPr>
        <a:xfrm>
          <a:off x="21088427" y="101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106927</xdr:rowOff>
    </xdr:from>
    <xdr:to>
      <xdr:col>29</xdr:col>
      <xdr:colOff>568325</xdr:colOff>
      <xdr:row>59</xdr:row>
      <xdr:rowOff>37077</xdr:rowOff>
    </xdr:to>
    <xdr:sp macro="" textlink="">
      <xdr:nvSpPr>
        <xdr:cNvPr id="817" name="円/楕円 816"/>
        <xdr:cNvSpPr/>
      </xdr:nvSpPr>
      <xdr:spPr>
        <a:xfrm>
          <a:off x="20383500" y="100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28204</xdr:rowOff>
    </xdr:from>
    <xdr:ext cx="469744" cy="259045"/>
    <xdr:sp macro="" textlink="">
      <xdr:nvSpPr>
        <xdr:cNvPr id="818" name="テキスト ボックス 817"/>
        <xdr:cNvSpPr txBox="1"/>
      </xdr:nvSpPr>
      <xdr:spPr>
        <a:xfrm>
          <a:off x="20199427" y="101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108331</xdr:rowOff>
    </xdr:from>
    <xdr:to>
      <xdr:col>28</xdr:col>
      <xdr:colOff>365125</xdr:colOff>
      <xdr:row>59</xdr:row>
      <xdr:rowOff>38481</xdr:rowOff>
    </xdr:to>
    <xdr:sp macro="" textlink="">
      <xdr:nvSpPr>
        <xdr:cNvPr id="819" name="円/楕円 818"/>
        <xdr:cNvSpPr/>
      </xdr:nvSpPr>
      <xdr:spPr>
        <a:xfrm>
          <a:off x="19494500" y="100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29608</xdr:rowOff>
    </xdr:from>
    <xdr:ext cx="469744" cy="259045"/>
    <xdr:sp macro="" textlink="">
      <xdr:nvSpPr>
        <xdr:cNvPr id="820" name="テキスト ボックス 819"/>
        <xdr:cNvSpPr txBox="1"/>
      </xdr:nvSpPr>
      <xdr:spPr>
        <a:xfrm>
          <a:off x="19310427" y="1014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109082</xdr:rowOff>
    </xdr:from>
    <xdr:to>
      <xdr:col>27</xdr:col>
      <xdr:colOff>161925</xdr:colOff>
      <xdr:row>59</xdr:row>
      <xdr:rowOff>39232</xdr:rowOff>
    </xdr:to>
    <xdr:sp macro="" textlink="">
      <xdr:nvSpPr>
        <xdr:cNvPr id="821" name="円/楕円 820"/>
        <xdr:cNvSpPr/>
      </xdr:nvSpPr>
      <xdr:spPr>
        <a:xfrm>
          <a:off x="18605500" y="100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30359</xdr:rowOff>
    </xdr:from>
    <xdr:ext cx="469744" cy="259045"/>
    <xdr:sp macro="" textlink="">
      <xdr:nvSpPr>
        <xdr:cNvPr id="822" name="テキスト ボックス 821"/>
        <xdr:cNvSpPr txBox="1"/>
      </xdr:nvSpPr>
      <xdr:spPr>
        <a:xfrm>
          <a:off x="18421427" y="101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116525</xdr:rowOff>
    </xdr:from>
    <xdr:to>
      <xdr:col>32</xdr:col>
      <xdr:colOff>187325</xdr:colOff>
      <xdr:row>76</xdr:row>
      <xdr:rowOff>138514</xdr:rowOff>
    </xdr:to>
    <xdr:cxnSp macro="">
      <xdr:nvCxnSpPr>
        <xdr:cNvPr id="854" name="直線コネクタ 853"/>
        <xdr:cNvCxnSpPr/>
      </xdr:nvCxnSpPr>
      <xdr:spPr>
        <a:xfrm>
          <a:off x="21323300" y="13146725"/>
          <a:ext cx="8382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44423</xdr:rowOff>
    </xdr:from>
    <xdr:ext cx="534377" cy="259045"/>
    <xdr:sp macro="" textlink="">
      <xdr:nvSpPr>
        <xdr:cNvPr id="855" name="繰出金平均値テキスト"/>
        <xdr:cNvSpPr txBox="1"/>
      </xdr:nvSpPr>
      <xdr:spPr>
        <a:xfrm>
          <a:off x="22212300" y="13246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116525</xdr:rowOff>
    </xdr:from>
    <xdr:to>
      <xdr:col>31</xdr:col>
      <xdr:colOff>34925</xdr:colOff>
      <xdr:row>76</xdr:row>
      <xdr:rowOff>136880</xdr:rowOff>
    </xdr:to>
    <xdr:cxnSp macro="">
      <xdr:nvCxnSpPr>
        <xdr:cNvPr id="857" name="直線コネクタ 856"/>
        <xdr:cNvCxnSpPr/>
      </xdr:nvCxnSpPr>
      <xdr:spPr>
        <a:xfrm flipV="1">
          <a:off x="20434300" y="13146725"/>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8" name="フローチャート : 判断 857"/>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12637</xdr:rowOff>
    </xdr:from>
    <xdr:ext cx="534377" cy="259045"/>
    <xdr:sp macro="" textlink="">
      <xdr:nvSpPr>
        <xdr:cNvPr id="859" name="テキスト ボックス 858"/>
        <xdr:cNvSpPr txBox="1"/>
      </xdr:nvSpPr>
      <xdr:spPr>
        <a:xfrm>
          <a:off x="21056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136880</xdr:rowOff>
    </xdr:from>
    <xdr:to>
      <xdr:col>29</xdr:col>
      <xdr:colOff>517525</xdr:colOff>
      <xdr:row>76</xdr:row>
      <xdr:rowOff>159327</xdr:rowOff>
    </xdr:to>
    <xdr:cxnSp macro="">
      <xdr:nvCxnSpPr>
        <xdr:cNvPr id="860" name="直線コネクタ 859"/>
        <xdr:cNvCxnSpPr/>
      </xdr:nvCxnSpPr>
      <xdr:spPr>
        <a:xfrm flipV="1">
          <a:off x="19545300" y="13167080"/>
          <a:ext cx="889000" cy="2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77960</xdr:rowOff>
    </xdr:from>
    <xdr:to>
      <xdr:col>29</xdr:col>
      <xdr:colOff>568325</xdr:colOff>
      <xdr:row>78</xdr:row>
      <xdr:rowOff>8110</xdr:rowOff>
    </xdr:to>
    <xdr:sp macro="" textlink="">
      <xdr:nvSpPr>
        <xdr:cNvPr id="861" name="フローチャート : 判断 860"/>
        <xdr:cNvSpPr/>
      </xdr:nvSpPr>
      <xdr:spPr>
        <a:xfrm>
          <a:off x="20383500" y="132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170687</xdr:rowOff>
    </xdr:from>
    <xdr:ext cx="534377" cy="259045"/>
    <xdr:sp macro="" textlink="">
      <xdr:nvSpPr>
        <xdr:cNvPr id="862" name="テキスト ボックス 861"/>
        <xdr:cNvSpPr txBox="1"/>
      </xdr:nvSpPr>
      <xdr:spPr>
        <a:xfrm>
          <a:off x="20167111" y="1337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159327</xdr:rowOff>
    </xdr:from>
    <xdr:to>
      <xdr:col>28</xdr:col>
      <xdr:colOff>314325</xdr:colOff>
      <xdr:row>76</xdr:row>
      <xdr:rowOff>166413</xdr:rowOff>
    </xdr:to>
    <xdr:cxnSp macro="">
      <xdr:nvCxnSpPr>
        <xdr:cNvPr id="863" name="直線コネクタ 862"/>
        <xdr:cNvCxnSpPr/>
      </xdr:nvCxnSpPr>
      <xdr:spPr>
        <a:xfrm flipV="1">
          <a:off x="18656300" y="1318952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86233</xdr:rowOff>
    </xdr:from>
    <xdr:to>
      <xdr:col>28</xdr:col>
      <xdr:colOff>365125</xdr:colOff>
      <xdr:row>78</xdr:row>
      <xdr:rowOff>16383</xdr:rowOff>
    </xdr:to>
    <xdr:sp macro="" textlink="">
      <xdr:nvSpPr>
        <xdr:cNvPr id="864" name="フローチャート : 判断 863"/>
        <xdr:cNvSpPr/>
      </xdr:nvSpPr>
      <xdr:spPr>
        <a:xfrm>
          <a:off x="19494500" y="1328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7510</xdr:rowOff>
    </xdr:from>
    <xdr:ext cx="534377" cy="259045"/>
    <xdr:sp macro="" textlink="">
      <xdr:nvSpPr>
        <xdr:cNvPr id="865" name="テキスト ボックス 864"/>
        <xdr:cNvSpPr txBox="1"/>
      </xdr:nvSpPr>
      <xdr:spPr>
        <a:xfrm>
          <a:off x="19278111" y="133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103933</xdr:rowOff>
    </xdr:from>
    <xdr:to>
      <xdr:col>27</xdr:col>
      <xdr:colOff>161925</xdr:colOff>
      <xdr:row>78</xdr:row>
      <xdr:rowOff>34083</xdr:rowOff>
    </xdr:to>
    <xdr:sp macro="" textlink="">
      <xdr:nvSpPr>
        <xdr:cNvPr id="866" name="フローチャート : 判断 865"/>
        <xdr:cNvSpPr/>
      </xdr:nvSpPr>
      <xdr:spPr>
        <a:xfrm>
          <a:off x="18605500" y="133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25210</xdr:rowOff>
    </xdr:from>
    <xdr:ext cx="534377" cy="259045"/>
    <xdr:sp macro="" textlink="">
      <xdr:nvSpPr>
        <xdr:cNvPr id="867" name="テキスト ボックス 866"/>
        <xdr:cNvSpPr txBox="1"/>
      </xdr:nvSpPr>
      <xdr:spPr>
        <a:xfrm>
          <a:off x="18389111" y="133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87714</xdr:rowOff>
    </xdr:from>
    <xdr:to>
      <xdr:col>32</xdr:col>
      <xdr:colOff>238125</xdr:colOff>
      <xdr:row>77</xdr:row>
      <xdr:rowOff>17864</xdr:rowOff>
    </xdr:to>
    <xdr:sp macro="" textlink="">
      <xdr:nvSpPr>
        <xdr:cNvPr id="873" name="円/楕円 872"/>
        <xdr:cNvSpPr/>
      </xdr:nvSpPr>
      <xdr:spPr>
        <a:xfrm>
          <a:off x="22110700" y="1311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110590</xdr:rowOff>
    </xdr:from>
    <xdr:ext cx="534377" cy="259045"/>
    <xdr:sp macro="" textlink="">
      <xdr:nvSpPr>
        <xdr:cNvPr id="874" name="繰出金該当値テキスト"/>
        <xdr:cNvSpPr txBox="1"/>
      </xdr:nvSpPr>
      <xdr:spPr>
        <a:xfrm>
          <a:off x="22212300" y="129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73,609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65725</xdr:rowOff>
    </xdr:from>
    <xdr:to>
      <xdr:col>31</xdr:col>
      <xdr:colOff>85725</xdr:colOff>
      <xdr:row>76</xdr:row>
      <xdr:rowOff>167325</xdr:rowOff>
    </xdr:to>
    <xdr:sp macro="" textlink="">
      <xdr:nvSpPr>
        <xdr:cNvPr id="875" name="円/楕円 874"/>
        <xdr:cNvSpPr/>
      </xdr:nvSpPr>
      <xdr:spPr>
        <a:xfrm>
          <a:off x="21272500" y="130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12402</xdr:rowOff>
    </xdr:from>
    <xdr:ext cx="534377" cy="259045"/>
    <xdr:sp macro="" textlink="">
      <xdr:nvSpPr>
        <xdr:cNvPr id="876" name="テキスト ボックス 875"/>
        <xdr:cNvSpPr txBox="1"/>
      </xdr:nvSpPr>
      <xdr:spPr>
        <a:xfrm>
          <a:off x="21056111" y="1287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86080</xdr:rowOff>
    </xdr:from>
    <xdr:to>
      <xdr:col>29</xdr:col>
      <xdr:colOff>568325</xdr:colOff>
      <xdr:row>77</xdr:row>
      <xdr:rowOff>16230</xdr:rowOff>
    </xdr:to>
    <xdr:sp macro="" textlink="">
      <xdr:nvSpPr>
        <xdr:cNvPr id="877" name="円/楕円 876"/>
        <xdr:cNvSpPr/>
      </xdr:nvSpPr>
      <xdr:spPr>
        <a:xfrm>
          <a:off x="20383500" y="131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32758</xdr:rowOff>
    </xdr:from>
    <xdr:ext cx="534377" cy="259045"/>
    <xdr:sp macro="" textlink="">
      <xdr:nvSpPr>
        <xdr:cNvPr id="878" name="テキスト ボックス 877"/>
        <xdr:cNvSpPr txBox="1"/>
      </xdr:nvSpPr>
      <xdr:spPr>
        <a:xfrm>
          <a:off x="20167111" y="1289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108527</xdr:rowOff>
    </xdr:from>
    <xdr:to>
      <xdr:col>28</xdr:col>
      <xdr:colOff>365125</xdr:colOff>
      <xdr:row>77</xdr:row>
      <xdr:rowOff>38677</xdr:rowOff>
    </xdr:to>
    <xdr:sp macro="" textlink="">
      <xdr:nvSpPr>
        <xdr:cNvPr id="879" name="円/楕円 878"/>
        <xdr:cNvSpPr/>
      </xdr:nvSpPr>
      <xdr:spPr>
        <a:xfrm>
          <a:off x="19494500" y="131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55204</xdr:rowOff>
    </xdr:from>
    <xdr:ext cx="534377" cy="259045"/>
    <xdr:sp macro="" textlink="">
      <xdr:nvSpPr>
        <xdr:cNvPr id="880" name="テキスト ボックス 879"/>
        <xdr:cNvSpPr txBox="1"/>
      </xdr:nvSpPr>
      <xdr:spPr>
        <a:xfrm>
          <a:off x="19278111" y="129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71,697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115613</xdr:rowOff>
    </xdr:from>
    <xdr:to>
      <xdr:col>27</xdr:col>
      <xdr:colOff>161925</xdr:colOff>
      <xdr:row>77</xdr:row>
      <xdr:rowOff>45763</xdr:rowOff>
    </xdr:to>
    <xdr:sp macro="" textlink="">
      <xdr:nvSpPr>
        <xdr:cNvPr id="881" name="円/楕円 880"/>
        <xdr:cNvSpPr/>
      </xdr:nvSpPr>
      <xdr:spPr>
        <a:xfrm>
          <a:off x="18605500" y="131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62291</xdr:rowOff>
    </xdr:from>
    <xdr:ext cx="534377" cy="259045"/>
    <xdr:sp macro="" textlink="">
      <xdr:nvSpPr>
        <xdr:cNvPr id="882" name="テキスト ボックス 881"/>
        <xdr:cNvSpPr txBox="1"/>
      </xdr:nvSpPr>
      <xdr:spPr>
        <a:xfrm>
          <a:off x="18389111" y="129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1" name="フローチャート :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13" name="フローチャート :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14" name="テキスト ボックス 913"/>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89</xdr:row>
      <xdr:rowOff>123189</xdr:rowOff>
    </xdr:from>
    <xdr:to>
      <xdr:col>29</xdr:col>
      <xdr:colOff>568325</xdr:colOff>
      <xdr:row>90</xdr:row>
      <xdr:rowOff>53339</xdr:rowOff>
    </xdr:to>
    <xdr:sp macro="" textlink="">
      <xdr:nvSpPr>
        <xdr:cNvPr id="916" name="フローチャート : 判断 915"/>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69866</xdr:rowOff>
    </xdr:from>
    <xdr:ext cx="313932" cy="259045"/>
    <xdr:sp macro="" textlink="">
      <xdr:nvSpPr>
        <xdr:cNvPr id="917" name="テキスト ボックス 916"/>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91</xdr:row>
      <xdr:rowOff>100330</xdr:rowOff>
    </xdr:from>
    <xdr:to>
      <xdr:col>28</xdr:col>
      <xdr:colOff>365125</xdr:colOff>
      <xdr:row>92</xdr:row>
      <xdr:rowOff>30480</xdr:rowOff>
    </xdr:to>
    <xdr:sp macro="" textlink="">
      <xdr:nvSpPr>
        <xdr:cNvPr id="919" name="フローチャート : 判断 918"/>
        <xdr:cNvSpPr/>
      </xdr:nvSpPr>
      <xdr:spPr>
        <a:xfrm>
          <a:off x="19494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90</xdr:row>
      <xdr:rowOff>47007</xdr:rowOff>
    </xdr:from>
    <xdr:ext cx="313932" cy="259045"/>
    <xdr:sp macro="" textlink="">
      <xdr:nvSpPr>
        <xdr:cNvPr id="920" name="テキスト ボックス 919"/>
        <xdr:cNvSpPr txBox="1"/>
      </xdr:nvSpPr>
      <xdr:spPr>
        <a:xfrm>
          <a:off x="19388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43180</xdr:rowOff>
    </xdr:from>
    <xdr:to>
      <xdr:col>27</xdr:col>
      <xdr:colOff>161925</xdr:colOff>
      <xdr:row>94</xdr:row>
      <xdr:rowOff>144780</xdr:rowOff>
    </xdr:to>
    <xdr:sp macro="" textlink="">
      <xdr:nvSpPr>
        <xdr:cNvPr id="921" name="フローチャート : 判断 920"/>
        <xdr:cNvSpPr/>
      </xdr:nvSpPr>
      <xdr:spPr>
        <a:xfrm>
          <a:off x="18605500" y="1615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92</xdr:row>
      <xdr:rowOff>161307</xdr:rowOff>
    </xdr:from>
    <xdr:ext cx="313932" cy="259045"/>
    <xdr:sp macro="" textlink="">
      <xdr:nvSpPr>
        <xdr:cNvPr id="922" name="テキスト ボックス 921"/>
        <xdr:cNvSpPr txBox="1"/>
      </xdr:nvSpPr>
      <xdr:spPr>
        <a:xfrm>
          <a:off x="18499333" y="15934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8" name="円/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30" name="円/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31" name="テキスト ボックス 930"/>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32" name="円/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33" name="テキスト ボックス 93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34" name="円/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35" name="テキスト ボックス 934"/>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36" name="円/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7" name="テキスト ボックス 936"/>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５９２，５０３円となっている。昨年度から大きく伸びがあった扶助費は、自立支援給付費と子どものための教育・保育給付負担金が年々増加していることが増加の要因となっており、全国平均・熊本県平均・類似団体平均全てを上回っている状況である。被保護者の就労支援や医療費適正化等の事業実施により、今後も費用の抑制化に取り組んでいく。</a:t>
          </a:r>
          <a:endParaRPr kumimoji="1" lang="en-US" altLang="ja-JP" sz="1300">
            <a:latin typeface="ＭＳ Ｐゴシック"/>
          </a:endParaRPr>
        </a:p>
        <a:p>
          <a:r>
            <a:rPr kumimoji="1" lang="ja-JP" altLang="en-US" sz="1300">
              <a:latin typeface="ＭＳ Ｐゴシック"/>
            </a:rPr>
            <a:t>・普通建設事業費は住民一人当たり７７，３４８円となっており、防災行政無線整備事業の増などにより前年度決算と比較すると２．７％増となっており、全国平均・熊本県平均・類似団体平均全てを上回っている状況である。今後は、通常の更新・整備事業に平成２８年熊本地震に伴う庁舎建設事業等が加わるため、事業の取捨選択を更に徹底し優先順位を設け、事業を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25,493
25,417
163.29
15,533,617
15,104,671
179,996
8,049,677
14,735,546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39.7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136144</xdr:rowOff>
    </xdr:from>
    <xdr:to>
      <xdr:col>6</xdr:col>
      <xdr:colOff>511175</xdr:colOff>
      <xdr:row>36</xdr:row>
      <xdr:rowOff>140081</xdr:rowOff>
    </xdr:to>
    <xdr:cxnSp macro="">
      <xdr:nvCxnSpPr>
        <xdr:cNvPr id="61" name="直線コネクタ 60"/>
        <xdr:cNvCxnSpPr/>
      </xdr:nvCxnSpPr>
      <xdr:spPr>
        <a:xfrm>
          <a:off x="3797300" y="6308344"/>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51325</xdr:rowOff>
    </xdr:from>
    <xdr:ext cx="469744" cy="259045"/>
    <xdr:sp macro="" textlink="">
      <xdr:nvSpPr>
        <xdr:cNvPr id="62" name="議会費平均値テキスト"/>
        <xdr:cNvSpPr txBox="1"/>
      </xdr:nvSpPr>
      <xdr:spPr>
        <a:xfrm>
          <a:off x="4686300" y="639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136144</xdr:rowOff>
    </xdr:from>
    <xdr:to>
      <xdr:col>5</xdr:col>
      <xdr:colOff>358775</xdr:colOff>
      <xdr:row>37</xdr:row>
      <xdr:rowOff>3810</xdr:rowOff>
    </xdr:to>
    <xdr:cxnSp macro="">
      <xdr:nvCxnSpPr>
        <xdr:cNvPr id="64" name="直線コネクタ 63"/>
        <xdr:cNvCxnSpPr/>
      </xdr:nvCxnSpPr>
      <xdr:spPr>
        <a:xfrm flipV="1">
          <a:off x="2908300" y="6308344"/>
          <a:ext cx="8890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139336</xdr:rowOff>
    </xdr:from>
    <xdr:ext cx="469744" cy="259045"/>
    <xdr:sp macro="" textlink="">
      <xdr:nvSpPr>
        <xdr:cNvPr id="66" name="テキスト ボックス 65"/>
        <xdr:cNvSpPr txBox="1"/>
      </xdr:nvSpPr>
      <xdr:spPr>
        <a:xfrm>
          <a:off x="3562427"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3810</xdr:rowOff>
    </xdr:from>
    <xdr:to>
      <xdr:col>4</xdr:col>
      <xdr:colOff>155575</xdr:colOff>
      <xdr:row>37</xdr:row>
      <xdr:rowOff>30099</xdr:rowOff>
    </xdr:to>
    <xdr:cxnSp macro="">
      <xdr:nvCxnSpPr>
        <xdr:cNvPr id="67" name="直線コネクタ 66"/>
        <xdr:cNvCxnSpPr/>
      </xdr:nvCxnSpPr>
      <xdr:spPr>
        <a:xfrm flipV="1">
          <a:off x="2019300" y="634746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45212</xdr:rowOff>
    </xdr:from>
    <xdr:to>
      <xdr:col>4</xdr:col>
      <xdr:colOff>206375</xdr:colOff>
      <xdr:row>37</xdr:row>
      <xdr:rowOff>146812</xdr:rowOff>
    </xdr:to>
    <xdr:sp macro="" textlink="">
      <xdr:nvSpPr>
        <xdr:cNvPr id="68" name="フローチャート : 判断 67"/>
        <xdr:cNvSpPr/>
      </xdr:nvSpPr>
      <xdr:spPr>
        <a:xfrm>
          <a:off x="2857500" y="63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137939</xdr:rowOff>
    </xdr:from>
    <xdr:ext cx="469744" cy="259045"/>
    <xdr:sp macro="" textlink="">
      <xdr:nvSpPr>
        <xdr:cNvPr id="69" name="テキスト ボックス 68"/>
        <xdr:cNvSpPr txBox="1"/>
      </xdr:nvSpPr>
      <xdr:spPr>
        <a:xfrm>
          <a:off x="2673427" y="64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152654</xdr:rowOff>
    </xdr:from>
    <xdr:to>
      <xdr:col>2</xdr:col>
      <xdr:colOff>638175</xdr:colOff>
      <xdr:row>37</xdr:row>
      <xdr:rowOff>30099</xdr:rowOff>
    </xdr:to>
    <xdr:cxnSp macro="">
      <xdr:nvCxnSpPr>
        <xdr:cNvPr id="70" name="直線コネクタ 69"/>
        <xdr:cNvCxnSpPr/>
      </xdr:nvCxnSpPr>
      <xdr:spPr>
        <a:xfrm>
          <a:off x="1130300" y="6324854"/>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54356</xdr:rowOff>
    </xdr:from>
    <xdr:to>
      <xdr:col>3</xdr:col>
      <xdr:colOff>3175</xdr:colOff>
      <xdr:row>37</xdr:row>
      <xdr:rowOff>155956</xdr:rowOff>
    </xdr:to>
    <xdr:sp macro="" textlink="">
      <xdr:nvSpPr>
        <xdr:cNvPr id="71" name="フローチャート : 判断 70"/>
        <xdr:cNvSpPr/>
      </xdr:nvSpPr>
      <xdr:spPr>
        <a:xfrm>
          <a:off x="196850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147083</xdr:rowOff>
    </xdr:from>
    <xdr:ext cx="469744" cy="259045"/>
    <xdr:sp macro="" textlink="">
      <xdr:nvSpPr>
        <xdr:cNvPr id="72" name="テキスト ボックス 71"/>
        <xdr:cNvSpPr txBox="1"/>
      </xdr:nvSpPr>
      <xdr:spPr>
        <a:xfrm>
          <a:off x="1784427" y="64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29718</xdr:rowOff>
    </xdr:from>
    <xdr:to>
      <xdr:col>1</xdr:col>
      <xdr:colOff>485775</xdr:colOff>
      <xdr:row>37</xdr:row>
      <xdr:rowOff>131318</xdr:rowOff>
    </xdr:to>
    <xdr:sp macro="" textlink="">
      <xdr:nvSpPr>
        <xdr:cNvPr id="73" name="フローチャート : 判断 72"/>
        <xdr:cNvSpPr/>
      </xdr:nvSpPr>
      <xdr:spPr>
        <a:xfrm>
          <a:off x="1079500" y="63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122445</xdr:rowOff>
    </xdr:from>
    <xdr:ext cx="469744" cy="259045"/>
    <xdr:sp macro="" textlink="">
      <xdr:nvSpPr>
        <xdr:cNvPr id="74" name="テキスト ボックス 73"/>
        <xdr:cNvSpPr txBox="1"/>
      </xdr:nvSpPr>
      <xdr:spPr>
        <a:xfrm>
          <a:off x="895427"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89281</xdr:rowOff>
    </xdr:from>
    <xdr:to>
      <xdr:col>6</xdr:col>
      <xdr:colOff>561975</xdr:colOff>
      <xdr:row>37</xdr:row>
      <xdr:rowOff>19431</xdr:rowOff>
    </xdr:to>
    <xdr:sp macro="" textlink="">
      <xdr:nvSpPr>
        <xdr:cNvPr id="80" name="円/楕円 79"/>
        <xdr:cNvSpPr/>
      </xdr:nvSpPr>
      <xdr:spPr>
        <a:xfrm>
          <a:off x="4584700" y="62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112158</xdr:rowOff>
    </xdr:from>
    <xdr:ext cx="469744" cy="259045"/>
    <xdr:sp macro="" textlink="">
      <xdr:nvSpPr>
        <xdr:cNvPr id="81" name="議会費該当値テキスト"/>
        <xdr:cNvSpPr txBox="1"/>
      </xdr:nvSpPr>
      <xdr:spPr>
        <a:xfrm>
          <a:off x="4686300"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85344</xdr:rowOff>
    </xdr:from>
    <xdr:to>
      <xdr:col>5</xdr:col>
      <xdr:colOff>409575</xdr:colOff>
      <xdr:row>37</xdr:row>
      <xdr:rowOff>15494</xdr:rowOff>
    </xdr:to>
    <xdr:sp macro="" textlink="">
      <xdr:nvSpPr>
        <xdr:cNvPr id="82" name="円/楕円 81"/>
        <xdr:cNvSpPr/>
      </xdr:nvSpPr>
      <xdr:spPr>
        <a:xfrm>
          <a:off x="37465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32021</xdr:rowOff>
    </xdr:from>
    <xdr:ext cx="469744" cy="259045"/>
    <xdr:sp macro="" textlink="">
      <xdr:nvSpPr>
        <xdr:cNvPr id="83" name="テキスト ボックス 82"/>
        <xdr:cNvSpPr txBox="1"/>
      </xdr:nvSpPr>
      <xdr:spPr>
        <a:xfrm>
          <a:off x="3562427" y="603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124460</xdr:rowOff>
    </xdr:from>
    <xdr:to>
      <xdr:col>4</xdr:col>
      <xdr:colOff>206375</xdr:colOff>
      <xdr:row>37</xdr:row>
      <xdr:rowOff>54610</xdr:rowOff>
    </xdr:to>
    <xdr:sp macro="" textlink="">
      <xdr:nvSpPr>
        <xdr:cNvPr id="84" name="円/楕円 83"/>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71137</xdr:rowOff>
    </xdr:from>
    <xdr:ext cx="469744" cy="259045"/>
    <xdr:sp macro="" textlink="">
      <xdr:nvSpPr>
        <xdr:cNvPr id="85" name="テキスト ボックス 84"/>
        <xdr:cNvSpPr txBox="1"/>
      </xdr:nvSpPr>
      <xdr:spPr>
        <a:xfrm>
          <a:off x="26734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150749</xdr:rowOff>
    </xdr:from>
    <xdr:to>
      <xdr:col>3</xdr:col>
      <xdr:colOff>3175</xdr:colOff>
      <xdr:row>37</xdr:row>
      <xdr:rowOff>80899</xdr:rowOff>
    </xdr:to>
    <xdr:sp macro="" textlink="">
      <xdr:nvSpPr>
        <xdr:cNvPr id="86" name="円/楕円 85"/>
        <xdr:cNvSpPr/>
      </xdr:nvSpPr>
      <xdr:spPr>
        <a:xfrm>
          <a:off x="1968500" y="63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97426</xdr:rowOff>
    </xdr:from>
    <xdr:ext cx="469744" cy="259045"/>
    <xdr:sp macro="" textlink="">
      <xdr:nvSpPr>
        <xdr:cNvPr id="87" name="テキスト ボックス 86"/>
        <xdr:cNvSpPr txBox="1"/>
      </xdr:nvSpPr>
      <xdr:spPr>
        <a:xfrm>
          <a:off x="1784427" y="60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101854</xdr:rowOff>
    </xdr:from>
    <xdr:to>
      <xdr:col>1</xdr:col>
      <xdr:colOff>485775</xdr:colOff>
      <xdr:row>37</xdr:row>
      <xdr:rowOff>32004</xdr:rowOff>
    </xdr:to>
    <xdr:sp macro="" textlink="">
      <xdr:nvSpPr>
        <xdr:cNvPr id="88" name="円/楕円 87"/>
        <xdr:cNvSpPr/>
      </xdr:nvSpPr>
      <xdr:spPr>
        <a:xfrm>
          <a:off x="1079500" y="62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48531</xdr:rowOff>
    </xdr:from>
    <xdr:ext cx="469744" cy="259045"/>
    <xdr:sp macro="" textlink="">
      <xdr:nvSpPr>
        <xdr:cNvPr id="89" name="テキスト ボックス 88"/>
        <xdr:cNvSpPr txBox="1"/>
      </xdr:nvSpPr>
      <xdr:spPr>
        <a:xfrm>
          <a:off x="895427" y="604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131873</xdr:rowOff>
    </xdr:from>
    <xdr:to>
      <xdr:col>6</xdr:col>
      <xdr:colOff>511175</xdr:colOff>
      <xdr:row>56</xdr:row>
      <xdr:rowOff>163072</xdr:rowOff>
    </xdr:to>
    <xdr:cxnSp macro="">
      <xdr:nvCxnSpPr>
        <xdr:cNvPr id="116" name="直線コネクタ 115"/>
        <xdr:cNvCxnSpPr/>
      </xdr:nvCxnSpPr>
      <xdr:spPr>
        <a:xfrm flipV="1">
          <a:off x="3797300" y="9733073"/>
          <a:ext cx="838200" cy="3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63770</xdr:rowOff>
    </xdr:from>
    <xdr:ext cx="534377" cy="259045"/>
    <xdr:sp macro="" textlink="">
      <xdr:nvSpPr>
        <xdr:cNvPr id="117" name="総務費平均値テキスト"/>
        <xdr:cNvSpPr txBox="1"/>
      </xdr:nvSpPr>
      <xdr:spPr>
        <a:xfrm>
          <a:off x="4686300" y="966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163072</xdr:rowOff>
    </xdr:from>
    <xdr:to>
      <xdr:col>5</xdr:col>
      <xdr:colOff>358775</xdr:colOff>
      <xdr:row>57</xdr:row>
      <xdr:rowOff>13157</xdr:rowOff>
    </xdr:to>
    <xdr:cxnSp macro="">
      <xdr:nvCxnSpPr>
        <xdr:cNvPr id="119" name="直線コネクタ 118"/>
        <xdr:cNvCxnSpPr/>
      </xdr:nvCxnSpPr>
      <xdr:spPr>
        <a:xfrm flipV="1">
          <a:off x="2908300" y="9764272"/>
          <a:ext cx="8890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42062</xdr:rowOff>
    </xdr:from>
    <xdr:ext cx="534377" cy="259045"/>
    <xdr:sp macro="" textlink="">
      <xdr:nvSpPr>
        <xdr:cNvPr id="121" name="テキスト ボックス 120"/>
        <xdr:cNvSpPr txBox="1"/>
      </xdr:nvSpPr>
      <xdr:spPr>
        <a:xfrm>
          <a:off x="3530111" y="98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166319</xdr:rowOff>
    </xdr:from>
    <xdr:to>
      <xdr:col>4</xdr:col>
      <xdr:colOff>155575</xdr:colOff>
      <xdr:row>57</xdr:row>
      <xdr:rowOff>13157</xdr:rowOff>
    </xdr:to>
    <xdr:cxnSp macro="">
      <xdr:nvCxnSpPr>
        <xdr:cNvPr id="122" name="直線コネクタ 121"/>
        <xdr:cNvCxnSpPr/>
      </xdr:nvCxnSpPr>
      <xdr:spPr>
        <a:xfrm>
          <a:off x="2019300" y="976751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166319</xdr:rowOff>
    </xdr:from>
    <xdr:to>
      <xdr:col>2</xdr:col>
      <xdr:colOff>638175</xdr:colOff>
      <xdr:row>57</xdr:row>
      <xdr:rowOff>44748</xdr:rowOff>
    </xdr:to>
    <xdr:cxnSp macro="">
      <xdr:nvCxnSpPr>
        <xdr:cNvPr id="125" name="直線コネクタ 124"/>
        <xdr:cNvCxnSpPr/>
      </xdr:nvCxnSpPr>
      <xdr:spPr>
        <a:xfrm flipV="1">
          <a:off x="1130300" y="9767519"/>
          <a:ext cx="889000" cy="4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81073</xdr:rowOff>
    </xdr:from>
    <xdr:to>
      <xdr:col>6</xdr:col>
      <xdr:colOff>561975</xdr:colOff>
      <xdr:row>57</xdr:row>
      <xdr:rowOff>11223</xdr:rowOff>
    </xdr:to>
    <xdr:sp macro="" textlink="">
      <xdr:nvSpPr>
        <xdr:cNvPr id="135" name="円/楕円 134"/>
        <xdr:cNvSpPr/>
      </xdr:nvSpPr>
      <xdr:spPr>
        <a:xfrm>
          <a:off x="4584700" y="96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103950</xdr:rowOff>
    </xdr:from>
    <xdr:ext cx="534377" cy="259045"/>
    <xdr:sp macro="" textlink="">
      <xdr:nvSpPr>
        <xdr:cNvPr id="136" name="総務費該当値テキスト"/>
        <xdr:cNvSpPr txBox="1"/>
      </xdr:nvSpPr>
      <xdr:spPr>
        <a:xfrm>
          <a:off x="4686300" y="953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76,712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112272</xdr:rowOff>
    </xdr:from>
    <xdr:to>
      <xdr:col>5</xdr:col>
      <xdr:colOff>409575</xdr:colOff>
      <xdr:row>57</xdr:row>
      <xdr:rowOff>42422</xdr:rowOff>
    </xdr:to>
    <xdr:sp macro="" textlink="">
      <xdr:nvSpPr>
        <xdr:cNvPr id="137" name="円/楕円 136"/>
        <xdr:cNvSpPr/>
      </xdr:nvSpPr>
      <xdr:spPr>
        <a:xfrm>
          <a:off x="3746500" y="97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58949</xdr:rowOff>
    </xdr:from>
    <xdr:ext cx="534377" cy="259045"/>
    <xdr:sp macro="" textlink="">
      <xdr:nvSpPr>
        <xdr:cNvPr id="138" name="テキスト ボックス 137"/>
        <xdr:cNvSpPr txBox="1"/>
      </xdr:nvSpPr>
      <xdr:spPr>
        <a:xfrm>
          <a:off x="3530111" y="94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133807</xdr:rowOff>
    </xdr:from>
    <xdr:to>
      <xdr:col>4</xdr:col>
      <xdr:colOff>206375</xdr:colOff>
      <xdr:row>57</xdr:row>
      <xdr:rowOff>63957</xdr:rowOff>
    </xdr:to>
    <xdr:sp macro="" textlink="">
      <xdr:nvSpPr>
        <xdr:cNvPr id="139" name="円/楕円 138"/>
        <xdr:cNvSpPr/>
      </xdr:nvSpPr>
      <xdr:spPr>
        <a:xfrm>
          <a:off x="2857500" y="97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55084</xdr:rowOff>
    </xdr:from>
    <xdr:ext cx="534377" cy="259045"/>
    <xdr:sp macro="" textlink="">
      <xdr:nvSpPr>
        <xdr:cNvPr id="140" name="テキスト ボックス 139"/>
        <xdr:cNvSpPr txBox="1"/>
      </xdr:nvSpPr>
      <xdr:spPr>
        <a:xfrm>
          <a:off x="2641111" y="98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65,178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115519</xdr:rowOff>
    </xdr:from>
    <xdr:to>
      <xdr:col>3</xdr:col>
      <xdr:colOff>3175</xdr:colOff>
      <xdr:row>57</xdr:row>
      <xdr:rowOff>45669</xdr:rowOff>
    </xdr:to>
    <xdr:sp macro="" textlink="">
      <xdr:nvSpPr>
        <xdr:cNvPr id="141" name="円/楕円 140"/>
        <xdr:cNvSpPr/>
      </xdr:nvSpPr>
      <xdr:spPr>
        <a:xfrm>
          <a:off x="1968500" y="97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36796</xdr:rowOff>
    </xdr:from>
    <xdr:ext cx="534377" cy="259045"/>
    <xdr:sp macro="" textlink="">
      <xdr:nvSpPr>
        <xdr:cNvPr id="142" name="テキスト ボックス 141"/>
        <xdr:cNvSpPr txBox="1"/>
      </xdr:nvSpPr>
      <xdr:spPr>
        <a:xfrm>
          <a:off x="1752111" y="980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69,178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165398</xdr:rowOff>
    </xdr:from>
    <xdr:to>
      <xdr:col>1</xdr:col>
      <xdr:colOff>485775</xdr:colOff>
      <xdr:row>57</xdr:row>
      <xdr:rowOff>95548</xdr:rowOff>
    </xdr:to>
    <xdr:sp macro="" textlink="">
      <xdr:nvSpPr>
        <xdr:cNvPr id="143" name="円/楕円 142"/>
        <xdr:cNvSpPr/>
      </xdr:nvSpPr>
      <xdr:spPr>
        <a:xfrm>
          <a:off x="1079500" y="97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86675</xdr:rowOff>
    </xdr:from>
    <xdr:ext cx="534377" cy="259045"/>
    <xdr:sp macro="" textlink="">
      <xdr:nvSpPr>
        <xdr:cNvPr id="144" name="テキスト ボックス 143"/>
        <xdr:cNvSpPr txBox="1"/>
      </xdr:nvSpPr>
      <xdr:spPr>
        <a:xfrm>
          <a:off x="863111" y="98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147673</xdr:rowOff>
    </xdr:from>
    <xdr:to>
      <xdr:col>6</xdr:col>
      <xdr:colOff>511175</xdr:colOff>
      <xdr:row>76</xdr:row>
      <xdr:rowOff>45219</xdr:rowOff>
    </xdr:to>
    <xdr:cxnSp macro="">
      <xdr:nvCxnSpPr>
        <xdr:cNvPr id="172" name="直線コネクタ 171"/>
        <xdr:cNvCxnSpPr/>
      </xdr:nvCxnSpPr>
      <xdr:spPr>
        <a:xfrm flipV="1">
          <a:off x="3797300" y="13006423"/>
          <a:ext cx="838200" cy="6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45219</xdr:rowOff>
    </xdr:from>
    <xdr:to>
      <xdr:col>5</xdr:col>
      <xdr:colOff>358775</xdr:colOff>
      <xdr:row>76</xdr:row>
      <xdr:rowOff>51744</xdr:rowOff>
    </xdr:to>
    <xdr:cxnSp macro="">
      <xdr:nvCxnSpPr>
        <xdr:cNvPr id="175" name="直線コネクタ 174"/>
        <xdr:cNvCxnSpPr/>
      </xdr:nvCxnSpPr>
      <xdr:spPr>
        <a:xfrm flipV="1">
          <a:off x="2908300" y="13075419"/>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8430</xdr:rowOff>
    </xdr:from>
    <xdr:ext cx="599010" cy="259045"/>
    <xdr:sp macro="" textlink="">
      <xdr:nvSpPr>
        <xdr:cNvPr id="177" name="テキスト ボックス 176"/>
        <xdr:cNvSpPr txBox="1"/>
      </xdr:nvSpPr>
      <xdr:spPr>
        <a:xfrm>
          <a:off x="3497794"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51744</xdr:rowOff>
    </xdr:from>
    <xdr:to>
      <xdr:col>4</xdr:col>
      <xdr:colOff>155575</xdr:colOff>
      <xdr:row>76</xdr:row>
      <xdr:rowOff>66332</xdr:rowOff>
    </xdr:to>
    <xdr:cxnSp macro="">
      <xdr:nvCxnSpPr>
        <xdr:cNvPr id="178" name="直線コネクタ 177"/>
        <xdr:cNvCxnSpPr/>
      </xdr:nvCxnSpPr>
      <xdr:spPr>
        <a:xfrm flipV="1">
          <a:off x="2019300" y="13081944"/>
          <a:ext cx="889000" cy="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66332</xdr:rowOff>
    </xdr:from>
    <xdr:to>
      <xdr:col>2</xdr:col>
      <xdr:colOff>638175</xdr:colOff>
      <xdr:row>76</xdr:row>
      <xdr:rowOff>87612</xdr:rowOff>
    </xdr:to>
    <xdr:cxnSp macro="">
      <xdr:nvCxnSpPr>
        <xdr:cNvPr id="181" name="直線コネクタ 180"/>
        <xdr:cNvCxnSpPr/>
      </xdr:nvCxnSpPr>
      <xdr:spPr>
        <a:xfrm flipV="1">
          <a:off x="1130300" y="13096532"/>
          <a:ext cx="8890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96874</xdr:rowOff>
    </xdr:from>
    <xdr:to>
      <xdr:col>6</xdr:col>
      <xdr:colOff>561975</xdr:colOff>
      <xdr:row>76</xdr:row>
      <xdr:rowOff>27025</xdr:rowOff>
    </xdr:to>
    <xdr:sp macro="" textlink="">
      <xdr:nvSpPr>
        <xdr:cNvPr id="191" name="円/楕円 190"/>
        <xdr:cNvSpPr/>
      </xdr:nvSpPr>
      <xdr:spPr>
        <a:xfrm>
          <a:off x="4584700" y="129556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119751</xdr:rowOff>
    </xdr:from>
    <xdr:ext cx="599010" cy="259045"/>
    <xdr:sp macro="" textlink="">
      <xdr:nvSpPr>
        <xdr:cNvPr id="192" name="民生費該当値テキスト"/>
        <xdr:cNvSpPr txBox="1"/>
      </xdr:nvSpPr>
      <xdr:spPr>
        <a:xfrm>
          <a:off x="4686300" y="1280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210,756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165869</xdr:rowOff>
    </xdr:from>
    <xdr:to>
      <xdr:col>5</xdr:col>
      <xdr:colOff>409575</xdr:colOff>
      <xdr:row>76</xdr:row>
      <xdr:rowOff>96019</xdr:rowOff>
    </xdr:to>
    <xdr:sp macro="" textlink="">
      <xdr:nvSpPr>
        <xdr:cNvPr id="193" name="円/楕円 192"/>
        <xdr:cNvSpPr/>
      </xdr:nvSpPr>
      <xdr:spPr>
        <a:xfrm>
          <a:off x="3746500" y="130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112547</xdr:rowOff>
    </xdr:from>
    <xdr:ext cx="599010" cy="259045"/>
    <xdr:sp macro="" textlink="">
      <xdr:nvSpPr>
        <xdr:cNvPr id="194" name="テキスト ボックス 193"/>
        <xdr:cNvSpPr txBox="1"/>
      </xdr:nvSpPr>
      <xdr:spPr>
        <a:xfrm>
          <a:off x="3497794" y="1279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195,665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944</xdr:rowOff>
    </xdr:from>
    <xdr:to>
      <xdr:col>4</xdr:col>
      <xdr:colOff>206375</xdr:colOff>
      <xdr:row>76</xdr:row>
      <xdr:rowOff>102544</xdr:rowOff>
    </xdr:to>
    <xdr:sp macro="" textlink="">
      <xdr:nvSpPr>
        <xdr:cNvPr id="195" name="円/楕円 194"/>
        <xdr:cNvSpPr/>
      </xdr:nvSpPr>
      <xdr:spPr>
        <a:xfrm>
          <a:off x="2857500" y="130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119071</xdr:rowOff>
    </xdr:from>
    <xdr:ext cx="599010" cy="259045"/>
    <xdr:sp macro="" textlink="">
      <xdr:nvSpPr>
        <xdr:cNvPr id="196" name="テキスト ボックス 195"/>
        <xdr:cNvSpPr txBox="1"/>
      </xdr:nvSpPr>
      <xdr:spPr>
        <a:xfrm>
          <a:off x="2608794" y="1280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194,238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15532</xdr:rowOff>
    </xdr:from>
    <xdr:to>
      <xdr:col>3</xdr:col>
      <xdr:colOff>3175</xdr:colOff>
      <xdr:row>76</xdr:row>
      <xdr:rowOff>117132</xdr:rowOff>
    </xdr:to>
    <xdr:sp macro="" textlink="">
      <xdr:nvSpPr>
        <xdr:cNvPr id="197" name="円/楕円 196"/>
        <xdr:cNvSpPr/>
      </xdr:nvSpPr>
      <xdr:spPr>
        <a:xfrm>
          <a:off x="1968500" y="1304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133660</xdr:rowOff>
    </xdr:from>
    <xdr:ext cx="599010" cy="259045"/>
    <xdr:sp macro="" textlink="">
      <xdr:nvSpPr>
        <xdr:cNvPr id="198" name="テキスト ボックス 197"/>
        <xdr:cNvSpPr txBox="1"/>
      </xdr:nvSpPr>
      <xdr:spPr>
        <a:xfrm>
          <a:off x="1719794" y="128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36812</xdr:rowOff>
    </xdr:from>
    <xdr:to>
      <xdr:col>1</xdr:col>
      <xdr:colOff>485775</xdr:colOff>
      <xdr:row>76</xdr:row>
      <xdr:rowOff>138412</xdr:rowOff>
    </xdr:to>
    <xdr:sp macro="" textlink="">
      <xdr:nvSpPr>
        <xdr:cNvPr id="199" name="円/楕円 198"/>
        <xdr:cNvSpPr/>
      </xdr:nvSpPr>
      <xdr:spPr>
        <a:xfrm>
          <a:off x="1079500" y="130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154938</xdr:rowOff>
    </xdr:from>
    <xdr:ext cx="599010" cy="259045"/>
    <xdr:sp macro="" textlink="">
      <xdr:nvSpPr>
        <xdr:cNvPr id="200" name="テキスト ボックス 199"/>
        <xdr:cNvSpPr txBox="1"/>
      </xdr:nvSpPr>
      <xdr:spPr>
        <a:xfrm>
          <a:off x="830794" y="128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144363</xdr:rowOff>
    </xdr:from>
    <xdr:to>
      <xdr:col>6</xdr:col>
      <xdr:colOff>511175</xdr:colOff>
      <xdr:row>95</xdr:row>
      <xdr:rowOff>146734</xdr:rowOff>
    </xdr:to>
    <xdr:cxnSp macro="">
      <xdr:nvCxnSpPr>
        <xdr:cNvPr id="229" name="直線コネクタ 228"/>
        <xdr:cNvCxnSpPr/>
      </xdr:nvCxnSpPr>
      <xdr:spPr>
        <a:xfrm flipV="1">
          <a:off x="3797300" y="16432113"/>
          <a:ext cx="838200" cy="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85501</xdr:rowOff>
    </xdr:from>
    <xdr:ext cx="534377" cy="259045"/>
    <xdr:sp macro="" textlink="">
      <xdr:nvSpPr>
        <xdr:cNvPr id="230" name="衛生費平均値テキスト"/>
        <xdr:cNvSpPr txBox="1"/>
      </xdr:nvSpPr>
      <xdr:spPr>
        <a:xfrm>
          <a:off x="4686300" y="1654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146734</xdr:rowOff>
    </xdr:from>
    <xdr:to>
      <xdr:col>5</xdr:col>
      <xdr:colOff>358775</xdr:colOff>
      <xdr:row>96</xdr:row>
      <xdr:rowOff>4460</xdr:rowOff>
    </xdr:to>
    <xdr:cxnSp macro="">
      <xdr:nvCxnSpPr>
        <xdr:cNvPr id="232" name="直線コネクタ 231"/>
        <xdr:cNvCxnSpPr/>
      </xdr:nvCxnSpPr>
      <xdr:spPr>
        <a:xfrm flipV="1">
          <a:off x="2908300" y="16434484"/>
          <a:ext cx="889000" cy="2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60377</xdr:rowOff>
    </xdr:from>
    <xdr:ext cx="534377" cy="259045"/>
    <xdr:sp macro="" textlink="">
      <xdr:nvSpPr>
        <xdr:cNvPr id="234" name="テキスト ボックス 233"/>
        <xdr:cNvSpPr txBox="1"/>
      </xdr:nvSpPr>
      <xdr:spPr>
        <a:xfrm>
          <a:off x="3530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160564</xdr:rowOff>
    </xdr:from>
    <xdr:to>
      <xdr:col>4</xdr:col>
      <xdr:colOff>155575</xdr:colOff>
      <xdr:row>96</xdr:row>
      <xdr:rowOff>4460</xdr:rowOff>
    </xdr:to>
    <xdr:cxnSp macro="">
      <xdr:nvCxnSpPr>
        <xdr:cNvPr id="235" name="直線コネクタ 234"/>
        <xdr:cNvCxnSpPr/>
      </xdr:nvCxnSpPr>
      <xdr:spPr>
        <a:xfrm>
          <a:off x="2019300" y="16448314"/>
          <a:ext cx="889000" cy="1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125895</xdr:rowOff>
    </xdr:from>
    <xdr:to>
      <xdr:col>4</xdr:col>
      <xdr:colOff>206375</xdr:colOff>
      <xdr:row>97</xdr:row>
      <xdr:rowOff>56045</xdr:rowOff>
    </xdr:to>
    <xdr:sp macro="" textlink="">
      <xdr:nvSpPr>
        <xdr:cNvPr id="236" name="フローチャート : 判断 235"/>
        <xdr:cNvSpPr/>
      </xdr:nvSpPr>
      <xdr:spPr>
        <a:xfrm>
          <a:off x="2857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47172</xdr:rowOff>
    </xdr:from>
    <xdr:ext cx="534377" cy="259045"/>
    <xdr:sp macro="" textlink="">
      <xdr:nvSpPr>
        <xdr:cNvPr id="237" name="テキスト ボックス 236"/>
        <xdr:cNvSpPr txBox="1"/>
      </xdr:nvSpPr>
      <xdr:spPr>
        <a:xfrm>
          <a:off x="2641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160564</xdr:rowOff>
    </xdr:from>
    <xdr:to>
      <xdr:col>2</xdr:col>
      <xdr:colOff>638175</xdr:colOff>
      <xdr:row>96</xdr:row>
      <xdr:rowOff>1107</xdr:rowOff>
    </xdr:to>
    <xdr:cxnSp macro="">
      <xdr:nvCxnSpPr>
        <xdr:cNvPr id="238" name="直線コネクタ 237"/>
        <xdr:cNvCxnSpPr/>
      </xdr:nvCxnSpPr>
      <xdr:spPr>
        <a:xfrm flipV="1">
          <a:off x="1130300" y="16448314"/>
          <a:ext cx="8890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151704</xdr:rowOff>
    </xdr:from>
    <xdr:to>
      <xdr:col>3</xdr:col>
      <xdr:colOff>3175</xdr:colOff>
      <xdr:row>97</xdr:row>
      <xdr:rowOff>81854</xdr:rowOff>
    </xdr:to>
    <xdr:sp macro="" textlink="">
      <xdr:nvSpPr>
        <xdr:cNvPr id="239" name="フローチャート : 判断 238"/>
        <xdr:cNvSpPr/>
      </xdr:nvSpPr>
      <xdr:spPr>
        <a:xfrm>
          <a:off x="1968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72981</xdr:rowOff>
    </xdr:from>
    <xdr:ext cx="534377" cy="259045"/>
    <xdr:sp macro="" textlink="">
      <xdr:nvSpPr>
        <xdr:cNvPr id="240" name="テキスト ボックス 239"/>
        <xdr:cNvSpPr txBox="1"/>
      </xdr:nvSpPr>
      <xdr:spPr>
        <a:xfrm>
          <a:off x="1752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155635</xdr:rowOff>
    </xdr:from>
    <xdr:to>
      <xdr:col>1</xdr:col>
      <xdr:colOff>485775</xdr:colOff>
      <xdr:row>97</xdr:row>
      <xdr:rowOff>85785</xdr:rowOff>
    </xdr:to>
    <xdr:sp macro="" textlink="">
      <xdr:nvSpPr>
        <xdr:cNvPr id="241" name="フローチャート : 判断 240"/>
        <xdr:cNvSpPr/>
      </xdr:nvSpPr>
      <xdr:spPr>
        <a:xfrm>
          <a:off x="1079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76912</xdr:rowOff>
    </xdr:from>
    <xdr:ext cx="534377" cy="259045"/>
    <xdr:sp macro="" textlink="">
      <xdr:nvSpPr>
        <xdr:cNvPr id="242" name="テキスト ボックス 241"/>
        <xdr:cNvSpPr txBox="1"/>
      </xdr:nvSpPr>
      <xdr:spPr>
        <a:xfrm>
          <a:off x="863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93563</xdr:rowOff>
    </xdr:from>
    <xdr:to>
      <xdr:col>6</xdr:col>
      <xdr:colOff>561975</xdr:colOff>
      <xdr:row>96</xdr:row>
      <xdr:rowOff>23713</xdr:rowOff>
    </xdr:to>
    <xdr:sp macro="" textlink="">
      <xdr:nvSpPr>
        <xdr:cNvPr id="248" name="円/楕円 247"/>
        <xdr:cNvSpPr/>
      </xdr:nvSpPr>
      <xdr:spPr>
        <a:xfrm>
          <a:off x="4584700" y="163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116440</xdr:rowOff>
    </xdr:from>
    <xdr:ext cx="534377" cy="259045"/>
    <xdr:sp macro="" textlink="">
      <xdr:nvSpPr>
        <xdr:cNvPr id="249" name="衛生費該当値テキスト"/>
        <xdr:cNvSpPr txBox="1"/>
      </xdr:nvSpPr>
      <xdr:spPr>
        <a:xfrm>
          <a:off x="4686300" y="1623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76,888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95934</xdr:rowOff>
    </xdr:from>
    <xdr:to>
      <xdr:col>5</xdr:col>
      <xdr:colOff>409575</xdr:colOff>
      <xdr:row>96</xdr:row>
      <xdr:rowOff>26084</xdr:rowOff>
    </xdr:to>
    <xdr:sp macro="" textlink="">
      <xdr:nvSpPr>
        <xdr:cNvPr id="250" name="円/楕円 249"/>
        <xdr:cNvSpPr/>
      </xdr:nvSpPr>
      <xdr:spPr>
        <a:xfrm>
          <a:off x="3746500" y="163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42611</xdr:rowOff>
    </xdr:from>
    <xdr:ext cx="534377" cy="259045"/>
    <xdr:sp macro="" textlink="">
      <xdr:nvSpPr>
        <xdr:cNvPr id="251" name="テキスト ボックス 250"/>
        <xdr:cNvSpPr txBox="1"/>
      </xdr:nvSpPr>
      <xdr:spPr>
        <a:xfrm>
          <a:off x="3530111" y="161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76,577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125110</xdr:rowOff>
    </xdr:from>
    <xdr:to>
      <xdr:col>4</xdr:col>
      <xdr:colOff>206375</xdr:colOff>
      <xdr:row>96</xdr:row>
      <xdr:rowOff>55260</xdr:rowOff>
    </xdr:to>
    <xdr:sp macro="" textlink="">
      <xdr:nvSpPr>
        <xdr:cNvPr id="252" name="円/楕円 251"/>
        <xdr:cNvSpPr/>
      </xdr:nvSpPr>
      <xdr:spPr>
        <a:xfrm>
          <a:off x="2857500" y="164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71787</xdr:rowOff>
    </xdr:from>
    <xdr:ext cx="534377" cy="259045"/>
    <xdr:sp macro="" textlink="">
      <xdr:nvSpPr>
        <xdr:cNvPr id="253" name="テキスト ボックス 252"/>
        <xdr:cNvSpPr txBox="1"/>
      </xdr:nvSpPr>
      <xdr:spPr>
        <a:xfrm>
          <a:off x="2641111" y="1618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72,748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109764</xdr:rowOff>
    </xdr:from>
    <xdr:to>
      <xdr:col>3</xdr:col>
      <xdr:colOff>3175</xdr:colOff>
      <xdr:row>96</xdr:row>
      <xdr:rowOff>39914</xdr:rowOff>
    </xdr:to>
    <xdr:sp macro="" textlink="">
      <xdr:nvSpPr>
        <xdr:cNvPr id="254" name="円/楕円 253"/>
        <xdr:cNvSpPr/>
      </xdr:nvSpPr>
      <xdr:spPr>
        <a:xfrm>
          <a:off x="1968500" y="163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56441</xdr:rowOff>
    </xdr:from>
    <xdr:ext cx="534377" cy="259045"/>
    <xdr:sp macro="" textlink="">
      <xdr:nvSpPr>
        <xdr:cNvPr id="255" name="テキスト ボックス 254"/>
        <xdr:cNvSpPr txBox="1"/>
      </xdr:nvSpPr>
      <xdr:spPr>
        <a:xfrm>
          <a:off x="1752111" y="1617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74,762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121757</xdr:rowOff>
    </xdr:from>
    <xdr:to>
      <xdr:col>1</xdr:col>
      <xdr:colOff>485775</xdr:colOff>
      <xdr:row>96</xdr:row>
      <xdr:rowOff>51907</xdr:rowOff>
    </xdr:to>
    <xdr:sp macro="" textlink="">
      <xdr:nvSpPr>
        <xdr:cNvPr id="256" name="円/楕円 255"/>
        <xdr:cNvSpPr/>
      </xdr:nvSpPr>
      <xdr:spPr>
        <a:xfrm>
          <a:off x="1079500" y="164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68434</xdr:rowOff>
    </xdr:from>
    <xdr:ext cx="534377" cy="259045"/>
    <xdr:sp macro="" textlink="">
      <xdr:nvSpPr>
        <xdr:cNvPr id="257" name="テキスト ボックス 256"/>
        <xdr:cNvSpPr txBox="1"/>
      </xdr:nvSpPr>
      <xdr:spPr>
        <a:xfrm>
          <a:off x="863111" y="161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134900</xdr:rowOff>
    </xdr:from>
    <xdr:to>
      <xdr:col>15</xdr:col>
      <xdr:colOff>180975</xdr:colOff>
      <xdr:row>38</xdr:row>
      <xdr:rowOff>13284</xdr:rowOff>
    </xdr:to>
    <xdr:cxnSp macro="">
      <xdr:nvCxnSpPr>
        <xdr:cNvPr id="284" name="直線コネクタ 283"/>
        <xdr:cNvCxnSpPr/>
      </xdr:nvCxnSpPr>
      <xdr:spPr>
        <a:xfrm>
          <a:off x="9639300" y="6478550"/>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93751</xdr:rowOff>
    </xdr:from>
    <xdr:to>
      <xdr:col>14</xdr:col>
      <xdr:colOff>28575</xdr:colOff>
      <xdr:row>37</xdr:row>
      <xdr:rowOff>134900</xdr:rowOff>
    </xdr:to>
    <xdr:cxnSp macro="">
      <xdr:nvCxnSpPr>
        <xdr:cNvPr id="287" name="直線コネクタ 286"/>
        <xdr:cNvCxnSpPr/>
      </xdr:nvCxnSpPr>
      <xdr:spPr>
        <a:xfrm>
          <a:off x="8750300" y="6265951"/>
          <a:ext cx="889000" cy="2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11548</xdr:rowOff>
    </xdr:from>
    <xdr:ext cx="378565" cy="259045"/>
    <xdr:sp macro="" textlink="">
      <xdr:nvSpPr>
        <xdr:cNvPr id="289" name="テキスト ボックス 288"/>
        <xdr:cNvSpPr txBox="1"/>
      </xdr:nvSpPr>
      <xdr:spPr>
        <a:xfrm>
          <a:off x="9450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158445</xdr:rowOff>
    </xdr:from>
    <xdr:to>
      <xdr:col>12</xdr:col>
      <xdr:colOff>511175</xdr:colOff>
      <xdr:row>36</xdr:row>
      <xdr:rowOff>93751</xdr:rowOff>
    </xdr:to>
    <xdr:cxnSp macro="">
      <xdr:nvCxnSpPr>
        <xdr:cNvPr id="290" name="直線コネクタ 289"/>
        <xdr:cNvCxnSpPr/>
      </xdr:nvCxnSpPr>
      <xdr:spPr>
        <a:xfrm>
          <a:off x="7861300" y="5987745"/>
          <a:ext cx="889000" cy="27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91" name="フローチャート : 判断 290"/>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92" name="テキスト ボックス 291"/>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137414</xdr:rowOff>
    </xdr:from>
    <xdr:to>
      <xdr:col>11</xdr:col>
      <xdr:colOff>307975</xdr:colOff>
      <xdr:row>34</xdr:row>
      <xdr:rowOff>158445</xdr:rowOff>
    </xdr:to>
    <xdr:cxnSp macro="">
      <xdr:nvCxnSpPr>
        <xdr:cNvPr id="293" name="直線コネクタ 292"/>
        <xdr:cNvCxnSpPr/>
      </xdr:nvCxnSpPr>
      <xdr:spPr>
        <a:xfrm>
          <a:off x="6972300" y="5623814"/>
          <a:ext cx="889000" cy="3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4" name="フローチャート : 判断 293"/>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152823</xdr:rowOff>
    </xdr:from>
    <xdr:ext cx="469744" cy="259045"/>
    <xdr:sp macro="" textlink="">
      <xdr:nvSpPr>
        <xdr:cNvPr id="295" name="テキスト ボックス 294"/>
        <xdr:cNvSpPr txBox="1"/>
      </xdr:nvSpPr>
      <xdr:spPr>
        <a:xfrm>
          <a:off x="7626427"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6" name="フローチャート : 判断 295"/>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54525</xdr:rowOff>
    </xdr:from>
    <xdr:ext cx="469744" cy="259045"/>
    <xdr:sp macro="" textlink="">
      <xdr:nvSpPr>
        <xdr:cNvPr id="297" name="テキスト ボックス 296"/>
        <xdr:cNvSpPr txBox="1"/>
      </xdr:nvSpPr>
      <xdr:spPr>
        <a:xfrm>
          <a:off x="6737427" y="605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133934</xdr:rowOff>
    </xdr:from>
    <xdr:to>
      <xdr:col>15</xdr:col>
      <xdr:colOff>231775</xdr:colOff>
      <xdr:row>38</xdr:row>
      <xdr:rowOff>64084</xdr:rowOff>
    </xdr:to>
    <xdr:sp macro="" textlink="">
      <xdr:nvSpPr>
        <xdr:cNvPr id="303" name="円/楕円 302"/>
        <xdr:cNvSpPr/>
      </xdr:nvSpPr>
      <xdr:spPr>
        <a:xfrm>
          <a:off x="104267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50868</xdr:rowOff>
    </xdr:from>
    <xdr:ext cx="378565" cy="259045"/>
    <xdr:sp macro="" textlink="">
      <xdr:nvSpPr>
        <xdr:cNvPr id="304" name="労働費該当値テキスト"/>
        <xdr:cNvSpPr txBox="1"/>
      </xdr:nvSpPr>
      <xdr:spPr>
        <a:xfrm>
          <a:off x="10528300" y="639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84100</xdr:rowOff>
    </xdr:from>
    <xdr:to>
      <xdr:col>14</xdr:col>
      <xdr:colOff>79375</xdr:colOff>
      <xdr:row>38</xdr:row>
      <xdr:rowOff>14250</xdr:rowOff>
    </xdr:to>
    <xdr:sp macro="" textlink="">
      <xdr:nvSpPr>
        <xdr:cNvPr id="305" name="円/楕円 304"/>
        <xdr:cNvSpPr/>
      </xdr:nvSpPr>
      <xdr:spPr>
        <a:xfrm>
          <a:off x="9588500" y="64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30777</xdr:rowOff>
    </xdr:from>
    <xdr:ext cx="378565" cy="259045"/>
    <xdr:sp macro="" textlink="">
      <xdr:nvSpPr>
        <xdr:cNvPr id="306" name="テキスト ボックス 305"/>
        <xdr:cNvSpPr txBox="1"/>
      </xdr:nvSpPr>
      <xdr:spPr>
        <a:xfrm>
          <a:off x="9450017" y="620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42951</xdr:rowOff>
    </xdr:from>
    <xdr:to>
      <xdr:col>12</xdr:col>
      <xdr:colOff>561975</xdr:colOff>
      <xdr:row>36</xdr:row>
      <xdr:rowOff>144551</xdr:rowOff>
    </xdr:to>
    <xdr:sp macro="" textlink="">
      <xdr:nvSpPr>
        <xdr:cNvPr id="307" name="円/楕円 306"/>
        <xdr:cNvSpPr/>
      </xdr:nvSpPr>
      <xdr:spPr>
        <a:xfrm>
          <a:off x="8699500" y="62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135678</xdr:rowOff>
    </xdr:from>
    <xdr:ext cx="469744" cy="259045"/>
    <xdr:sp macro="" textlink="">
      <xdr:nvSpPr>
        <xdr:cNvPr id="308" name="テキスト ボックス 307"/>
        <xdr:cNvSpPr txBox="1"/>
      </xdr:nvSpPr>
      <xdr:spPr>
        <a:xfrm>
          <a:off x="8515427"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107645</xdr:rowOff>
    </xdr:from>
    <xdr:to>
      <xdr:col>11</xdr:col>
      <xdr:colOff>358775</xdr:colOff>
      <xdr:row>35</xdr:row>
      <xdr:rowOff>37795</xdr:rowOff>
    </xdr:to>
    <xdr:sp macro="" textlink="">
      <xdr:nvSpPr>
        <xdr:cNvPr id="309" name="円/楕円 308"/>
        <xdr:cNvSpPr/>
      </xdr:nvSpPr>
      <xdr:spPr>
        <a:xfrm>
          <a:off x="7810500" y="59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54322</xdr:rowOff>
    </xdr:from>
    <xdr:ext cx="469744" cy="259045"/>
    <xdr:sp macro="" textlink="">
      <xdr:nvSpPr>
        <xdr:cNvPr id="310" name="テキスト ボックス 309"/>
        <xdr:cNvSpPr txBox="1"/>
      </xdr:nvSpPr>
      <xdr:spPr>
        <a:xfrm>
          <a:off x="7626427" y="57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86614</xdr:rowOff>
    </xdr:from>
    <xdr:to>
      <xdr:col>10</xdr:col>
      <xdr:colOff>155575</xdr:colOff>
      <xdr:row>33</xdr:row>
      <xdr:rowOff>16764</xdr:rowOff>
    </xdr:to>
    <xdr:sp macro="" textlink="">
      <xdr:nvSpPr>
        <xdr:cNvPr id="311" name="円/楕円 310"/>
        <xdr:cNvSpPr/>
      </xdr:nvSpPr>
      <xdr:spPr>
        <a:xfrm>
          <a:off x="6921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33291</xdr:rowOff>
    </xdr:from>
    <xdr:ext cx="469744" cy="259045"/>
    <xdr:sp macro="" textlink="">
      <xdr:nvSpPr>
        <xdr:cNvPr id="312" name="テキスト ボックス 311"/>
        <xdr:cNvSpPr txBox="1"/>
      </xdr:nvSpPr>
      <xdr:spPr>
        <a:xfrm>
          <a:off x="6737427"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38528</xdr:rowOff>
    </xdr:from>
    <xdr:to>
      <xdr:col>15</xdr:col>
      <xdr:colOff>180975</xdr:colOff>
      <xdr:row>58</xdr:row>
      <xdr:rowOff>44700</xdr:rowOff>
    </xdr:to>
    <xdr:cxnSp macro="">
      <xdr:nvCxnSpPr>
        <xdr:cNvPr id="343" name="直線コネクタ 342"/>
        <xdr:cNvCxnSpPr/>
      </xdr:nvCxnSpPr>
      <xdr:spPr>
        <a:xfrm flipV="1">
          <a:off x="9639300" y="9982628"/>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141871</xdr:rowOff>
    </xdr:from>
    <xdr:ext cx="534377" cy="259045"/>
    <xdr:sp macro="" textlink="">
      <xdr:nvSpPr>
        <xdr:cNvPr id="344" name="農林水産業費平均値テキスト"/>
        <xdr:cNvSpPr txBox="1"/>
      </xdr:nvSpPr>
      <xdr:spPr>
        <a:xfrm>
          <a:off x="10528300" y="974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124008</xdr:rowOff>
    </xdr:from>
    <xdr:to>
      <xdr:col>14</xdr:col>
      <xdr:colOff>28575</xdr:colOff>
      <xdr:row>58</xdr:row>
      <xdr:rowOff>44700</xdr:rowOff>
    </xdr:to>
    <xdr:cxnSp macro="">
      <xdr:nvCxnSpPr>
        <xdr:cNvPr id="346" name="直線コネクタ 345"/>
        <xdr:cNvCxnSpPr/>
      </xdr:nvCxnSpPr>
      <xdr:spPr>
        <a:xfrm>
          <a:off x="8750300" y="9382308"/>
          <a:ext cx="889000" cy="60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94082</xdr:rowOff>
    </xdr:from>
    <xdr:ext cx="534377" cy="259045"/>
    <xdr:sp macro="" textlink="">
      <xdr:nvSpPr>
        <xdr:cNvPr id="348" name="テキスト ボックス 347"/>
        <xdr:cNvSpPr txBox="1"/>
      </xdr:nvSpPr>
      <xdr:spPr>
        <a:xfrm>
          <a:off x="9372111" y="96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124008</xdr:rowOff>
    </xdr:from>
    <xdr:to>
      <xdr:col>12</xdr:col>
      <xdr:colOff>511175</xdr:colOff>
      <xdr:row>57</xdr:row>
      <xdr:rowOff>45941</xdr:rowOff>
    </xdr:to>
    <xdr:cxnSp macro="">
      <xdr:nvCxnSpPr>
        <xdr:cNvPr id="349" name="直線コネクタ 348"/>
        <xdr:cNvCxnSpPr/>
      </xdr:nvCxnSpPr>
      <xdr:spPr>
        <a:xfrm flipV="1">
          <a:off x="7861300" y="9382308"/>
          <a:ext cx="889000" cy="4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86385</xdr:rowOff>
    </xdr:from>
    <xdr:to>
      <xdr:col>12</xdr:col>
      <xdr:colOff>561975</xdr:colOff>
      <xdr:row>57</xdr:row>
      <xdr:rowOff>16535</xdr:rowOff>
    </xdr:to>
    <xdr:sp macro="" textlink="">
      <xdr:nvSpPr>
        <xdr:cNvPr id="350" name="フローチャート : 判断 349"/>
        <xdr:cNvSpPr/>
      </xdr:nvSpPr>
      <xdr:spPr>
        <a:xfrm>
          <a:off x="8699500" y="96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7662</xdr:rowOff>
    </xdr:from>
    <xdr:ext cx="534377" cy="259045"/>
    <xdr:sp macro="" textlink="">
      <xdr:nvSpPr>
        <xdr:cNvPr id="351" name="テキスト ボックス 350"/>
        <xdr:cNvSpPr txBox="1"/>
      </xdr:nvSpPr>
      <xdr:spPr>
        <a:xfrm>
          <a:off x="8483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45941</xdr:rowOff>
    </xdr:from>
    <xdr:to>
      <xdr:col>11</xdr:col>
      <xdr:colOff>307975</xdr:colOff>
      <xdr:row>58</xdr:row>
      <xdr:rowOff>63364</xdr:rowOff>
    </xdr:to>
    <xdr:cxnSp macro="">
      <xdr:nvCxnSpPr>
        <xdr:cNvPr id="352" name="直線コネクタ 351"/>
        <xdr:cNvCxnSpPr/>
      </xdr:nvCxnSpPr>
      <xdr:spPr>
        <a:xfrm flipV="1">
          <a:off x="6972300" y="9818591"/>
          <a:ext cx="889000" cy="18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89619</xdr:rowOff>
    </xdr:from>
    <xdr:to>
      <xdr:col>11</xdr:col>
      <xdr:colOff>358775</xdr:colOff>
      <xdr:row>57</xdr:row>
      <xdr:rowOff>19769</xdr:rowOff>
    </xdr:to>
    <xdr:sp macro="" textlink="">
      <xdr:nvSpPr>
        <xdr:cNvPr id="353" name="フローチャート : 判断 352"/>
        <xdr:cNvSpPr/>
      </xdr:nvSpPr>
      <xdr:spPr>
        <a:xfrm>
          <a:off x="7810500" y="969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36296</xdr:rowOff>
    </xdr:from>
    <xdr:ext cx="534377" cy="259045"/>
    <xdr:sp macro="" textlink="">
      <xdr:nvSpPr>
        <xdr:cNvPr id="354" name="テキスト ボックス 353"/>
        <xdr:cNvSpPr txBox="1"/>
      </xdr:nvSpPr>
      <xdr:spPr>
        <a:xfrm>
          <a:off x="7594111" y="94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135306</xdr:rowOff>
    </xdr:from>
    <xdr:to>
      <xdr:col>10</xdr:col>
      <xdr:colOff>155575</xdr:colOff>
      <xdr:row>57</xdr:row>
      <xdr:rowOff>65456</xdr:rowOff>
    </xdr:to>
    <xdr:sp macro="" textlink="">
      <xdr:nvSpPr>
        <xdr:cNvPr id="355" name="フローチャート : 判断 354"/>
        <xdr:cNvSpPr/>
      </xdr:nvSpPr>
      <xdr:spPr>
        <a:xfrm>
          <a:off x="6921500" y="97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81983</xdr:rowOff>
    </xdr:from>
    <xdr:ext cx="534377" cy="259045"/>
    <xdr:sp macro="" textlink="">
      <xdr:nvSpPr>
        <xdr:cNvPr id="356" name="テキスト ボックス 355"/>
        <xdr:cNvSpPr txBox="1"/>
      </xdr:nvSpPr>
      <xdr:spPr>
        <a:xfrm>
          <a:off x="6705111" y="95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159178</xdr:rowOff>
    </xdr:from>
    <xdr:to>
      <xdr:col>15</xdr:col>
      <xdr:colOff>231775</xdr:colOff>
      <xdr:row>58</xdr:row>
      <xdr:rowOff>89328</xdr:rowOff>
    </xdr:to>
    <xdr:sp macro="" textlink="">
      <xdr:nvSpPr>
        <xdr:cNvPr id="362" name="円/楕円 361"/>
        <xdr:cNvSpPr/>
      </xdr:nvSpPr>
      <xdr:spPr>
        <a:xfrm>
          <a:off x="10426700" y="99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137605</xdr:rowOff>
    </xdr:from>
    <xdr:ext cx="534377" cy="259045"/>
    <xdr:sp macro="" textlink="">
      <xdr:nvSpPr>
        <xdr:cNvPr id="363" name="農林水産業費該当値テキスト"/>
        <xdr:cNvSpPr txBox="1"/>
      </xdr:nvSpPr>
      <xdr:spPr>
        <a:xfrm>
          <a:off x="10528300" y="99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165350</xdr:rowOff>
    </xdr:from>
    <xdr:to>
      <xdr:col>14</xdr:col>
      <xdr:colOff>79375</xdr:colOff>
      <xdr:row>58</xdr:row>
      <xdr:rowOff>95500</xdr:rowOff>
    </xdr:to>
    <xdr:sp macro="" textlink="">
      <xdr:nvSpPr>
        <xdr:cNvPr id="364" name="円/楕円 363"/>
        <xdr:cNvSpPr/>
      </xdr:nvSpPr>
      <xdr:spPr>
        <a:xfrm>
          <a:off x="9588500" y="99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86627</xdr:rowOff>
    </xdr:from>
    <xdr:ext cx="534377" cy="259045"/>
    <xdr:sp macro="" textlink="">
      <xdr:nvSpPr>
        <xdr:cNvPr id="365" name="テキスト ボックス 364"/>
        <xdr:cNvSpPr txBox="1"/>
      </xdr:nvSpPr>
      <xdr:spPr>
        <a:xfrm>
          <a:off x="9372111" y="1003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73208</xdr:rowOff>
    </xdr:from>
    <xdr:to>
      <xdr:col>12</xdr:col>
      <xdr:colOff>561975</xdr:colOff>
      <xdr:row>55</xdr:row>
      <xdr:rowOff>3358</xdr:rowOff>
    </xdr:to>
    <xdr:sp macro="" textlink="">
      <xdr:nvSpPr>
        <xdr:cNvPr id="366" name="円/楕円 365"/>
        <xdr:cNvSpPr/>
      </xdr:nvSpPr>
      <xdr:spPr>
        <a:xfrm>
          <a:off x="8699500" y="93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19885</xdr:rowOff>
    </xdr:from>
    <xdr:ext cx="534377" cy="259045"/>
    <xdr:sp macro="" textlink="">
      <xdr:nvSpPr>
        <xdr:cNvPr id="367" name="テキスト ボックス 366"/>
        <xdr:cNvSpPr txBox="1"/>
      </xdr:nvSpPr>
      <xdr:spPr>
        <a:xfrm>
          <a:off x="8483111" y="91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166591</xdr:rowOff>
    </xdr:from>
    <xdr:to>
      <xdr:col>11</xdr:col>
      <xdr:colOff>358775</xdr:colOff>
      <xdr:row>57</xdr:row>
      <xdr:rowOff>96741</xdr:rowOff>
    </xdr:to>
    <xdr:sp macro="" textlink="">
      <xdr:nvSpPr>
        <xdr:cNvPr id="368" name="円/楕円 367"/>
        <xdr:cNvSpPr/>
      </xdr:nvSpPr>
      <xdr:spPr>
        <a:xfrm>
          <a:off x="7810500" y="976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87868</xdr:rowOff>
    </xdr:from>
    <xdr:ext cx="534377" cy="259045"/>
    <xdr:sp macro="" textlink="">
      <xdr:nvSpPr>
        <xdr:cNvPr id="369" name="テキスト ボックス 368"/>
        <xdr:cNvSpPr txBox="1"/>
      </xdr:nvSpPr>
      <xdr:spPr>
        <a:xfrm>
          <a:off x="7594111" y="98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12564</xdr:rowOff>
    </xdr:from>
    <xdr:to>
      <xdr:col>10</xdr:col>
      <xdr:colOff>155575</xdr:colOff>
      <xdr:row>58</xdr:row>
      <xdr:rowOff>114164</xdr:rowOff>
    </xdr:to>
    <xdr:sp macro="" textlink="">
      <xdr:nvSpPr>
        <xdr:cNvPr id="370" name="円/楕円 369"/>
        <xdr:cNvSpPr/>
      </xdr:nvSpPr>
      <xdr:spPr>
        <a:xfrm>
          <a:off x="6921500" y="9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105291</xdr:rowOff>
    </xdr:from>
    <xdr:ext cx="534377" cy="259045"/>
    <xdr:sp macro="" textlink="">
      <xdr:nvSpPr>
        <xdr:cNvPr id="371" name="テキスト ボックス 370"/>
        <xdr:cNvSpPr txBox="1"/>
      </xdr:nvSpPr>
      <xdr:spPr>
        <a:xfrm>
          <a:off x="6705111" y="100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52800</xdr:rowOff>
    </xdr:from>
    <xdr:to>
      <xdr:col>15</xdr:col>
      <xdr:colOff>180975</xdr:colOff>
      <xdr:row>76</xdr:row>
      <xdr:rowOff>106651</xdr:rowOff>
    </xdr:to>
    <xdr:cxnSp macro="">
      <xdr:nvCxnSpPr>
        <xdr:cNvPr id="402" name="直線コネクタ 401"/>
        <xdr:cNvCxnSpPr/>
      </xdr:nvCxnSpPr>
      <xdr:spPr>
        <a:xfrm flipV="1">
          <a:off x="9639300" y="13083000"/>
          <a:ext cx="8382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63768</xdr:rowOff>
    </xdr:from>
    <xdr:ext cx="534377" cy="259045"/>
    <xdr:sp macro="" textlink="">
      <xdr:nvSpPr>
        <xdr:cNvPr id="403" name="商工費平均値テキスト"/>
        <xdr:cNvSpPr txBox="1"/>
      </xdr:nvSpPr>
      <xdr:spPr>
        <a:xfrm>
          <a:off x="10528300" y="13093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5838</xdr:rowOff>
    </xdr:from>
    <xdr:to>
      <xdr:col>14</xdr:col>
      <xdr:colOff>28575</xdr:colOff>
      <xdr:row>76</xdr:row>
      <xdr:rowOff>106651</xdr:rowOff>
    </xdr:to>
    <xdr:cxnSp macro="">
      <xdr:nvCxnSpPr>
        <xdr:cNvPr id="405" name="直線コネクタ 404"/>
        <xdr:cNvCxnSpPr/>
      </xdr:nvCxnSpPr>
      <xdr:spPr>
        <a:xfrm>
          <a:off x="8750300" y="12864588"/>
          <a:ext cx="889000" cy="2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150726</xdr:rowOff>
    </xdr:from>
    <xdr:ext cx="534377" cy="259045"/>
    <xdr:sp macro="" textlink="">
      <xdr:nvSpPr>
        <xdr:cNvPr id="407" name="テキスト ボックス 406"/>
        <xdr:cNvSpPr txBox="1"/>
      </xdr:nvSpPr>
      <xdr:spPr>
        <a:xfrm>
          <a:off x="9372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5838</xdr:rowOff>
    </xdr:from>
    <xdr:to>
      <xdr:col>12</xdr:col>
      <xdr:colOff>511175</xdr:colOff>
      <xdr:row>76</xdr:row>
      <xdr:rowOff>59037</xdr:rowOff>
    </xdr:to>
    <xdr:cxnSp macro="">
      <xdr:nvCxnSpPr>
        <xdr:cNvPr id="408" name="直線コネクタ 407"/>
        <xdr:cNvCxnSpPr/>
      </xdr:nvCxnSpPr>
      <xdr:spPr>
        <a:xfrm flipV="1">
          <a:off x="7861300" y="12864588"/>
          <a:ext cx="889000" cy="22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09" name="フローチャート : 判断 408"/>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144691</xdr:rowOff>
    </xdr:from>
    <xdr:ext cx="534377" cy="259045"/>
    <xdr:sp macro="" textlink="">
      <xdr:nvSpPr>
        <xdr:cNvPr id="410" name="テキスト ボックス 409"/>
        <xdr:cNvSpPr txBox="1"/>
      </xdr:nvSpPr>
      <xdr:spPr>
        <a:xfrm>
          <a:off x="8483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59037</xdr:rowOff>
    </xdr:from>
    <xdr:to>
      <xdr:col>11</xdr:col>
      <xdr:colOff>307975</xdr:colOff>
      <xdr:row>76</xdr:row>
      <xdr:rowOff>154820</xdr:rowOff>
    </xdr:to>
    <xdr:cxnSp macro="">
      <xdr:nvCxnSpPr>
        <xdr:cNvPr id="411" name="直線コネクタ 410"/>
        <xdr:cNvCxnSpPr/>
      </xdr:nvCxnSpPr>
      <xdr:spPr>
        <a:xfrm flipV="1">
          <a:off x="6972300" y="13089237"/>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2" name="フローチャート : 判断 411"/>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11320</xdr:rowOff>
    </xdr:from>
    <xdr:ext cx="534377" cy="259045"/>
    <xdr:sp macro="" textlink="">
      <xdr:nvSpPr>
        <xdr:cNvPr id="413" name="テキスト ボックス 412"/>
        <xdr:cNvSpPr txBox="1"/>
      </xdr:nvSpPr>
      <xdr:spPr>
        <a:xfrm>
          <a:off x="7594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14" name="フローチャート : 判断 413"/>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47603</xdr:rowOff>
    </xdr:from>
    <xdr:ext cx="534377" cy="259045"/>
    <xdr:sp macro="" textlink="">
      <xdr:nvSpPr>
        <xdr:cNvPr id="415" name="テキスト ボックス 414"/>
        <xdr:cNvSpPr txBox="1"/>
      </xdr:nvSpPr>
      <xdr:spPr>
        <a:xfrm>
          <a:off x="6705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2000</xdr:rowOff>
    </xdr:from>
    <xdr:to>
      <xdr:col>15</xdr:col>
      <xdr:colOff>231775</xdr:colOff>
      <xdr:row>76</xdr:row>
      <xdr:rowOff>103600</xdr:rowOff>
    </xdr:to>
    <xdr:sp macro="" textlink="">
      <xdr:nvSpPr>
        <xdr:cNvPr id="421" name="円/楕円 420"/>
        <xdr:cNvSpPr/>
      </xdr:nvSpPr>
      <xdr:spPr>
        <a:xfrm>
          <a:off x="10426700" y="13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24876</xdr:rowOff>
    </xdr:from>
    <xdr:ext cx="534377" cy="259045"/>
    <xdr:sp macro="" textlink="">
      <xdr:nvSpPr>
        <xdr:cNvPr id="422" name="商工費該当値テキスト"/>
        <xdr:cNvSpPr txBox="1"/>
      </xdr:nvSpPr>
      <xdr:spPr>
        <a:xfrm>
          <a:off x="10528300" y="128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17,161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55851</xdr:rowOff>
    </xdr:from>
    <xdr:to>
      <xdr:col>14</xdr:col>
      <xdr:colOff>79375</xdr:colOff>
      <xdr:row>76</xdr:row>
      <xdr:rowOff>157451</xdr:rowOff>
    </xdr:to>
    <xdr:sp macro="" textlink="">
      <xdr:nvSpPr>
        <xdr:cNvPr id="423" name="円/楕円 422"/>
        <xdr:cNvSpPr/>
      </xdr:nvSpPr>
      <xdr:spPr>
        <a:xfrm>
          <a:off x="9588500" y="130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148578</xdr:rowOff>
    </xdr:from>
    <xdr:ext cx="534377" cy="259045"/>
    <xdr:sp macro="" textlink="">
      <xdr:nvSpPr>
        <xdr:cNvPr id="424" name="テキスト ボックス 423"/>
        <xdr:cNvSpPr txBox="1"/>
      </xdr:nvSpPr>
      <xdr:spPr>
        <a:xfrm>
          <a:off x="9372111" y="131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15,512</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126488</xdr:rowOff>
    </xdr:from>
    <xdr:to>
      <xdr:col>12</xdr:col>
      <xdr:colOff>561975</xdr:colOff>
      <xdr:row>75</xdr:row>
      <xdr:rowOff>56638</xdr:rowOff>
    </xdr:to>
    <xdr:sp macro="" textlink="">
      <xdr:nvSpPr>
        <xdr:cNvPr id="425" name="円/楕円 424"/>
        <xdr:cNvSpPr/>
      </xdr:nvSpPr>
      <xdr:spPr>
        <a:xfrm>
          <a:off x="8699500" y="128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73165</xdr:rowOff>
    </xdr:from>
    <xdr:ext cx="534377" cy="259045"/>
    <xdr:sp macro="" textlink="">
      <xdr:nvSpPr>
        <xdr:cNvPr id="426" name="テキスト ボックス 425"/>
        <xdr:cNvSpPr txBox="1"/>
      </xdr:nvSpPr>
      <xdr:spPr>
        <a:xfrm>
          <a:off x="8483111" y="125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8237</xdr:rowOff>
    </xdr:from>
    <xdr:to>
      <xdr:col>11</xdr:col>
      <xdr:colOff>358775</xdr:colOff>
      <xdr:row>76</xdr:row>
      <xdr:rowOff>109837</xdr:rowOff>
    </xdr:to>
    <xdr:sp macro="" textlink="">
      <xdr:nvSpPr>
        <xdr:cNvPr id="427" name="円/楕円 426"/>
        <xdr:cNvSpPr/>
      </xdr:nvSpPr>
      <xdr:spPr>
        <a:xfrm>
          <a:off x="7810500" y="130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126364</xdr:rowOff>
    </xdr:from>
    <xdr:ext cx="534377" cy="259045"/>
    <xdr:sp macro="" textlink="">
      <xdr:nvSpPr>
        <xdr:cNvPr id="428" name="テキスト ボックス 427"/>
        <xdr:cNvSpPr txBox="1"/>
      </xdr:nvSpPr>
      <xdr:spPr>
        <a:xfrm>
          <a:off x="7594111" y="128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104020</xdr:rowOff>
    </xdr:from>
    <xdr:to>
      <xdr:col>10</xdr:col>
      <xdr:colOff>155575</xdr:colOff>
      <xdr:row>77</xdr:row>
      <xdr:rowOff>34170</xdr:rowOff>
    </xdr:to>
    <xdr:sp macro="" textlink="">
      <xdr:nvSpPr>
        <xdr:cNvPr id="429" name="円/楕円 428"/>
        <xdr:cNvSpPr/>
      </xdr:nvSpPr>
      <xdr:spPr>
        <a:xfrm>
          <a:off x="6921500" y="131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50697</xdr:rowOff>
    </xdr:from>
    <xdr:ext cx="534377" cy="259045"/>
    <xdr:sp macro="" textlink="">
      <xdr:nvSpPr>
        <xdr:cNvPr id="430" name="テキスト ボックス 429"/>
        <xdr:cNvSpPr txBox="1"/>
      </xdr:nvSpPr>
      <xdr:spPr>
        <a:xfrm>
          <a:off x="6705111" y="129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53691</xdr:rowOff>
    </xdr:from>
    <xdr:to>
      <xdr:col>15</xdr:col>
      <xdr:colOff>180975</xdr:colOff>
      <xdr:row>98</xdr:row>
      <xdr:rowOff>90176</xdr:rowOff>
    </xdr:to>
    <xdr:cxnSp macro="">
      <xdr:nvCxnSpPr>
        <xdr:cNvPr id="461" name="直線コネクタ 460"/>
        <xdr:cNvCxnSpPr/>
      </xdr:nvCxnSpPr>
      <xdr:spPr>
        <a:xfrm>
          <a:off x="9639300" y="16855791"/>
          <a:ext cx="8382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26147</xdr:rowOff>
    </xdr:from>
    <xdr:ext cx="534377" cy="259045"/>
    <xdr:sp macro="" textlink="">
      <xdr:nvSpPr>
        <xdr:cNvPr id="462" name="土木費平均値テキスト"/>
        <xdr:cNvSpPr txBox="1"/>
      </xdr:nvSpPr>
      <xdr:spPr>
        <a:xfrm>
          <a:off x="10528300" y="1682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53691</xdr:rowOff>
    </xdr:from>
    <xdr:to>
      <xdr:col>14</xdr:col>
      <xdr:colOff>28575</xdr:colOff>
      <xdr:row>98</xdr:row>
      <xdr:rowOff>60007</xdr:rowOff>
    </xdr:to>
    <xdr:cxnSp macro="">
      <xdr:nvCxnSpPr>
        <xdr:cNvPr id="464" name="直線コネクタ 463"/>
        <xdr:cNvCxnSpPr/>
      </xdr:nvCxnSpPr>
      <xdr:spPr>
        <a:xfrm flipV="1">
          <a:off x="8750300" y="16855791"/>
          <a:ext cx="889000" cy="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136312</xdr:rowOff>
    </xdr:from>
    <xdr:ext cx="534377" cy="259045"/>
    <xdr:sp macro="" textlink="">
      <xdr:nvSpPr>
        <xdr:cNvPr id="466" name="テキスト ボックス 465"/>
        <xdr:cNvSpPr txBox="1"/>
      </xdr:nvSpPr>
      <xdr:spPr>
        <a:xfrm>
          <a:off x="9372111" y="169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60007</xdr:rowOff>
    </xdr:from>
    <xdr:to>
      <xdr:col>12</xdr:col>
      <xdr:colOff>511175</xdr:colOff>
      <xdr:row>98</xdr:row>
      <xdr:rowOff>83798</xdr:rowOff>
    </xdr:to>
    <xdr:cxnSp macro="">
      <xdr:nvCxnSpPr>
        <xdr:cNvPr id="467" name="直線コネクタ 466"/>
        <xdr:cNvCxnSpPr/>
      </xdr:nvCxnSpPr>
      <xdr:spPr>
        <a:xfrm flipV="1">
          <a:off x="7861300" y="16862107"/>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158659</xdr:rowOff>
    </xdr:from>
    <xdr:to>
      <xdr:col>12</xdr:col>
      <xdr:colOff>561975</xdr:colOff>
      <xdr:row>98</xdr:row>
      <xdr:rowOff>88809</xdr:rowOff>
    </xdr:to>
    <xdr:sp macro="" textlink="">
      <xdr:nvSpPr>
        <xdr:cNvPr id="468" name="フローチャート : 判断 467"/>
        <xdr:cNvSpPr/>
      </xdr:nvSpPr>
      <xdr:spPr>
        <a:xfrm>
          <a:off x="8699500" y="1678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105336</xdr:rowOff>
    </xdr:from>
    <xdr:ext cx="534377" cy="259045"/>
    <xdr:sp macro="" textlink="">
      <xdr:nvSpPr>
        <xdr:cNvPr id="469" name="テキスト ボックス 468"/>
        <xdr:cNvSpPr txBox="1"/>
      </xdr:nvSpPr>
      <xdr:spPr>
        <a:xfrm>
          <a:off x="8483111" y="16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56359</xdr:rowOff>
    </xdr:from>
    <xdr:to>
      <xdr:col>11</xdr:col>
      <xdr:colOff>307975</xdr:colOff>
      <xdr:row>98</xdr:row>
      <xdr:rowOff>83798</xdr:rowOff>
    </xdr:to>
    <xdr:cxnSp macro="">
      <xdr:nvCxnSpPr>
        <xdr:cNvPr id="470" name="直線コネクタ 469"/>
        <xdr:cNvCxnSpPr/>
      </xdr:nvCxnSpPr>
      <xdr:spPr>
        <a:xfrm>
          <a:off x="6972300" y="16858459"/>
          <a:ext cx="889000" cy="2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21760</xdr:rowOff>
    </xdr:from>
    <xdr:to>
      <xdr:col>11</xdr:col>
      <xdr:colOff>358775</xdr:colOff>
      <xdr:row>98</xdr:row>
      <xdr:rowOff>123360</xdr:rowOff>
    </xdr:to>
    <xdr:sp macro="" textlink="">
      <xdr:nvSpPr>
        <xdr:cNvPr id="471" name="フローチャート : 判断 470"/>
        <xdr:cNvSpPr/>
      </xdr:nvSpPr>
      <xdr:spPr>
        <a:xfrm>
          <a:off x="7810500" y="1682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139887</xdr:rowOff>
    </xdr:from>
    <xdr:ext cx="534377" cy="259045"/>
    <xdr:sp macro="" textlink="">
      <xdr:nvSpPr>
        <xdr:cNvPr id="472" name="テキスト ボックス 471"/>
        <xdr:cNvSpPr txBox="1"/>
      </xdr:nvSpPr>
      <xdr:spPr>
        <a:xfrm>
          <a:off x="7594111" y="165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44261</xdr:rowOff>
    </xdr:from>
    <xdr:to>
      <xdr:col>10</xdr:col>
      <xdr:colOff>155575</xdr:colOff>
      <xdr:row>98</xdr:row>
      <xdr:rowOff>145861</xdr:rowOff>
    </xdr:to>
    <xdr:sp macro="" textlink="">
      <xdr:nvSpPr>
        <xdr:cNvPr id="473" name="フローチャート : 判断 472"/>
        <xdr:cNvSpPr/>
      </xdr:nvSpPr>
      <xdr:spPr>
        <a:xfrm>
          <a:off x="6921500" y="168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136988</xdr:rowOff>
    </xdr:from>
    <xdr:ext cx="534377" cy="259045"/>
    <xdr:sp macro="" textlink="">
      <xdr:nvSpPr>
        <xdr:cNvPr id="474" name="テキスト ボックス 473"/>
        <xdr:cNvSpPr txBox="1"/>
      </xdr:nvSpPr>
      <xdr:spPr>
        <a:xfrm>
          <a:off x="6705111" y="1693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39376</xdr:rowOff>
    </xdr:from>
    <xdr:to>
      <xdr:col>15</xdr:col>
      <xdr:colOff>231775</xdr:colOff>
      <xdr:row>98</xdr:row>
      <xdr:rowOff>140976</xdr:rowOff>
    </xdr:to>
    <xdr:sp macro="" textlink="">
      <xdr:nvSpPr>
        <xdr:cNvPr id="480" name="円/楕円 479"/>
        <xdr:cNvSpPr/>
      </xdr:nvSpPr>
      <xdr:spPr>
        <a:xfrm>
          <a:off x="10426700" y="1684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62253</xdr:rowOff>
    </xdr:from>
    <xdr:ext cx="534377" cy="259045"/>
    <xdr:sp macro="" textlink="">
      <xdr:nvSpPr>
        <xdr:cNvPr id="481" name="土木費該当値テキスト"/>
        <xdr:cNvSpPr txBox="1"/>
      </xdr:nvSpPr>
      <xdr:spPr>
        <a:xfrm>
          <a:off x="10528300" y="166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55,165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2891</xdr:rowOff>
    </xdr:from>
    <xdr:to>
      <xdr:col>14</xdr:col>
      <xdr:colOff>79375</xdr:colOff>
      <xdr:row>98</xdr:row>
      <xdr:rowOff>104491</xdr:rowOff>
    </xdr:to>
    <xdr:sp macro="" textlink="">
      <xdr:nvSpPr>
        <xdr:cNvPr id="482" name="円/楕円 481"/>
        <xdr:cNvSpPr/>
      </xdr:nvSpPr>
      <xdr:spPr>
        <a:xfrm>
          <a:off x="9588500" y="168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121018</xdr:rowOff>
    </xdr:from>
    <xdr:ext cx="534377" cy="259045"/>
    <xdr:sp macro="" textlink="">
      <xdr:nvSpPr>
        <xdr:cNvPr id="483" name="テキスト ボックス 482"/>
        <xdr:cNvSpPr txBox="1"/>
      </xdr:nvSpPr>
      <xdr:spPr>
        <a:xfrm>
          <a:off x="9372111" y="165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9207</xdr:rowOff>
    </xdr:from>
    <xdr:to>
      <xdr:col>12</xdr:col>
      <xdr:colOff>561975</xdr:colOff>
      <xdr:row>98</xdr:row>
      <xdr:rowOff>110807</xdr:rowOff>
    </xdr:to>
    <xdr:sp macro="" textlink="">
      <xdr:nvSpPr>
        <xdr:cNvPr id="484" name="円/楕円 483"/>
        <xdr:cNvSpPr/>
      </xdr:nvSpPr>
      <xdr:spPr>
        <a:xfrm>
          <a:off x="8699500" y="168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101934</xdr:rowOff>
    </xdr:from>
    <xdr:ext cx="534377" cy="259045"/>
    <xdr:sp macro="" textlink="">
      <xdr:nvSpPr>
        <xdr:cNvPr id="485" name="テキスト ボックス 484"/>
        <xdr:cNvSpPr txBox="1"/>
      </xdr:nvSpPr>
      <xdr:spPr>
        <a:xfrm>
          <a:off x="8483111" y="169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32998</xdr:rowOff>
    </xdr:from>
    <xdr:to>
      <xdr:col>11</xdr:col>
      <xdr:colOff>358775</xdr:colOff>
      <xdr:row>98</xdr:row>
      <xdr:rowOff>134598</xdr:rowOff>
    </xdr:to>
    <xdr:sp macro="" textlink="">
      <xdr:nvSpPr>
        <xdr:cNvPr id="486" name="円/楕円 485"/>
        <xdr:cNvSpPr/>
      </xdr:nvSpPr>
      <xdr:spPr>
        <a:xfrm>
          <a:off x="7810500" y="168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125725</xdr:rowOff>
    </xdr:from>
    <xdr:ext cx="534377" cy="259045"/>
    <xdr:sp macro="" textlink="">
      <xdr:nvSpPr>
        <xdr:cNvPr id="487" name="テキスト ボックス 486"/>
        <xdr:cNvSpPr txBox="1"/>
      </xdr:nvSpPr>
      <xdr:spPr>
        <a:xfrm>
          <a:off x="7594111" y="169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57,118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5559</xdr:rowOff>
    </xdr:from>
    <xdr:to>
      <xdr:col>10</xdr:col>
      <xdr:colOff>155575</xdr:colOff>
      <xdr:row>98</xdr:row>
      <xdr:rowOff>107159</xdr:rowOff>
    </xdr:to>
    <xdr:sp macro="" textlink="">
      <xdr:nvSpPr>
        <xdr:cNvPr id="488" name="円/楕円 487"/>
        <xdr:cNvSpPr/>
      </xdr:nvSpPr>
      <xdr:spPr>
        <a:xfrm>
          <a:off x="6921500" y="16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123686</xdr:rowOff>
    </xdr:from>
    <xdr:ext cx="534377" cy="259045"/>
    <xdr:sp macro="" textlink="">
      <xdr:nvSpPr>
        <xdr:cNvPr id="489" name="テキスト ボックス 488"/>
        <xdr:cNvSpPr txBox="1"/>
      </xdr:nvSpPr>
      <xdr:spPr>
        <a:xfrm>
          <a:off x="6705111" y="1658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95156</xdr:rowOff>
    </xdr:from>
    <xdr:to>
      <xdr:col>23</xdr:col>
      <xdr:colOff>517525</xdr:colOff>
      <xdr:row>35</xdr:row>
      <xdr:rowOff>131242</xdr:rowOff>
    </xdr:to>
    <xdr:cxnSp macro="">
      <xdr:nvCxnSpPr>
        <xdr:cNvPr id="521" name="直線コネクタ 520"/>
        <xdr:cNvCxnSpPr/>
      </xdr:nvCxnSpPr>
      <xdr:spPr>
        <a:xfrm flipV="1">
          <a:off x="15481300" y="5924456"/>
          <a:ext cx="838200" cy="20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142210</xdr:rowOff>
    </xdr:from>
    <xdr:ext cx="534377" cy="259045"/>
    <xdr:sp macro="" textlink="">
      <xdr:nvSpPr>
        <xdr:cNvPr id="522" name="消防費平均値テキスト"/>
        <xdr:cNvSpPr txBox="1"/>
      </xdr:nvSpPr>
      <xdr:spPr>
        <a:xfrm>
          <a:off x="16370300" y="63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131242</xdr:rowOff>
    </xdr:from>
    <xdr:to>
      <xdr:col>22</xdr:col>
      <xdr:colOff>365125</xdr:colOff>
      <xdr:row>38</xdr:row>
      <xdr:rowOff>95417</xdr:rowOff>
    </xdr:to>
    <xdr:cxnSp macro="">
      <xdr:nvCxnSpPr>
        <xdr:cNvPr id="524" name="直線コネクタ 523"/>
        <xdr:cNvCxnSpPr/>
      </xdr:nvCxnSpPr>
      <xdr:spPr>
        <a:xfrm flipV="1">
          <a:off x="14592300" y="6131992"/>
          <a:ext cx="889000" cy="47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61762</xdr:rowOff>
    </xdr:from>
    <xdr:to>
      <xdr:col>22</xdr:col>
      <xdr:colOff>415925</xdr:colOff>
      <xdr:row>36</xdr:row>
      <xdr:rowOff>163362</xdr:rowOff>
    </xdr:to>
    <xdr:sp macro="" textlink="">
      <xdr:nvSpPr>
        <xdr:cNvPr id="525" name="フローチャート : 判断 524"/>
        <xdr:cNvSpPr/>
      </xdr:nvSpPr>
      <xdr:spPr>
        <a:xfrm>
          <a:off x="15430500" y="623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154489</xdr:rowOff>
    </xdr:from>
    <xdr:ext cx="534377" cy="259045"/>
    <xdr:sp macro="" textlink="">
      <xdr:nvSpPr>
        <xdr:cNvPr id="526" name="テキスト ボックス 525"/>
        <xdr:cNvSpPr txBox="1"/>
      </xdr:nvSpPr>
      <xdr:spPr>
        <a:xfrm>
          <a:off x="15214111" y="63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29449</xdr:rowOff>
    </xdr:from>
    <xdr:to>
      <xdr:col>21</xdr:col>
      <xdr:colOff>161925</xdr:colOff>
      <xdr:row>38</xdr:row>
      <xdr:rowOff>95417</xdr:rowOff>
    </xdr:to>
    <xdr:cxnSp macro="">
      <xdr:nvCxnSpPr>
        <xdr:cNvPr id="527" name="直線コネクタ 526"/>
        <xdr:cNvCxnSpPr/>
      </xdr:nvCxnSpPr>
      <xdr:spPr>
        <a:xfrm>
          <a:off x="13703300" y="6201649"/>
          <a:ext cx="889000" cy="40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75021</xdr:rowOff>
    </xdr:from>
    <xdr:to>
      <xdr:col>21</xdr:col>
      <xdr:colOff>212725</xdr:colOff>
      <xdr:row>37</xdr:row>
      <xdr:rowOff>5171</xdr:rowOff>
    </xdr:to>
    <xdr:sp macro="" textlink="">
      <xdr:nvSpPr>
        <xdr:cNvPr id="528" name="フローチャート : 判断 527"/>
        <xdr:cNvSpPr/>
      </xdr:nvSpPr>
      <xdr:spPr>
        <a:xfrm>
          <a:off x="14541500" y="624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21698</xdr:rowOff>
    </xdr:from>
    <xdr:ext cx="534377" cy="259045"/>
    <xdr:sp macro="" textlink="">
      <xdr:nvSpPr>
        <xdr:cNvPr id="529" name="テキスト ボックス 528"/>
        <xdr:cNvSpPr txBox="1"/>
      </xdr:nvSpPr>
      <xdr:spPr>
        <a:xfrm>
          <a:off x="14325111" y="60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29449</xdr:rowOff>
    </xdr:from>
    <xdr:to>
      <xdr:col>19</xdr:col>
      <xdr:colOff>644525</xdr:colOff>
      <xdr:row>38</xdr:row>
      <xdr:rowOff>92478</xdr:rowOff>
    </xdr:to>
    <xdr:cxnSp macro="">
      <xdr:nvCxnSpPr>
        <xdr:cNvPr id="530" name="直線コネクタ 529"/>
        <xdr:cNvCxnSpPr/>
      </xdr:nvCxnSpPr>
      <xdr:spPr>
        <a:xfrm flipV="1">
          <a:off x="12814300" y="6201649"/>
          <a:ext cx="889000" cy="40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103726</xdr:rowOff>
    </xdr:from>
    <xdr:to>
      <xdr:col>20</xdr:col>
      <xdr:colOff>9525</xdr:colOff>
      <xdr:row>37</xdr:row>
      <xdr:rowOff>33876</xdr:rowOff>
    </xdr:to>
    <xdr:sp macro="" textlink="">
      <xdr:nvSpPr>
        <xdr:cNvPr id="531" name="フローチャート : 判断 530"/>
        <xdr:cNvSpPr/>
      </xdr:nvSpPr>
      <xdr:spPr>
        <a:xfrm>
          <a:off x="13652500" y="62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25003</xdr:rowOff>
    </xdr:from>
    <xdr:ext cx="534377" cy="259045"/>
    <xdr:sp macro="" textlink="">
      <xdr:nvSpPr>
        <xdr:cNvPr id="532" name="テキスト ボックス 531"/>
        <xdr:cNvSpPr txBox="1"/>
      </xdr:nvSpPr>
      <xdr:spPr>
        <a:xfrm>
          <a:off x="13436111" y="636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2261</xdr:rowOff>
    </xdr:from>
    <xdr:to>
      <xdr:col>18</xdr:col>
      <xdr:colOff>492125</xdr:colOff>
      <xdr:row>37</xdr:row>
      <xdr:rowOff>103861</xdr:rowOff>
    </xdr:to>
    <xdr:sp macro="" textlink="">
      <xdr:nvSpPr>
        <xdr:cNvPr id="533" name="フローチャート : 判断 532"/>
        <xdr:cNvSpPr/>
      </xdr:nvSpPr>
      <xdr:spPr>
        <a:xfrm>
          <a:off x="12763500" y="634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120388</xdr:rowOff>
    </xdr:from>
    <xdr:ext cx="534377" cy="259045"/>
    <xdr:sp macro="" textlink="">
      <xdr:nvSpPr>
        <xdr:cNvPr id="534" name="テキスト ボックス 533"/>
        <xdr:cNvSpPr txBox="1"/>
      </xdr:nvSpPr>
      <xdr:spPr>
        <a:xfrm>
          <a:off x="12547111" y="61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44356</xdr:rowOff>
    </xdr:from>
    <xdr:to>
      <xdr:col>23</xdr:col>
      <xdr:colOff>568325</xdr:colOff>
      <xdr:row>34</xdr:row>
      <xdr:rowOff>145956</xdr:rowOff>
    </xdr:to>
    <xdr:sp macro="" textlink="">
      <xdr:nvSpPr>
        <xdr:cNvPr id="540" name="円/楕円 539"/>
        <xdr:cNvSpPr/>
      </xdr:nvSpPr>
      <xdr:spPr>
        <a:xfrm>
          <a:off x="16268700" y="58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67233</xdr:rowOff>
    </xdr:from>
    <xdr:ext cx="534377" cy="259045"/>
    <xdr:sp macro="" textlink="">
      <xdr:nvSpPr>
        <xdr:cNvPr id="541" name="消防費該当値テキスト"/>
        <xdr:cNvSpPr txBox="1"/>
      </xdr:nvSpPr>
      <xdr:spPr>
        <a:xfrm>
          <a:off x="16370300" y="572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36,364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80442</xdr:rowOff>
    </xdr:from>
    <xdr:to>
      <xdr:col>22</xdr:col>
      <xdr:colOff>415925</xdr:colOff>
      <xdr:row>36</xdr:row>
      <xdr:rowOff>10592</xdr:rowOff>
    </xdr:to>
    <xdr:sp macro="" textlink="">
      <xdr:nvSpPr>
        <xdr:cNvPr id="542" name="円/楕円 541"/>
        <xdr:cNvSpPr/>
      </xdr:nvSpPr>
      <xdr:spPr>
        <a:xfrm>
          <a:off x="15430500" y="60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27119</xdr:rowOff>
    </xdr:from>
    <xdr:ext cx="534377" cy="259045"/>
    <xdr:sp macro="" textlink="">
      <xdr:nvSpPr>
        <xdr:cNvPr id="543" name="テキスト ボックス 542"/>
        <xdr:cNvSpPr txBox="1"/>
      </xdr:nvSpPr>
      <xdr:spPr>
        <a:xfrm>
          <a:off x="15214111" y="585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44617</xdr:rowOff>
    </xdr:from>
    <xdr:to>
      <xdr:col>21</xdr:col>
      <xdr:colOff>212725</xdr:colOff>
      <xdr:row>38</xdr:row>
      <xdr:rowOff>146217</xdr:rowOff>
    </xdr:to>
    <xdr:sp macro="" textlink="">
      <xdr:nvSpPr>
        <xdr:cNvPr id="544" name="円/楕円 543"/>
        <xdr:cNvSpPr/>
      </xdr:nvSpPr>
      <xdr:spPr>
        <a:xfrm>
          <a:off x="14541500" y="65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137344</xdr:rowOff>
    </xdr:from>
    <xdr:ext cx="534377" cy="259045"/>
    <xdr:sp macro="" textlink="">
      <xdr:nvSpPr>
        <xdr:cNvPr id="545" name="テキスト ボックス 544"/>
        <xdr:cNvSpPr txBox="1"/>
      </xdr:nvSpPr>
      <xdr:spPr>
        <a:xfrm>
          <a:off x="14325111" y="66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150099</xdr:rowOff>
    </xdr:from>
    <xdr:to>
      <xdr:col>20</xdr:col>
      <xdr:colOff>9525</xdr:colOff>
      <xdr:row>36</xdr:row>
      <xdr:rowOff>80249</xdr:rowOff>
    </xdr:to>
    <xdr:sp macro="" textlink="">
      <xdr:nvSpPr>
        <xdr:cNvPr id="546" name="円/楕円 545"/>
        <xdr:cNvSpPr/>
      </xdr:nvSpPr>
      <xdr:spPr>
        <a:xfrm>
          <a:off x="13652500" y="61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96776</xdr:rowOff>
    </xdr:from>
    <xdr:ext cx="534377" cy="259045"/>
    <xdr:sp macro="" textlink="">
      <xdr:nvSpPr>
        <xdr:cNvPr id="547" name="テキスト ボックス 546"/>
        <xdr:cNvSpPr txBox="1"/>
      </xdr:nvSpPr>
      <xdr:spPr>
        <a:xfrm>
          <a:off x="13436111" y="59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41678</xdr:rowOff>
    </xdr:from>
    <xdr:to>
      <xdr:col>18</xdr:col>
      <xdr:colOff>492125</xdr:colOff>
      <xdr:row>38</xdr:row>
      <xdr:rowOff>143278</xdr:rowOff>
    </xdr:to>
    <xdr:sp macro="" textlink="">
      <xdr:nvSpPr>
        <xdr:cNvPr id="548" name="円/楕円 547"/>
        <xdr:cNvSpPr/>
      </xdr:nvSpPr>
      <xdr:spPr>
        <a:xfrm>
          <a:off x="12763500" y="65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134405</xdr:rowOff>
    </xdr:from>
    <xdr:ext cx="534377" cy="259045"/>
    <xdr:sp macro="" textlink="">
      <xdr:nvSpPr>
        <xdr:cNvPr id="549" name="テキスト ボックス 548"/>
        <xdr:cNvSpPr txBox="1"/>
      </xdr:nvSpPr>
      <xdr:spPr>
        <a:xfrm>
          <a:off x="12547111" y="66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83750</xdr:rowOff>
    </xdr:from>
    <xdr:to>
      <xdr:col>23</xdr:col>
      <xdr:colOff>517525</xdr:colOff>
      <xdr:row>58</xdr:row>
      <xdr:rowOff>12903</xdr:rowOff>
    </xdr:to>
    <xdr:cxnSp macro="">
      <xdr:nvCxnSpPr>
        <xdr:cNvPr id="579" name="直線コネクタ 578"/>
        <xdr:cNvCxnSpPr/>
      </xdr:nvCxnSpPr>
      <xdr:spPr>
        <a:xfrm>
          <a:off x="15481300" y="9856400"/>
          <a:ext cx="838200" cy="10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80"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83750</xdr:rowOff>
    </xdr:from>
    <xdr:to>
      <xdr:col>22</xdr:col>
      <xdr:colOff>365125</xdr:colOff>
      <xdr:row>57</xdr:row>
      <xdr:rowOff>163894</xdr:rowOff>
    </xdr:to>
    <xdr:cxnSp macro="">
      <xdr:nvCxnSpPr>
        <xdr:cNvPr id="582" name="直線コネクタ 581"/>
        <xdr:cNvCxnSpPr/>
      </xdr:nvCxnSpPr>
      <xdr:spPr>
        <a:xfrm flipV="1">
          <a:off x="14592300" y="9856400"/>
          <a:ext cx="889000" cy="8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83" name="フローチャート : 判断 582"/>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123683</xdr:rowOff>
    </xdr:from>
    <xdr:ext cx="534377" cy="259045"/>
    <xdr:sp macro="" textlink="">
      <xdr:nvSpPr>
        <xdr:cNvPr id="584" name="テキスト ボックス 583"/>
        <xdr:cNvSpPr txBox="1"/>
      </xdr:nvSpPr>
      <xdr:spPr>
        <a:xfrm>
          <a:off x="15214111" y="9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163894</xdr:rowOff>
    </xdr:from>
    <xdr:to>
      <xdr:col>21</xdr:col>
      <xdr:colOff>161925</xdr:colOff>
      <xdr:row>58</xdr:row>
      <xdr:rowOff>67576</xdr:rowOff>
    </xdr:to>
    <xdr:cxnSp macro="">
      <xdr:nvCxnSpPr>
        <xdr:cNvPr id="585" name="直線コネクタ 584"/>
        <xdr:cNvCxnSpPr/>
      </xdr:nvCxnSpPr>
      <xdr:spPr>
        <a:xfrm flipV="1">
          <a:off x="13703300" y="9936544"/>
          <a:ext cx="889000"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75108</xdr:rowOff>
    </xdr:from>
    <xdr:to>
      <xdr:col>21</xdr:col>
      <xdr:colOff>212725</xdr:colOff>
      <xdr:row>55</xdr:row>
      <xdr:rowOff>5258</xdr:rowOff>
    </xdr:to>
    <xdr:sp macro="" textlink="">
      <xdr:nvSpPr>
        <xdr:cNvPr id="586" name="フローチャート : 判断 585"/>
        <xdr:cNvSpPr/>
      </xdr:nvSpPr>
      <xdr:spPr>
        <a:xfrm>
          <a:off x="14541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21785</xdr:rowOff>
    </xdr:from>
    <xdr:ext cx="534377" cy="259045"/>
    <xdr:sp macro="" textlink="">
      <xdr:nvSpPr>
        <xdr:cNvPr id="587" name="テキスト ボックス 586"/>
        <xdr:cNvSpPr txBox="1"/>
      </xdr:nvSpPr>
      <xdr:spPr>
        <a:xfrm>
          <a:off x="14325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139414</xdr:rowOff>
    </xdr:from>
    <xdr:to>
      <xdr:col>19</xdr:col>
      <xdr:colOff>644525</xdr:colOff>
      <xdr:row>58</xdr:row>
      <xdr:rowOff>67576</xdr:rowOff>
    </xdr:to>
    <xdr:cxnSp macro="">
      <xdr:nvCxnSpPr>
        <xdr:cNvPr id="588" name="直線コネクタ 587"/>
        <xdr:cNvCxnSpPr/>
      </xdr:nvCxnSpPr>
      <xdr:spPr>
        <a:xfrm>
          <a:off x="12814300" y="9912064"/>
          <a:ext cx="889000" cy="9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4908</xdr:rowOff>
    </xdr:from>
    <xdr:to>
      <xdr:col>20</xdr:col>
      <xdr:colOff>9525</xdr:colOff>
      <xdr:row>55</xdr:row>
      <xdr:rowOff>106508</xdr:rowOff>
    </xdr:to>
    <xdr:sp macro="" textlink="">
      <xdr:nvSpPr>
        <xdr:cNvPr id="589" name="フローチャート : 判断 588"/>
        <xdr:cNvSpPr/>
      </xdr:nvSpPr>
      <xdr:spPr>
        <a:xfrm>
          <a:off x="13652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123035</xdr:rowOff>
    </xdr:from>
    <xdr:ext cx="534377" cy="259045"/>
    <xdr:sp macro="" textlink="">
      <xdr:nvSpPr>
        <xdr:cNvPr id="590" name="テキスト ボックス 589"/>
        <xdr:cNvSpPr txBox="1"/>
      </xdr:nvSpPr>
      <xdr:spPr>
        <a:xfrm>
          <a:off x="13436111" y="9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38932</xdr:rowOff>
    </xdr:from>
    <xdr:to>
      <xdr:col>18</xdr:col>
      <xdr:colOff>492125</xdr:colOff>
      <xdr:row>55</xdr:row>
      <xdr:rowOff>140532</xdr:rowOff>
    </xdr:to>
    <xdr:sp macro="" textlink="">
      <xdr:nvSpPr>
        <xdr:cNvPr id="591" name="フローチャート : 判断 590"/>
        <xdr:cNvSpPr/>
      </xdr:nvSpPr>
      <xdr:spPr>
        <a:xfrm>
          <a:off x="12763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157059</xdr:rowOff>
    </xdr:from>
    <xdr:ext cx="534377" cy="259045"/>
    <xdr:sp macro="" textlink="">
      <xdr:nvSpPr>
        <xdr:cNvPr id="592" name="テキスト ボックス 591"/>
        <xdr:cNvSpPr txBox="1"/>
      </xdr:nvSpPr>
      <xdr:spPr>
        <a:xfrm>
          <a:off x="12547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133553</xdr:rowOff>
    </xdr:from>
    <xdr:to>
      <xdr:col>23</xdr:col>
      <xdr:colOff>568325</xdr:colOff>
      <xdr:row>58</xdr:row>
      <xdr:rowOff>63703</xdr:rowOff>
    </xdr:to>
    <xdr:sp macro="" textlink="">
      <xdr:nvSpPr>
        <xdr:cNvPr id="598" name="円/楕円 597"/>
        <xdr:cNvSpPr/>
      </xdr:nvSpPr>
      <xdr:spPr>
        <a:xfrm>
          <a:off x="162687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48480</xdr:rowOff>
    </xdr:from>
    <xdr:ext cx="534377" cy="259045"/>
    <xdr:sp macro="" textlink="">
      <xdr:nvSpPr>
        <xdr:cNvPr id="599" name="教育費該当値テキスト"/>
        <xdr:cNvSpPr txBox="1"/>
      </xdr:nvSpPr>
      <xdr:spPr>
        <a:xfrm>
          <a:off x="16370300" y="98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30,656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32950</xdr:rowOff>
    </xdr:from>
    <xdr:to>
      <xdr:col>22</xdr:col>
      <xdr:colOff>415925</xdr:colOff>
      <xdr:row>57</xdr:row>
      <xdr:rowOff>134550</xdr:rowOff>
    </xdr:to>
    <xdr:sp macro="" textlink="">
      <xdr:nvSpPr>
        <xdr:cNvPr id="600" name="円/楕円 599"/>
        <xdr:cNvSpPr/>
      </xdr:nvSpPr>
      <xdr:spPr>
        <a:xfrm>
          <a:off x="15430500" y="98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125677</xdr:rowOff>
    </xdr:from>
    <xdr:ext cx="534377" cy="259045"/>
    <xdr:sp macro="" textlink="">
      <xdr:nvSpPr>
        <xdr:cNvPr id="601" name="テキスト ボックス 600"/>
        <xdr:cNvSpPr txBox="1"/>
      </xdr:nvSpPr>
      <xdr:spPr>
        <a:xfrm>
          <a:off x="15214111" y="989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113094</xdr:rowOff>
    </xdr:from>
    <xdr:to>
      <xdr:col>21</xdr:col>
      <xdr:colOff>212725</xdr:colOff>
      <xdr:row>58</xdr:row>
      <xdr:rowOff>43244</xdr:rowOff>
    </xdr:to>
    <xdr:sp macro="" textlink="">
      <xdr:nvSpPr>
        <xdr:cNvPr id="602" name="円/楕円 601"/>
        <xdr:cNvSpPr/>
      </xdr:nvSpPr>
      <xdr:spPr>
        <a:xfrm>
          <a:off x="14541500" y="98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34371</xdr:rowOff>
    </xdr:from>
    <xdr:ext cx="534377" cy="259045"/>
    <xdr:sp macro="" textlink="">
      <xdr:nvSpPr>
        <xdr:cNvPr id="603" name="テキスト ボックス 602"/>
        <xdr:cNvSpPr txBox="1"/>
      </xdr:nvSpPr>
      <xdr:spPr>
        <a:xfrm>
          <a:off x="14325111" y="99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16776</xdr:rowOff>
    </xdr:from>
    <xdr:to>
      <xdr:col>20</xdr:col>
      <xdr:colOff>9525</xdr:colOff>
      <xdr:row>58</xdr:row>
      <xdr:rowOff>118376</xdr:rowOff>
    </xdr:to>
    <xdr:sp macro="" textlink="">
      <xdr:nvSpPr>
        <xdr:cNvPr id="604" name="円/楕円 603"/>
        <xdr:cNvSpPr/>
      </xdr:nvSpPr>
      <xdr:spPr>
        <a:xfrm>
          <a:off x="13652500" y="996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109503</xdr:rowOff>
    </xdr:from>
    <xdr:ext cx="534377" cy="259045"/>
    <xdr:sp macro="" textlink="">
      <xdr:nvSpPr>
        <xdr:cNvPr id="605" name="テキスト ボックス 604"/>
        <xdr:cNvSpPr txBox="1"/>
      </xdr:nvSpPr>
      <xdr:spPr>
        <a:xfrm>
          <a:off x="13436111" y="1005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88614</xdr:rowOff>
    </xdr:from>
    <xdr:to>
      <xdr:col>18</xdr:col>
      <xdr:colOff>492125</xdr:colOff>
      <xdr:row>58</xdr:row>
      <xdr:rowOff>18764</xdr:rowOff>
    </xdr:to>
    <xdr:sp macro="" textlink="">
      <xdr:nvSpPr>
        <xdr:cNvPr id="606" name="円/楕円 605"/>
        <xdr:cNvSpPr/>
      </xdr:nvSpPr>
      <xdr:spPr>
        <a:xfrm>
          <a:off x="12763500" y="98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9891</xdr:rowOff>
    </xdr:from>
    <xdr:ext cx="534377" cy="259045"/>
    <xdr:sp macro="" textlink="">
      <xdr:nvSpPr>
        <xdr:cNvPr id="607" name="テキスト ボックス 606"/>
        <xdr:cNvSpPr txBox="1"/>
      </xdr:nvSpPr>
      <xdr:spPr>
        <a:xfrm>
          <a:off x="12547111" y="99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57159</xdr:rowOff>
    </xdr:from>
    <xdr:to>
      <xdr:col>23</xdr:col>
      <xdr:colOff>517525</xdr:colOff>
      <xdr:row>78</xdr:row>
      <xdr:rowOff>60914</xdr:rowOff>
    </xdr:to>
    <xdr:cxnSp macro="">
      <xdr:nvCxnSpPr>
        <xdr:cNvPr id="638" name="直線コネクタ 637"/>
        <xdr:cNvCxnSpPr/>
      </xdr:nvCxnSpPr>
      <xdr:spPr>
        <a:xfrm flipV="1">
          <a:off x="15481300" y="13430259"/>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126159</xdr:rowOff>
    </xdr:from>
    <xdr:ext cx="469744" cy="259045"/>
    <xdr:sp macro="" textlink="">
      <xdr:nvSpPr>
        <xdr:cNvPr id="639" name="災害復旧費平均値テキスト"/>
        <xdr:cNvSpPr txBox="1"/>
      </xdr:nvSpPr>
      <xdr:spPr>
        <a:xfrm>
          <a:off x="16370300" y="134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60914</xdr:rowOff>
    </xdr:from>
    <xdr:to>
      <xdr:col>22</xdr:col>
      <xdr:colOff>365125</xdr:colOff>
      <xdr:row>79</xdr:row>
      <xdr:rowOff>76394</xdr:rowOff>
    </xdr:to>
    <xdr:cxnSp macro="">
      <xdr:nvCxnSpPr>
        <xdr:cNvPr id="641" name="直線コネクタ 640"/>
        <xdr:cNvCxnSpPr/>
      </xdr:nvCxnSpPr>
      <xdr:spPr>
        <a:xfrm flipV="1">
          <a:off x="14592300" y="13434014"/>
          <a:ext cx="889000" cy="18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42" name="フローチャート : 判断 641"/>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84946</xdr:rowOff>
    </xdr:from>
    <xdr:ext cx="469744" cy="259045"/>
    <xdr:sp macro="" textlink="">
      <xdr:nvSpPr>
        <xdr:cNvPr id="643" name="テキスト ボックス 642"/>
        <xdr:cNvSpPr txBox="1"/>
      </xdr:nvSpPr>
      <xdr:spPr>
        <a:xfrm>
          <a:off x="15246427" y="1362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76394</xdr:rowOff>
    </xdr:from>
    <xdr:to>
      <xdr:col>21</xdr:col>
      <xdr:colOff>161925</xdr:colOff>
      <xdr:row>79</xdr:row>
      <xdr:rowOff>85359</xdr:rowOff>
    </xdr:to>
    <xdr:cxnSp macro="">
      <xdr:nvCxnSpPr>
        <xdr:cNvPr id="644" name="直線コネクタ 643"/>
        <xdr:cNvCxnSpPr/>
      </xdr:nvCxnSpPr>
      <xdr:spPr>
        <a:xfrm flipV="1">
          <a:off x="13703300" y="13620944"/>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87088</xdr:rowOff>
    </xdr:from>
    <xdr:to>
      <xdr:col>21</xdr:col>
      <xdr:colOff>212725</xdr:colOff>
      <xdr:row>79</xdr:row>
      <xdr:rowOff>17238</xdr:rowOff>
    </xdr:to>
    <xdr:sp macro="" textlink="">
      <xdr:nvSpPr>
        <xdr:cNvPr id="645" name="フローチャート : 判断 644"/>
        <xdr:cNvSpPr/>
      </xdr:nvSpPr>
      <xdr:spPr>
        <a:xfrm>
          <a:off x="14541500" y="134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33765</xdr:rowOff>
    </xdr:from>
    <xdr:ext cx="469744" cy="259045"/>
    <xdr:sp macro="" textlink="">
      <xdr:nvSpPr>
        <xdr:cNvPr id="646" name="テキスト ボックス 645"/>
        <xdr:cNvSpPr txBox="1"/>
      </xdr:nvSpPr>
      <xdr:spPr>
        <a:xfrm>
          <a:off x="14357427" y="132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52555</xdr:rowOff>
    </xdr:from>
    <xdr:to>
      <xdr:col>19</xdr:col>
      <xdr:colOff>644525</xdr:colOff>
      <xdr:row>79</xdr:row>
      <xdr:rowOff>85359</xdr:rowOff>
    </xdr:to>
    <xdr:cxnSp macro="">
      <xdr:nvCxnSpPr>
        <xdr:cNvPr id="647" name="直線コネクタ 646"/>
        <xdr:cNvCxnSpPr/>
      </xdr:nvCxnSpPr>
      <xdr:spPr>
        <a:xfrm>
          <a:off x="12814300" y="13597105"/>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90385</xdr:rowOff>
    </xdr:from>
    <xdr:to>
      <xdr:col>20</xdr:col>
      <xdr:colOff>9525</xdr:colOff>
      <xdr:row>79</xdr:row>
      <xdr:rowOff>20535</xdr:rowOff>
    </xdr:to>
    <xdr:sp macro="" textlink="">
      <xdr:nvSpPr>
        <xdr:cNvPr id="648" name="フローチャート : 判断 647"/>
        <xdr:cNvSpPr/>
      </xdr:nvSpPr>
      <xdr:spPr>
        <a:xfrm>
          <a:off x="13652500" y="134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37062</xdr:rowOff>
    </xdr:from>
    <xdr:ext cx="469744" cy="259045"/>
    <xdr:sp macro="" textlink="">
      <xdr:nvSpPr>
        <xdr:cNvPr id="649" name="テキスト ボックス 648"/>
        <xdr:cNvSpPr txBox="1"/>
      </xdr:nvSpPr>
      <xdr:spPr>
        <a:xfrm>
          <a:off x="13468427" y="1323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36567</xdr:rowOff>
    </xdr:from>
    <xdr:to>
      <xdr:col>18</xdr:col>
      <xdr:colOff>492125</xdr:colOff>
      <xdr:row>78</xdr:row>
      <xdr:rowOff>138167</xdr:rowOff>
    </xdr:to>
    <xdr:sp macro="" textlink="">
      <xdr:nvSpPr>
        <xdr:cNvPr id="650" name="フローチャート : 判断 649"/>
        <xdr:cNvSpPr/>
      </xdr:nvSpPr>
      <xdr:spPr>
        <a:xfrm>
          <a:off x="12763500" y="134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154694</xdr:rowOff>
    </xdr:from>
    <xdr:ext cx="534377" cy="259045"/>
    <xdr:sp macro="" textlink="">
      <xdr:nvSpPr>
        <xdr:cNvPr id="651" name="テキスト ボックス 650"/>
        <xdr:cNvSpPr txBox="1"/>
      </xdr:nvSpPr>
      <xdr:spPr>
        <a:xfrm>
          <a:off x="12547111" y="131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6359</xdr:rowOff>
    </xdr:from>
    <xdr:to>
      <xdr:col>23</xdr:col>
      <xdr:colOff>568325</xdr:colOff>
      <xdr:row>78</xdr:row>
      <xdr:rowOff>107959</xdr:rowOff>
    </xdr:to>
    <xdr:sp macro="" textlink="">
      <xdr:nvSpPr>
        <xdr:cNvPr id="657" name="円/楕円 656"/>
        <xdr:cNvSpPr/>
      </xdr:nvSpPr>
      <xdr:spPr>
        <a:xfrm>
          <a:off x="16268700" y="133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29236</xdr:rowOff>
    </xdr:from>
    <xdr:ext cx="534377" cy="259045"/>
    <xdr:sp macro="" textlink="">
      <xdr:nvSpPr>
        <xdr:cNvPr id="658" name="災害復旧費該当値テキスト"/>
        <xdr:cNvSpPr txBox="1"/>
      </xdr:nvSpPr>
      <xdr:spPr>
        <a:xfrm>
          <a:off x="16370300" y="1323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10114</xdr:rowOff>
    </xdr:from>
    <xdr:to>
      <xdr:col>22</xdr:col>
      <xdr:colOff>415925</xdr:colOff>
      <xdr:row>78</xdr:row>
      <xdr:rowOff>111714</xdr:rowOff>
    </xdr:to>
    <xdr:sp macro="" textlink="">
      <xdr:nvSpPr>
        <xdr:cNvPr id="659" name="円/楕円 658"/>
        <xdr:cNvSpPr/>
      </xdr:nvSpPr>
      <xdr:spPr>
        <a:xfrm>
          <a:off x="15430500" y="133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128241</xdr:rowOff>
    </xdr:from>
    <xdr:ext cx="534377" cy="259045"/>
    <xdr:sp macro="" textlink="">
      <xdr:nvSpPr>
        <xdr:cNvPr id="660" name="テキスト ボックス 659"/>
        <xdr:cNvSpPr txBox="1"/>
      </xdr:nvSpPr>
      <xdr:spPr>
        <a:xfrm>
          <a:off x="15214111" y="131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25594</xdr:rowOff>
    </xdr:from>
    <xdr:to>
      <xdr:col>21</xdr:col>
      <xdr:colOff>212725</xdr:colOff>
      <xdr:row>79</xdr:row>
      <xdr:rowOff>127194</xdr:rowOff>
    </xdr:to>
    <xdr:sp macro="" textlink="">
      <xdr:nvSpPr>
        <xdr:cNvPr id="661" name="円/楕円 660"/>
        <xdr:cNvSpPr/>
      </xdr:nvSpPr>
      <xdr:spPr>
        <a:xfrm>
          <a:off x="14541500" y="135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118321</xdr:rowOff>
    </xdr:from>
    <xdr:ext cx="469744" cy="259045"/>
    <xdr:sp macro="" textlink="">
      <xdr:nvSpPr>
        <xdr:cNvPr id="662" name="テキスト ボックス 661"/>
        <xdr:cNvSpPr txBox="1"/>
      </xdr:nvSpPr>
      <xdr:spPr>
        <a:xfrm>
          <a:off x="14357427" y="136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34559</xdr:rowOff>
    </xdr:from>
    <xdr:to>
      <xdr:col>20</xdr:col>
      <xdr:colOff>9525</xdr:colOff>
      <xdr:row>79</xdr:row>
      <xdr:rowOff>136159</xdr:rowOff>
    </xdr:to>
    <xdr:sp macro="" textlink="">
      <xdr:nvSpPr>
        <xdr:cNvPr id="663" name="円/楕円 662"/>
        <xdr:cNvSpPr/>
      </xdr:nvSpPr>
      <xdr:spPr>
        <a:xfrm>
          <a:off x="13652500" y="135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127286</xdr:rowOff>
    </xdr:from>
    <xdr:ext cx="378565" cy="259045"/>
    <xdr:sp macro="" textlink="">
      <xdr:nvSpPr>
        <xdr:cNvPr id="664" name="テキスト ボックス 663"/>
        <xdr:cNvSpPr txBox="1"/>
      </xdr:nvSpPr>
      <xdr:spPr>
        <a:xfrm>
          <a:off x="13514017" y="13671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1755</xdr:rowOff>
    </xdr:from>
    <xdr:to>
      <xdr:col>18</xdr:col>
      <xdr:colOff>492125</xdr:colOff>
      <xdr:row>79</xdr:row>
      <xdr:rowOff>103355</xdr:rowOff>
    </xdr:to>
    <xdr:sp macro="" textlink="">
      <xdr:nvSpPr>
        <xdr:cNvPr id="665" name="円/楕円 664"/>
        <xdr:cNvSpPr/>
      </xdr:nvSpPr>
      <xdr:spPr>
        <a:xfrm>
          <a:off x="12763500" y="135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94482</xdr:rowOff>
    </xdr:from>
    <xdr:ext cx="469744" cy="259045"/>
    <xdr:sp macro="" textlink="">
      <xdr:nvSpPr>
        <xdr:cNvPr id="666" name="テキスト ボックス 665"/>
        <xdr:cNvSpPr txBox="1"/>
      </xdr:nvSpPr>
      <xdr:spPr>
        <a:xfrm>
          <a:off x="12579427" y="1363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141979</xdr:rowOff>
    </xdr:from>
    <xdr:to>
      <xdr:col>23</xdr:col>
      <xdr:colOff>517525</xdr:colOff>
      <xdr:row>96</xdr:row>
      <xdr:rowOff>156753</xdr:rowOff>
    </xdr:to>
    <xdr:cxnSp macro="">
      <xdr:nvCxnSpPr>
        <xdr:cNvPr id="695" name="直線コネクタ 694"/>
        <xdr:cNvCxnSpPr/>
      </xdr:nvCxnSpPr>
      <xdr:spPr>
        <a:xfrm flipV="1">
          <a:off x="15481300" y="16601179"/>
          <a:ext cx="838200" cy="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72527</xdr:rowOff>
    </xdr:from>
    <xdr:ext cx="534377" cy="259045"/>
    <xdr:sp macro="" textlink="">
      <xdr:nvSpPr>
        <xdr:cNvPr id="696" name="公債費平均値テキスト"/>
        <xdr:cNvSpPr txBox="1"/>
      </xdr:nvSpPr>
      <xdr:spPr>
        <a:xfrm>
          <a:off x="16370300" y="1636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156753</xdr:rowOff>
    </xdr:from>
    <xdr:to>
      <xdr:col>22</xdr:col>
      <xdr:colOff>365125</xdr:colOff>
      <xdr:row>96</xdr:row>
      <xdr:rowOff>160404</xdr:rowOff>
    </xdr:to>
    <xdr:cxnSp macro="">
      <xdr:nvCxnSpPr>
        <xdr:cNvPr id="698" name="直線コネクタ 697"/>
        <xdr:cNvCxnSpPr/>
      </xdr:nvCxnSpPr>
      <xdr:spPr>
        <a:xfrm flipV="1">
          <a:off x="14592300" y="16615953"/>
          <a:ext cx="889000" cy="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9" name="フローチャート : 判断 698"/>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38952</xdr:rowOff>
    </xdr:from>
    <xdr:ext cx="534377" cy="259045"/>
    <xdr:sp macro="" textlink="">
      <xdr:nvSpPr>
        <xdr:cNvPr id="700" name="テキスト ボックス 699"/>
        <xdr:cNvSpPr txBox="1"/>
      </xdr:nvSpPr>
      <xdr:spPr>
        <a:xfrm>
          <a:off x="15214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150109</xdr:rowOff>
    </xdr:from>
    <xdr:to>
      <xdr:col>21</xdr:col>
      <xdr:colOff>161925</xdr:colOff>
      <xdr:row>96</xdr:row>
      <xdr:rowOff>160404</xdr:rowOff>
    </xdr:to>
    <xdr:cxnSp macro="">
      <xdr:nvCxnSpPr>
        <xdr:cNvPr id="701" name="直線コネクタ 700"/>
        <xdr:cNvCxnSpPr/>
      </xdr:nvCxnSpPr>
      <xdr:spPr>
        <a:xfrm>
          <a:off x="13703300" y="16609309"/>
          <a:ext cx="889000" cy="1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162638</xdr:rowOff>
    </xdr:from>
    <xdr:to>
      <xdr:col>21</xdr:col>
      <xdr:colOff>212725</xdr:colOff>
      <xdr:row>96</xdr:row>
      <xdr:rowOff>92788</xdr:rowOff>
    </xdr:to>
    <xdr:sp macro="" textlink="">
      <xdr:nvSpPr>
        <xdr:cNvPr id="702" name="フローチャート : 判断 701"/>
        <xdr:cNvSpPr/>
      </xdr:nvSpPr>
      <xdr:spPr>
        <a:xfrm>
          <a:off x="14541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109315</xdr:rowOff>
    </xdr:from>
    <xdr:ext cx="534377" cy="259045"/>
    <xdr:sp macro="" textlink="">
      <xdr:nvSpPr>
        <xdr:cNvPr id="703" name="テキスト ボックス 702"/>
        <xdr:cNvSpPr txBox="1"/>
      </xdr:nvSpPr>
      <xdr:spPr>
        <a:xfrm>
          <a:off x="14325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150109</xdr:rowOff>
    </xdr:from>
    <xdr:to>
      <xdr:col>19</xdr:col>
      <xdr:colOff>644525</xdr:colOff>
      <xdr:row>97</xdr:row>
      <xdr:rowOff>4742</xdr:rowOff>
    </xdr:to>
    <xdr:cxnSp macro="">
      <xdr:nvCxnSpPr>
        <xdr:cNvPr id="704" name="直線コネクタ 703"/>
        <xdr:cNvCxnSpPr/>
      </xdr:nvCxnSpPr>
      <xdr:spPr>
        <a:xfrm flipV="1">
          <a:off x="12814300" y="16609309"/>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158638</xdr:rowOff>
    </xdr:from>
    <xdr:to>
      <xdr:col>20</xdr:col>
      <xdr:colOff>9525</xdr:colOff>
      <xdr:row>96</xdr:row>
      <xdr:rowOff>88788</xdr:rowOff>
    </xdr:to>
    <xdr:sp macro="" textlink="">
      <xdr:nvSpPr>
        <xdr:cNvPr id="705" name="フローチャート : 判断 704"/>
        <xdr:cNvSpPr/>
      </xdr:nvSpPr>
      <xdr:spPr>
        <a:xfrm>
          <a:off x="13652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105315</xdr:rowOff>
    </xdr:from>
    <xdr:ext cx="534377" cy="259045"/>
    <xdr:sp macro="" textlink="">
      <xdr:nvSpPr>
        <xdr:cNvPr id="706" name="テキスト ボックス 705"/>
        <xdr:cNvSpPr txBox="1"/>
      </xdr:nvSpPr>
      <xdr:spPr>
        <a:xfrm>
          <a:off x="13436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157145</xdr:rowOff>
    </xdr:from>
    <xdr:to>
      <xdr:col>18</xdr:col>
      <xdr:colOff>492125</xdr:colOff>
      <xdr:row>96</xdr:row>
      <xdr:rowOff>87295</xdr:rowOff>
    </xdr:to>
    <xdr:sp macro="" textlink="">
      <xdr:nvSpPr>
        <xdr:cNvPr id="707" name="フローチャート : 判断 706"/>
        <xdr:cNvSpPr/>
      </xdr:nvSpPr>
      <xdr:spPr>
        <a:xfrm>
          <a:off x="12763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103822</xdr:rowOff>
    </xdr:from>
    <xdr:ext cx="534377" cy="259045"/>
    <xdr:sp macro="" textlink="">
      <xdr:nvSpPr>
        <xdr:cNvPr id="708" name="テキスト ボックス 707"/>
        <xdr:cNvSpPr txBox="1"/>
      </xdr:nvSpPr>
      <xdr:spPr>
        <a:xfrm>
          <a:off x="12547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91179</xdr:rowOff>
    </xdr:from>
    <xdr:to>
      <xdr:col>23</xdr:col>
      <xdr:colOff>568325</xdr:colOff>
      <xdr:row>97</xdr:row>
      <xdr:rowOff>21329</xdr:rowOff>
    </xdr:to>
    <xdr:sp macro="" textlink="">
      <xdr:nvSpPr>
        <xdr:cNvPr id="714" name="円/楕円 713"/>
        <xdr:cNvSpPr/>
      </xdr:nvSpPr>
      <xdr:spPr>
        <a:xfrm>
          <a:off x="16268700" y="1655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69606</xdr:rowOff>
    </xdr:from>
    <xdr:ext cx="534377" cy="259045"/>
    <xdr:sp macro="" textlink="">
      <xdr:nvSpPr>
        <xdr:cNvPr id="715" name="公債費該当値テキスト"/>
        <xdr:cNvSpPr txBox="1"/>
      </xdr:nvSpPr>
      <xdr:spPr>
        <a:xfrm>
          <a:off x="16370300" y="165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54,701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105953</xdr:rowOff>
    </xdr:from>
    <xdr:to>
      <xdr:col>22</xdr:col>
      <xdr:colOff>415925</xdr:colOff>
      <xdr:row>97</xdr:row>
      <xdr:rowOff>36103</xdr:rowOff>
    </xdr:to>
    <xdr:sp macro="" textlink="">
      <xdr:nvSpPr>
        <xdr:cNvPr id="716" name="円/楕円 715"/>
        <xdr:cNvSpPr/>
      </xdr:nvSpPr>
      <xdr:spPr>
        <a:xfrm>
          <a:off x="15430500" y="165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27230</xdr:rowOff>
    </xdr:from>
    <xdr:ext cx="534377" cy="259045"/>
    <xdr:sp macro="" textlink="">
      <xdr:nvSpPr>
        <xdr:cNvPr id="717" name="テキスト ボックス 716"/>
        <xdr:cNvSpPr txBox="1"/>
      </xdr:nvSpPr>
      <xdr:spPr>
        <a:xfrm>
          <a:off x="15214111" y="16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109604</xdr:rowOff>
    </xdr:from>
    <xdr:to>
      <xdr:col>21</xdr:col>
      <xdr:colOff>212725</xdr:colOff>
      <xdr:row>97</xdr:row>
      <xdr:rowOff>39754</xdr:rowOff>
    </xdr:to>
    <xdr:sp macro="" textlink="">
      <xdr:nvSpPr>
        <xdr:cNvPr id="718" name="円/楕円 717"/>
        <xdr:cNvSpPr/>
      </xdr:nvSpPr>
      <xdr:spPr>
        <a:xfrm>
          <a:off x="14541500" y="165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30881</xdr:rowOff>
    </xdr:from>
    <xdr:ext cx="534377" cy="259045"/>
    <xdr:sp macro="" textlink="">
      <xdr:nvSpPr>
        <xdr:cNvPr id="719" name="テキスト ボックス 718"/>
        <xdr:cNvSpPr txBox="1"/>
      </xdr:nvSpPr>
      <xdr:spPr>
        <a:xfrm>
          <a:off x="14325111" y="166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99309</xdr:rowOff>
    </xdr:from>
    <xdr:to>
      <xdr:col>20</xdr:col>
      <xdr:colOff>9525</xdr:colOff>
      <xdr:row>97</xdr:row>
      <xdr:rowOff>29459</xdr:rowOff>
    </xdr:to>
    <xdr:sp macro="" textlink="">
      <xdr:nvSpPr>
        <xdr:cNvPr id="720" name="円/楕円 719"/>
        <xdr:cNvSpPr/>
      </xdr:nvSpPr>
      <xdr:spPr>
        <a:xfrm>
          <a:off x="13652500" y="1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20586</xdr:rowOff>
    </xdr:from>
    <xdr:ext cx="534377" cy="259045"/>
    <xdr:sp macro="" textlink="">
      <xdr:nvSpPr>
        <xdr:cNvPr id="721" name="テキスト ボックス 720"/>
        <xdr:cNvSpPr txBox="1"/>
      </xdr:nvSpPr>
      <xdr:spPr>
        <a:xfrm>
          <a:off x="13436111" y="166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125392</xdr:rowOff>
    </xdr:from>
    <xdr:to>
      <xdr:col>18</xdr:col>
      <xdr:colOff>492125</xdr:colOff>
      <xdr:row>97</xdr:row>
      <xdr:rowOff>55542</xdr:rowOff>
    </xdr:to>
    <xdr:sp macro="" textlink="">
      <xdr:nvSpPr>
        <xdr:cNvPr id="722" name="円/楕円 721"/>
        <xdr:cNvSpPr/>
      </xdr:nvSpPr>
      <xdr:spPr>
        <a:xfrm>
          <a:off x="12763500" y="165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46669</xdr:rowOff>
    </xdr:from>
    <xdr:ext cx="534377" cy="259045"/>
    <xdr:sp macro="" textlink="">
      <xdr:nvSpPr>
        <xdr:cNvPr id="723" name="テキスト ボックス 722"/>
        <xdr:cNvSpPr txBox="1"/>
      </xdr:nvSpPr>
      <xdr:spPr>
        <a:xfrm>
          <a:off x="12547111" y="1667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6" name="フローチャート : 判断 755"/>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7" name="テキスト ボックス 756"/>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72898</xdr:rowOff>
    </xdr:from>
    <xdr:to>
      <xdr:col>29</xdr:col>
      <xdr:colOff>568325</xdr:colOff>
      <xdr:row>39</xdr:row>
      <xdr:rowOff>3048</xdr:rowOff>
    </xdr:to>
    <xdr:sp macro="" textlink="">
      <xdr:nvSpPr>
        <xdr:cNvPr id="759" name="フローチャート : 判断 758"/>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19575</xdr:rowOff>
    </xdr:from>
    <xdr:ext cx="378565" cy="259045"/>
    <xdr:sp macro="" textlink="">
      <xdr:nvSpPr>
        <xdr:cNvPr id="760" name="テキスト ボックス 759"/>
        <xdr:cNvSpPr txBox="1"/>
      </xdr:nvSpPr>
      <xdr:spPr>
        <a:xfrm>
          <a:off x="20245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88138</xdr:rowOff>
    </xdr:from>
    <xdr:to>
      <xdr:col>28</xdr:col>
      <xdr:colOff>365125</xdr:colOff>
      <xdr:row>38</xdr:row>
      <xdr:rowOff>18288</xdr:rowOff>
    </xdr:to>
    <xdr:sp macro="" textlink="">
      <xdr:nvSpPr>
        <xdr:cNvPr id="762" name="フローチャート : 判断 761"/>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34815</xdr:rowOff>
    </xdr:from>
    <xdr:ext cx="378565" cy="259045"/>
    <xdr:sp macro="" textlink="">
      <xdr:nvSpPr>
        <xdr:cNvPr id="763" name="テキスト ボックス 762"/>
        <xdr:cNvSpPr txBox="1"/>
      </xdr:nvSpPr>
      <xdr:spPr>
        <a:xfrm>
          <a:off x="19356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144907</xdr:rowOff>
    </xdr:from>
    <xdr:to>
      <xdr:col>27</xdr:col>
      <xdr:colOff>161925</xdr:colOff>
      <xdr:row>38</xdr:row>
      <xdr:rowOff>75057</xdr:rowOff>
    </xdr:to>
    <xdr:sp macro="" textlink="">
      <xdr:nvSpPr>
        <xdr:cNvPr id="764" name="フローチャート : 判断 763"/>
        <xdr:cNvSpPr/>
      </xdr:nvSpPr>
      <xdr:spPr>
        <a:xfrm>
          <a:off x="18605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91584</xdr:rowOff>
    </xdr:from>
    <xdr:ext cx="378565" cy="259045"/>
    <xdr:sp macro="" textlink="">
      <xdr:nvSpPr>
        <xdr:cNvPr id="765" name="テキスト ボックス 764"/>
        <xdr:cNvSpPr txBox="1"/>
      </xdr:nvSpPr>
      <xdr:spPr>
        <a:xfrm>
          <a:off x="18467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1" name="直線コネクタ 79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2" name="テキスト ボックス 79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3" name="直線コネクタ 79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94" name="テキスト ボックス 79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5" name="直線コネクタ 79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6" name="テキスト ボックス 795"/>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7" name="直線コネクタ 79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8" name="テキスト ボックス 797"/>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2" name="直線コネクタ 80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7" name="直線コネクタ 80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フローチャート : 判断 80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0" name="直線コネクタ 80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1" name="フローチャート : 判断 81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2" name="テキスト ボックス 81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3" name="直線コネクタ 81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49</xdr:row>
      <xdr:rowOff>123190</xdr:rowOff>
    </xdr:from>
    <xdr:to>
      <xdr:col>29</xdr:col>
      <xdr:colOff>568325</xdr:colOff>
      <xdr:row>50</xdr:row>
      <xdr:rowOff>53340</xdr:rowOff>
    </xdr:to>
    <xdr:sp macro="" textlink="">
      <xdr:nvSpPr>
        <xdr:cNvPr id="814" name="フローチャート : 判断 813"/>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69867</xdr:rowOff>
    </xdr:from>
    <xdr:ext cx="313932" cy="259045"/>
    <xdr:sp macro="" textlink="">
      <xdr:nvSpPr>
        <xdr:cNvPr id="815" name="テキスト ボックス 814"/>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6" name="直線コネクタ 81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100330</xdr:rowOff>
    </xdr:from>
    <xdr:to>
      <xdr:col>28</xdr:col>
      <xdr:colOff>365125</xdr:colOff>
      <xdr:row>52</xdr:row>
      <xdr:rowOff>30480</xdr:rowOff>
    </xdr:to>
    <xdr:sp macro="" textlink="">
      <xdr:nvSpPr>
        <xdr:cNvPr id="817" name="フローチャート : 判断 816"/>
        <xdr:cNvSpPr/>
      </xdr:nvSpPr>
      <xdr:spPr>
        <a:xfrm>
          <a:off x="19494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50</xdr:row>
      <xdr:rowOff>47007</xdr:rowOff>
    </xdr:from>
    <xdr:ext cx="313932" cy="259045"/>
    <xdr:sp macro="" textlink="">
      <xdr:nvSpPr>
        <xdr:cNvPr id="818" name="テキスト ボックス 817"/>
        <xdr:cNvSpPr txBox="1"/>
      </xdr:nvSpPr>
      <xdr:spPr>
        <a:xfrm>
          <a:off x="19388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43180</xdr:rowOff>
    </xdr:from>
    <xdr:to>
      <xdr:col>27</xdr:col>
      <xdr:colOff>161925</xdr:colOff>
      <xdr:row>54</xdr:row>
      <xdr:rowOff>144780</xdr:rowOff>
    </xdr:to>
    <xdr:sp macro="" textlink="">
      <xdr:nvSpPr>
        <xdr:cNvPr id="819" name="フローチャート : 判断 818"/>
        <xdr:cNvSpPr/>
      </xdr:nvSpPr>
      <xdr:spPr>
        <a:xfrm>
          <a:off x="18605500" y="930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52</xdr:row>
      <xdr:rowOff>161307</xdr:rowOff>
    </xdr:from>
    <xdr:ext cx="313932" cy="259045"/>
    <xdr:sp macro="" textlink="">
      <xdr:nvSpPr>
        <xdr:cNvPr id="820" name="テキスト ボックス 819"/>
        <xdr:cNvSpPr txBox="1"/>
      </xdr:nvSpPr>
      <xdr:spPr>
        <a:xfrm>
          <a:off x="18499333" y="907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6" name="円/楕円 82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8" name="円/楕円 82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9" name="テキスト ボックス 828"/>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0" name="円/楕円 82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1" name="テキスト ボックス 830"/>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2" name="円/楕円 83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3" name="テキスト ボックス 83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4" name="円/楕円 83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5" name="テキスト ボックス 83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２１０，７５６円となっており、年々増加している。これは生活保護費においては、適正化等への取組みにより減少が見られているものの、自立支援給付費が高い割合で増加していることが主な要因である。</a:t>
          </a:r>
        </a:p>
        <a:p>
          <a:r>
            <a:rPr kumimoji="1" lang="ja-JP" altLang="en-US" sz="1300">
              <a:latin typeface="ＭＳ Ｐゴシック"/>
            </a:rPr>
            <a:t>・消防費は、住民一人当たり３６，３６４円となっており、前年度と比較すると６，３５５円増加しており、平成２６年から急激な伸びとなっている。これは、平成２７年から２か年かけて行ってきた防災行政無線整備事業の増が主な要因である。</a:t>
          </a:r>
        </a:p>
        <a:p>
          <a:r>
            <a:rPr kumimoji="1" lang="ja-JP" altLang="en-US" sz="1300">
              <a:latin typeface="ＭＳ Ｐゴシック"/>
            </a:rPr>
            <a:t>・災害復旧費は、住民一人当たり１３，０５５円となっており、急激な伸びを見せた昨年度並みとなっている。これは、豪雨災害に対する応急復旧・工事等があったためである。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実質収支額は１８０百万円（標準財政規模比２．１２ポイント）減少し、財政調整基金残高は１０８百万円（標準財政規模比０．７４ポイント）減少した。実質単年度収支は４９百万円（標準財政規模比０．７１ポイント）減少し、▲５．９０％であった。要因としては、歳入においては地方交付税が減少し、歳出においては自立支援給付費の増に起因した扶助費の増加や、平成２８年熊本地震での庁舎機能移転等の支出の増加があり、その補填財源として財政調整基金を充当し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病院事業において、資金剰余金が５２２百万円増などにより、連結黒字額が４６３百万円増加、分母である標準財政規模は、普通交付税が１００百万円減少し、臨時財政対策債発行可能額が８６百万円減少したことにより、差し引き１６１百万円減少したため、連結黒字比率は前年度比で７．１６ポイント上昇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059_&#27700;&#20451;&#24066;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50">
          <cell r="K50" t="str">
            <v>H24</v>
          </cell>
          <cell r="L50" t="str">
            <v>H25</v>
          </cell>
          <cell r="M50" t="str">
            <v>H26</v>
          </cell>
          <cell r="N50" t="str">
            <v>H27</v>
          </cell>
          <cell r="O50" t="str">
            <v>H28</v>
          </cell>
        </row>
        <row r="51">
          <cell r="G51" t="str">
            <v>当該団体値</v>
          </cell>
          <cell r="N51">
            <v>36.799999999999997</v>
          </cell>
        </row>
        <row r="53">
          <cell r="N53">
            <v>46.2</v>
          </cell>
        </row>
        <row r="55">
          <cell r="G55" t="str">
            <v>類似団体内平均値</v>
          </cell>
          <cell r="N55">
            <v>41.5</v>
          </cell>
        </row>
        <row r="57">
          <cell r="N57">
            <v>55.6</v>
          </cell>
        </row>
        <row r="72">
          <cell r="K72" t="str">
            <v>H24</v>
          </cell>
          <cell r="L72" t="str">
            <v>H25</v>
          </cell>
          <cell r="M72" t="str">
            <v>H26</v>
          </cell>
          <cell r="N72" t="str">
            <v>H27</v>
          </cell>
          <cell r="O72" t="str">
            <v>H28</v>
          </cell>
        </row>
        <row r="73">
          <cell r="G73" t="str">
            <v>当該団体値</v>
          </cell>
          <cell r="K73">
            <v>52.8</v>
          </cell>
          <cell r="L73">
            <v>49.8</v>
          </cell>
          <cell r="M73">
            <v>42.1</v>
          </cell>
          <cell r="N73">
            <v>36.799999999999997</v>
          </cell>
          <cell r="O73">
            <v>39.700000000000003</v>
          </cell>
        </row>
        <row r="75">
          <cell r="K75">
            <v>13.9</v>
          </cell>
          <cell r="L75">
            <v>12.9</v>
          </cell>
          <cell r="M75">
            <v>13</v>
          </cell>
          <cell r="N75">
            <v>13</v>
          </cell>
          <cell r="O75">
            <v>13.4</v>
          </cell>
        </row>
        <row r="77">
          <cell r="G77" t="str">
            <v>類似団体内平均値</v>
          </cell>
          <cell r="K77">
            <v>76.2</v>
          </cell>
          <cell r="L77">
            <v>65.3</v>
          </cell>
          <cell r="M77">
            <v>60.8</v>
          </cell>
          <cell r="N77">
            <v>41.5</v>
          </cell>
          <cell r="O77">
            <v>36.6</v>
          </cell>
        </row>
        <row r="79">
          <cell r="K79">
            <v>12.8</v>
          </cell>
          <cell r="L79">
            <v>12</v>
          </cell>
          <cell r="M79">
            <v>11.1</v>
          </cell>
          <cell r="N79">
            <v>9.6</v>
          </cell>
          <cell r="O79">
            <v>9.1999999999999993</v>
          </cell>
        </row>
      </sheetData>
      <sheetData sheetId="13"/>
      <sheetData sheetId="14"/>
      <sheetData sheetId="15">
        <row r="2">
          <cell r="D2" t="str">
            <v>当該団体(円)</v>
          </cell>
          <cell r="F2" t="str">
            <v>類似団体内平均(円)</v>
          </cell>
        </row>
        <row r="3">
          <cell r="A3" t="str">
            <v xml:space="preserve"> H24</v>
          </cell>
          <cell r="D3">
            <v>57972</v>
          </cell>
          <cell r="F3">
            <v>75709</v>
          </cell>
        </row>
        <row r="5">
          <cell r="A5" t="str">
            <v xml:space="preserve"> H25</v>
          </cell>
          <cell r="D5">
            <v>55895</v>
          </cell>
          <cell r="F5">
            <v>90961</v>
          </cell>
        </row>
        <row r="7">
          <cell r="A7" t="str">
            <v xml:space="preserve"> H26</v>
          </cell>
          <cell r="D7">
            <v>101671</v>
          </cell>
          <cell r="F7">
            <v>106614</v>
          </cell>
        </row>
        <row r="9">
          <cell r="A9" t="str">
            <v xml:space="preserve"> H27</v>
          </cell>
          <cell r="D9">
            <v>75289</v>
          </cell>
          <cell r="F9">
            <v>63727</v>
          </cell>
        </row>
        <row r="11">
          <cell r="A11" t="str">
            <v xml:space="preserve"> H28</v>
          </cell>
          <cell r="D11">
            <v>77348</v>
          </cell>
          <cell r="F11">
            <v>66954</v>
          </cell>
        </row>
        <row r="18">
          <cell r="B18" t="str">
            <v>H24</v>
          </cell>
          <cell r="C18" t="str">
            <v>H25</v>
          </cell>
          <cell r="D18" t="str">
            <v>H26</v>
          </cell>
          <cell r="E18" t="str">
            <v>H27</v>
          </cell>
          <cell r="F18" t="str">
            <v>H28</v>
          </cell>
        </row>
        <row r="19">
          <cell r="A19" t="str">
            <v>実質収支額</v>
          </cell>
          <cell r="B19">
            <v>8.32</v>
          </cell>
          <cell r="C19">
            <v>8.4499999999999993</v>
          </cell>
          <cell r="D19">
            <v>8.56</v>
          </cell>
          <cell r="E19">
            <v>4.3600000000000003</v>
          </cell>
          <cell r="F19">
            <v>2.2400000000000002</v>
          </cell>
        </row>
        <row r="20">
          <cell r="A20" t="str">
            <v>財政調整基金残高</v>
          </cell>
          <cell r="B20">
            <v>23.23</v>
          </cell>
          <cell r="C20">
            <v>23.91</v>
          </cell>
          <cell r="D20">
            <v>27.19</v>
          </cell>
          <cell r="E20">
            <v>29.64</v>
          </cell>
          <cell r="F20">
            <v>28.9</v>
          </cell>
        </row>
        <row r="21">
          <cell r="A21" t="str">
            <v>実質単年度収支</v>
          </cell>
          <cell r="B21">
            <v>-0.69</v>
          </cell>
          <cell r="C21">
            <v>-2.5099999999999998</v>
          </cell>
          <cell r="D21">
            <v>-1.17</v>
          </cell>
          <cell r="E21">
            <v>-5.19</v>
          </cell>
          <cell r="F21">
            <v>-5.9</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v>
          </cell>
          <cell r="D30" t="e">
            <v>#N/A</v>
          </cell>
          <cell r="E30">
            <v>0.01</v>
          </cell>
          <cell r="F30" t="e">
            <v>#N/A</v>
          </cell>
          <cell r="G30">
            <v>0</v>
          </cell>
          <cell r="H30" t="e">
            <v>#N/A</v>
          </cell>
          <cell r="I30">
            <v>0</v>
          </cell>
          <cell r="J30" t="e">
            <v>#N/A</v>
          </cell>
          <cell r="K30">
            <v>0</v>
          </cell>
        </row>
        <row r="31">
          <cell r="A31" t="str">
            <v>公共下水道事業</v>
          </cell>
          <cell r="B31" t="e">
            <v>#N/A</v>
          </cell>
          <cell r="C31">
            <v>0</v>
          </cell>
          <cell r="D31" t="e">
            <v>#N/A</v>
          </cell>
          <cell r="E31">
            <v>0</v>
          </cell>
          <cell r="F31" t="e">
            <v>#N/A</v>
          </cell>
          <cell r="G31">
            <v>0</v>
          </cell>
          <cell r="H31" t="e">
            <v>#N/A</v>
          </cell>
          <cell r="I31">
            <v>0</v>
          </cell>
          <cell r="J31" t="e">
            <v>#N/A</v>
          </cell>
          <cell r="K31">
            <v>0.01</v>
          </cell>
        </row>
        <row r="32">
          <cell r="A32" t="str">
            <v>一般会計</v>
          </cell>
          <cell r="B32" t="e">
            <v>#N/A</v>
          </cell>
          <cell r="C32">
            <v>8.32</v>
          </cell>
          <cell r="D32" t="e">
            <v>#N/A</v>
          </cell>
          <cell r="E32">
            <v>8.44</v>
          </cell>
          <cell r="F32" t="e">
            <v>#N/A</v>
          </cell>
          <cell r="G32">
            <v>8.56</v>
          </cell>
          <cell r="H32" t="e">
            <v>#N/A</v>
          </cell>
          <cell r="I32">
            <v>4.3499999999999996</v>
          </cell>
          <cell r="J32" t="e">
            <v>#N/A</v>
          </cell>
          <cell r="K32">
            <v>2.23</v>
          </cell>
        </row>
        <row r="33">
          <cell r="A33" t="str">
            <v>介護保険特別会計</v>
          </cell>
          <cell r="B33" t="e">
            <v>#N/A</v>
          </cell>
          <cell r="C33">
            <v>1.86</v>
          </cell>
          <cell r="D33" t="e">
            <v>#N/A</v>
          </cell>
          <cell r="E33">
            <v>1.62</v>
          </cell>
          <cell r="F33" t="e">
            <v>#N/A</v>
          </cell>
          <cell r="G33">
            <v>1.82</v>
          </cell>
          <cell r="H33" t="e">
            <v>#N/A</v>
          </cell>
          <cell r="I33">
            <v>2.23</v>
          </cell>
          <cell r="J33" t="e">
            <v>#N/A</v>
          </cell>
          <cell r="K33">
            <v>2.54</v>
          </cell>
        </row>
        <row r="34">
          <cell r="A34" t="str">
            <v>水道事業</v>
          </cell>
          <cell r="B34" t="e">
            <v>#N/A</v>
          </cell>
          <cell r="C34">
            <v>11.55</v>
          </cell>
          <cell r="D34" t="e">
            <v>#N/A</v>
          </cell>
          <cell r="E34">
            <v>12.58</v>
          </cell>
          <cell r="F34" t="e">
            <v>#N/A</v>
          </cell>
          <cell r="G34">
            <v>9.32</v>
          </cell>
          <cell r="H34" t="e">
            <v>#N/A</v>
          </cell>
          <cell r="I34">
            <v>7.4</v>
          </cell>
          <cell r="J34" t="e">
            <v>#N/A</v>
          </cell>
          <cell r="K34">
            <v>5.59</v>
          </cell>
        </row>
        <row r="35">
          <cell r="A35" t="str">
            <v>国民健康保険事業特別会計</v>
          </cell>
          <cell r="B35" t="e">
            <v>#N/A</v>
          </cell>
          <cell r="C35">
            <v>5.83</v>
          </cell>
          <cell r="D35" t="e">
            <v>#N/A</v>
          </cell>
          <cell r="E35">
            <v>8.2100000000000009</v>
          </cell>
          <cell r="F35" t="e">
            <v>#N/A</v>
          </cell>
          <cell r="G35">
            <v>9</v>
          </cell>
          <cell r="H35" t="e">
            <v>#N/A</v>
          </cell>
          <cell r="I35">
            <v>12.33</v>
          </cell>
          <cell r="J35" t="e">
            <v>#N/A</v>
          </cell>
          <cell r="K35">
            <v>15.75</v>
          </cell>
        </row>
        <row r="36">
          <cell r="A36" t="str">
            <v>病院事業</v>
          </cell>
          <cell r="B36" t="e">
            <v>#N/A</v>
          </cell>
          <cell r="C36">
            <v>27.28</v>
          </cell>
          <cell r="D36" t="e">
            <v>#N/A</v>
          </cell>
          <cell r="E36">
            <v>36.409999999999997</v>
          </cell>
          <cell r="F36" t="e">
            <v>#N/A</v>
          </cell>
          <cell r="G36">
            <v>30.97</v>
          </cell>
          <cell r="H36" t="e">
            <v>#N/A</v>
          </cell>
          <cell r="I36">
            <v>43.5</v>
          </cell>
          <cell r="J36" t="e">
            <v>#N/A</v>
          </cell>
          <cell r="K36">
            <v>50.85</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1407</v>
          </cell>
          <cell r="G42">
            <v>1430</v>
          </cell>
          <cell r="J42">
            <v>1553</v>
          </cell>
          <cell r="M42">
            <v>1557</v>
          </cell>
          <cell r="P42">
            <v>1563</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2</v>
          </cell>
          <cell r="K44">
            <v>1</v>
          </cell>
          <cell r="N44">
            <v>0</v>
          </cell>
        </row>
        <row r="45">
          <cell r="A45" t="str">
            <v>組合等が起こした地方債の元利償還金に対する負担金等</v>
          </cell>
          <cell r="B45">
            <v>68</v>
          </cell>
          <cell r="E45">
            <v>65</v>
          </cell>
          <cell r="H45">
            <v>47</v>
          </cell>
          <cell r="K45">
            <v>47</v>
          </cell>
          <cell r="N45">
            <v>47</v>
          </cell>
        </row>
        <row r="46">
          <cell r="A46" t="str">
            <v>公営企業債の元利償還金に対する繰入金</v>
          </cell>
          <cell r="B46">
            <v>914</v>
          </cell>
          <cell r="E46">
            <v>773</v>
          </cell>
          <cell r="H46">
            <v>1053</v>
          </cell>
          <cell r="K46">
            <v>1055</v>
          </cell>
          <cell r="N46">
            <v>966</v>
          </cell>
        </row>
        <row r="47">
          <cell r="A47" t="str">
            <v>満期一括償還地方債に係る年度割相当額</v>
          </cell>
          <cell r="B47">
            <v>3</v>
          </cell>
          <cell r="E47">
            <v>3</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1322</v>
          </cell>
          <cell r="E49">
            <v>1357</v>
          </cell>
          <cell r="H49">
            <v>1382</v>
          </cell>
          <cell r="K49">
            <v>1369</v>
          </cell>
          <cell r="N49">
            <v>1394</v>
          </cell>
        </row>
        <row r="50">
          <cell r="A50" t="str">
            <v>実質公債費比率の分子</v>
          </cell>
          <cell r="B50" t="e">
            <v>#N/A</v>
          </cell>
          <cell r="C50">
            <v>902</v>
          </cell>
          <cell r="D50" t="e">
            <v>#N/A</v>
          </cell>
          <cell r="E50" t="e">
            <v>#N/A</v>
          </cell>
          <cell r="F50">
            <v>770</v>
          </cell>
          <cell r="G50" t="e">
            <v>#N/A</v>
          </cell>
          <cell r="H50" t="e">
            <v>#N/A</v>
          </cell>
          <cell r="I50">
            <v>931</v>
          </cell>
          <cell r="J50" t="e">
            <v>#N/A</v>
          </cell>
          <cell r="K50" t="e">
            <v>#N/A</v>
          </cell>
          <cell r="L50">
            <v>915</v>
          </cell>
          <cell r="M50" t="e">
            <v>#N/A</v>
          </cell>
          <cell r="N50" t="e">
            <v>#N/A</v>
          </cell>
          <cell r="O50">
            <v>844</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13128</v>
          </cell>
          <cell r="G56">
            <v>13544</v>
          </cell>
          <cell r="J56">
            <v>13527</v>
          </cell>
          <cell r="M56">
            <v>13618</v>
          </cell>
          <cell r="P56">
            <v>13658</v>
          </cell>
        </row>
        <row r="57">
          <cell r="A57" t="str">
            <v>充当可能特定歳入</v>
          </cell>
          <cell r="D57">
            <v>1532</v>
          </cell>
          <cell r="G57">
            <v>1510</v>
          </cell>
          <cell r="J57">
            <v>1541</v>
          </cell>
          <cell r="M57">
            <v>1663</v>
          </cell>
          <cell r="P57">
            <v>1686</v>
          </cell>
        </row>
        <row r="58">
          <cell r="A58" t="str">
            <v>充当可能基金</v>
          </cell>
          <cell r="D58">
            <v>4554</v>
          </cell>
          <cell r="G58">
            <v>4656</v>
          </cell>
          <cell r="J58">
            <v>4952</v>
          </cell>
          <cell r="M58">
            <v>5245</v>
          </cell>
          <cell r="P58">
            <v>5108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2629</v>
          </cell>
          <cell r="E62">
            <v>2416</v>
          </cell>
          <cell r="H62">
            <v>2232</v>
          </cell>
          <cell r="K62">
            <v>2136</v>
          </cell>
          <cell r="N62">
            <v>2111</v>
          </cell>
        </row>
        <row r="63">
          <cell r="A63" t="str">
            <v>組合等負担等見込額</v>
          </cell>
          <cell r="B63">
            <v>237</v>
          </cell>
          <cell r="E63">
            <v>174</v>
          </cell>
          <cell r="H63">
            <v>128</v>
          </cell>
          <cell r="K63">
            <v>82</v>
          </cell>
          <cell r="N63">
            <v>36</v>
          </cell>
        </row>
        <row r="64">
          <cell r="A64" t="str">
            <v>公営企業債等繰入見込額</v>
          </cell>
          <cell r="B64">
            <v>6423</v>
          </cell>
          <cell r="E64">
            <v>6610</v>
          </cell>
          <cell r="H64">
            <v>6647</v>
          </cell>
          <cell r="K64">
            <v>6542</v>
          </cell>
          <cell r="N64">
            <v>6192</v>
          </cell>
        </row>
        <row r="65">
          <cell r="A65" t="str">
            <v>債務負担行為に基づく支出予定額</v>
          </cell>
          <cell r="B65">
            <v>4</v>
          </cell>
          <cell r="E65">
            <v>3</v>
          </cell>
          <cell r="H65">
            <v>1</v>
          </cell>
          <cell r="K65" t="str">
            <v>-</v>
          </cell>
          <cell r="N65" t="str">
            <v>-</v>
          </cell>
        </row>
        <row r="66">
          <cell r="A66" t="str">
            <v>一般会計等に係る地方債の現在高</v>
          </cell>
          <cell r="B66">
            <v>13403</v>
          </cell>
          <cell r="E66">
            <v>13876</v>
          </cell>
          <cell r="H66">
            <v>13785</v>
          </cell>
          <cell r="K66">
            <v>14255</v>
          </cell>
          <cell r="N66">
            <v>14736</v>
          </cell>
        </row>
        <row r="67">
          <cell r="A67" t="str">
            <v>将来負担比率の分子</v>
          </cell>
          <cell r="B67" t="e">
            <v>#N/A</v>
          </cell>
          <cell r="C67">
            <v>3483</v>
          </cell>
          <cell r="D67" t="e">
            <v>#N/A</v>
          </cell>
          <cell r="E67" t="e">
            <v>#N/A</v>
          </cell>
          <cell r="F67">
            <v>3369</v>
          </cell>
          <cell r="G67" t="e">
            <v>#N/A</v>
          </cell>
          <cell r="H67" t="e">
            <v>#N/A</v>
          </cell>
          <cell r="I67">
            <v>2773</v>
          </cell>
          <cell r="J67" t="e">
            <v>#N/A</v>
          </cell>
          <cell r="K67" t="e">
            <v>#N/A</v>
          </cell>
          <cell r="L67">
            <v>2489</v>
          </cell>
          <cell r="M67" t="e">
            <v>#N/A</v>
          </cell>
          <cell r="N67" t="e">
            <v>#N/A</v>
          </cell>
          <cell r="O67">
            <v>2623</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I31" sqref="I31"/>
    </sheetView>
  </sheetViews>
  <sheetFormatPr defaultColWidth="0" defaultRowHeight="11.25" zeroHeight="1"/>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15533617</v>
      </c>
      <c r="BO4" s="112"/>
      <c r="BP4" s="112"/>
      <c r="BQ4" s="112"/>
      <c r="BR4" s="112"/>
      <c r="BS4" s="112"/>
      <c r="BT4" s="112"/>
      <c r="BU4" s="113"/>
      <c r="BV4" s="111">
        <v>15677027</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2.2000000000000002</v>
      </c>
      <c r="CU4" s="118"/>
      <c r="CV4" s="118"/>
      <c r="CW4" s="118"/>
      <c r="CX4" s="118"/>
      <c r="CY4" s="118"/>
      <c r="CZ4" s="118"/>
      <c r="DA4" s="119"/>
      <c r="DB4" s="117">
        <v>4.4000000000000004</v>
      </c>
      <c r="DC4" s="118"/>
      <c r="DD4" s="118"/>
      <c r="DE4" s="118"/>
      <c r="DF4" s="118"/>
      <c r="DG4" s="118"/>
      <c r="DH4" s="118"/>
      <c r="DI4" s="119"/>
      <c r="DJ4" s="80"/>
      <c r="DK4" s="80"/>
      <c r="DL4" s="80"/>
      <c r="DM4" s="80"/>
      <c r="DN4" s="80"/>
      <c r="DO4" s="80"/>
    </row>
    <row r="5" spans="1:119" ht="18.75" customHeight="1">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33</v>
      </c>
      <c r="AV5" s="129"/>
      <c r="AW5" s="129"/>
      <c r="AX5" s="129"/>
      <c r="AY5" s="130" t="s">
        <v>34</v>
      </c>
      <c r="AZ5" s="131"/>
      <c r="BA5" s="131"/>
      <c r="BB5" s="131"/>
      <c r="BC5" s="131"/>
      <c r="BD5" s="131"/>
      <c r="BE5" s="131"/>
      <c r="BF5" s="131"/>
      <c r="BG5" s="131"/>
      <c r="BH5" s="131"/>
      <c r="BI5" s="131"/>
      <c r="BJ5" s="131"/>
      <c r="BK5" s="131"/>
      <c r="BL5" s="131"/>
      <c r="BM5" s="132"/>
      <c r="BN5" s="133">
        <v>15104671</v>
      </c>
      <c r="BO5" s="134"/>
      <c r="BP5" s="134"/>
      <c r="BQ5" s="134"/>
      <c r="BR5" s="134"/>
      <c r="BS5" s="134"/>
      <c r="BT5" s="134"/>
      <c r="BU5" s="135"/>
      <c r="BV5" s="133">
        <v>14925511</v>
      </c>
      <c r="BW5" s="134"/>
      <c r="BX5" s="134"/>
      <c r="BY5" s="134"/>
      <c r="BZ5" s="134"/>
      <c r="CA5" s="134"/>
      <c r="CB5" s="134"/>
      <c r="CC5" s="135"/>
      <c r="CD5" s="136" t="s">
        <v>35</v>
      </c>
      <c r="CE5" s="137"/>
      <c r="CF5" s="137"/>
      <c r="CG5" s="137"/>
      <c r="CH5" s="137"/>
      <c r="CI5" s="137"/>
      <c r="CJ5" s="137"/>
      <c r="CK5" s="137"/>
      <c r="CL5" s="137"/>
      <c r="CM5" s="137"/>
      <c r="CN5" s="137"/>
      <c r="CO5" s="137"/>
      <c r="CP5" s="137"/>
      <c r="CQ5" s="137"/>
      <c r="CR5" s="137"/>
      <c r="CS5" s="138"/>
      <c r="CT5" s="139">
        <v>96.7</v>
      </c>
      <c r="CU5" s="140"/>
      <c r="CV5" s="140"/>
      <c r="CW5" s="140"/>
      <c r="CX5" s="140"/>
      <c r="CY5" s="140"/>
      <c r="CZ5" s="140"/>
      <c r="DA5" s="141"/>
      <c r="DB5" s="139">
        <v>93</v>
      </c>
      <c r="DC5" s="140"/>
      <c r="DD5" s="140"/>
      <c r="DE5" s="140"/>
      <c r="DF5" s="140"/>
      <c r="DG5" s="140"/>
      <c r="DH5" s="140"/>
      <c r="DI5" s="141"/>
      <c r="DJ5" s="80"/>
      <c r="DK5" s="80"/>
      <c r="DL5" s="80"/>
      <c r="DM5" s="80"/>
      <c r="DN5" s="80"/>
      <c r="DO5" s="80"/>
    </row>
    <row r="6" spans="1:119" ht="18.75" customHeight="1">
      <c r="A6" s="82"/>
      <c r="B6" s="142" t="s">
        <v>36</v>
      </c>
      <c r="C6" s="143"/>
      <c r="D6" s="143"/>
      <c r="E6" s="144"/>
      <c r="F6" s="144"/>
      <c r="G6" s="144"/>
      <c r="H6" s="144"/>
      <c r="I6" s="144"/>
      <c r="J6" s="144"/>
      <c r="K6" s="144"/>
      <c r="L6" s="144" t="s">
        <v>37</v>
      </c>
      <c r="M6" s="144"/>
      <c r="N6" s="144"/>
      <c r="O6" s="144"/>
      <c r="P6" s="144"/>
      <c r="Q6" s="144"/>
      <c r="R6" s="145"/>
      <c r="S6" s="145"/>
      <c r="T6" s="145"/>
      <c r="U6" s="145"/>
      <c r="V6" s="146"/>
      <c r="W6" s="147" t="s">
        <v>38</v>
      </c>
      <c r="X6" s="148"/>
      <c r="Y6" s="148"/>
      <c r="Z6" s="148"/>
      <c r="AA6" s="148"/>
      <c r="AB6" s="143"/>
      <c r="AC6" s="149" t="s">
        <v>39</v>
      </c>
      <c r="AD6" s="150"/>
      <c r="AE6" s="150"/>
      <c r="AF6" s="150"/>
      <c r="AG6" s="150"/>
      <c r="AH6" s="150"/>
      <c r="AI6" s="150"/>
      <c r="AJ6" s="150"/>
      <c r="AK6" s="150"/>
      <c r="AL6" s="151"/>
      <c r="AM6" s="125" t="s">
        <v>40</v>
      </c>
      <c r="AN6" s="126"/>
      <c r="AO6" s="126"/>
      <c r="AP6" s="126"/>
      <c r="AQ6" s="126"/>
      <c r="AR6" s="126"/>
      <c r="AS6" s="126"/>
      <c r="AT6" s="127"/>
      <c r="AU6" s="128" t="s">
        <v>41</v>
      </c>
      <c r="AV6" s="129"/>
      <c r="AW6" s="129"/>
      <c r="AX6" s="129"/>
      <c r="AY6" s="130" t="s">
        <v>42</v>
      </c>
      <c r="AZ6" s="131"/>
      <c r="BA6" s="131"/>
      <c r="BB6" s="131"/>
      <c r="BC6" s="131"/>
      <c r="BD6" s="131"/>
      <c r="BE6" s="131"/>
      <c r="BF6" s="131"/>
      <c r="BG6" s="131"/>
      <c r="BH6" s="131"/>
      <c r="BI6" s="131"/>
      <c r="BJ6" s="131"/>
      <c r="BK6" s="131"/>
      <c r="BL6" s="131"/>
      <c r="BM6" s="132"/>
      <c r="BN6" s="133">
        <v>428946</v>
      </c>
      <c r="BO6" s="134"/>
      <c r="BP6" s="134"/>
      <c r="BQ6" s="134"/>
      <c r="BR6" s="134"/>
      <c r="BS6" s="134"/>
      <c r="BT6" s="134"/>
      <c r="BU6" s="135"/>
      <c r="BV6" s="133">
        <v>751516</v>
      </c>
      <c r="BW6" s="134"/>
      <c r="BX6" s="134"/>
      <c r="BY6" s="134"/>
      <c r="BZ6" s="134"/>
      <c r="CA6" s="134"/>
      <c r="CB6" s="134"/>
      <c r="CC6" s="135"/>
      <c r="CD6" s="136" t="s">
        <v>43</v>
      </c>
      <c r="CE6" s="137"/>
      <c r="CF6" s="137"/>
      <c r="CG6" s="137"/>
      <c r="CH6" s="137"/>
      <c r="CI6" s="137"/>
      <c r="CJ6" s="137"/>
      <c r="CK6" s="137"/>
      <c r="CL6" s="137"/>
      <c r="CM6" s="137"/>
      <c r="CN6" s="137"/>
      <c r="CO6" s="137"/>
      <c r="CP6" s="137"/>
      <c r="CQ6" s="137"/>
      <c r="CR6" s="137"/>
      <c r="CS6" s="138"/>
      <c r="CT6" s="152">
        <v>101.4</v>
      </c>
      <c r="CU6" s="153"/>
      <c r="CV6" s="153"/>
      <c r="CW6" s="153"/>
      <c r="CX6" s="153"/>
      <c r="CY6" s="153"/>
      <c r="CZ6" s="153"/>
      <c r="DA6" s="154"/>
      <c r="DB6" s="152">
        <v>98.4</v>
      </c>
      <c r="DC6" s="153"/>
      <c r="DD6" s="153"/>
      <c r="DE6" s="153"/>
      <c r="DF6" s="153"/>
      <c r="DG6" s="153"/>
      <c r="DH6" s="153"/>
      <c r="DI6" s="154"/>
      <c r="DJ6" s="80"/>
      <c r="DK6" s="80"/>
      <c r="DL6" s="80"/>
      <c r="DM6" s="80"/>
      <c r="DN6" s="80"/>
      <c r="DO6" s="80"/>
    </row>
    <row r="7" spans="1:119" ht="18.75" customHeight="1">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44</v>
      </c>
      <c r="AN7" s="126"/>
      <c r="AO7" s="126"/>
      <c r="AP7" s="126"/>
      <c r="AQ7" s="126"/>
      <c r="AR7" s="126"/>
      <c r="AS7" s="126"/>
      <c r="AT7" s="127"/>
      <c r="AU7" s="128" t="s">
        <v>45</v>
      </c>
      <c r="AV7" s="129"/>
      <c r="AW7" s="129"/>
      <c r="AX7" s="129"/>
      <c r="AY7" s="130" t="s">
        <v>46</v>
      </c>
      <c r="AZ7" s="131"/>
      <c r="BA7" s="131"/>
      <c r="BB7" s="131"/>
      <c r="BC7" s="131"/>
      <c r="BD7" s="131"/>
      <c r="BE7" s="131"/>
      <c r="BF7" s="131"/>
      <c r="BG7" s="131"/>
      <c r="BH7" s="131"/>
      <c r="BI7" s="131"/>
      <c r="BJ7" s="131"/>
      <c r="BK7" s="131"/>
      <c r="BL7" s="131"/>
      <c r="BM7" s="132"/>
      <c r="BN7" s="133">
        <v>248950</v>
      </c>
      <c r="BO7" s="134"/>
      <c r="BP7" s="134"/>
      <c r="BQ7" s="134"/>
      <c r="BR7" s="134"/>
      <c r="BS7" s="134"/>
      <c r="BT7" s="134"/>
      <c r="BU7" s="135"/>
      <c r="BV7" s="133">
        <v>393855</v>
      </c>
      <c r="BW7" s="134"/>
      <c r="BX7" s="134"/>
      <c r="BY7" s="134"/>
      <c r="BZ7" s="134"/>
      <c r="CA7" s="134"/>
      <c r="CB7" s="134"/>
      <c r="CC7" s="135"/>
      <c r="CD7" s="136" t="s">
        <v>47</v>
      </c>
      <c r="CE7" s="137"/>
      <c r="CF7" s="137"/>
      <c r="CG7" s="137"/>
      <c r="CH7" s="137"/>
      <c r="CI7" s="137"/>
      <c r="CJ7" s="137"/>
      <c r="CK7" s="137"/>
      <c r="CL7" s="137"/>
      <c r="CM7" s="137"/>
      <c r="CN7" s="137"/>
      <c r="CO7" s="137"/>
      <c r="CP7" s="137"/>
      <c r="CQ7" s="137"/>
      <c r="CR7" s="137"/>
      <c r="CS7" s="138"/>
      <c r="CT7" s="133">
        <v>8049677</v>
      </c>
      <c r="CU7" s="134"/>
      <c r="CV7" s="134"/>
      <c r="CW7" s="134"/>
      <c r="CX7" s="134"/>
      <c r="CY7" s="134"/>
      <c r="CZ7" s="134"/>
      <c r="DA7" s="135"/>
      <c r="DB7" s="133">
        <v>8210784</v>
      </c>
      <c r="DC7" s="134"/>
      <c r="DD7" s="134"/>
      <c r="DE7" s="134"/>
      <c r="DF7" s="134"/>
      <c r="DG7" s="134"/>
      <c r="DH7" s="134"/>
      <c r="DI7" s="135"/>
      <c r="DJ7" s="80"/>
      <c r="DK7" s="80"/>
      <c r="DL7" s="80"/>
      <c r="DM7" s="80"/>
      <c r="DN7" s="80"/>
      <c r="DO7" s="80"/>
    </row>
    <row r="8" spans="1:119" ht="18.75" customHeight="1" thickBot="1">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48</v>
      </c>
      <c r="AN8" s="126"/>
      <c r="AO8" s="126"/>
      <c r="AP8" s="126"/>
      <c r="AQ8" s="126"/>
      <c r="AR8" s="126"/>
      <c r="AS8" s="126"/>
      <c r="AT8" s="127"/>
      <c r="AU8" s="128" t="s">
        <v>49</v>
      </c>
      <c r="AV8" s="129"/>
      <c r="AW8" s="129"/>
      <c r="AX8" s="129"/>
      <c r="AY8" s="130" t="s">
        <v>50</v>
      </c>
      <c r="AZ8" s="131"/>
      <c r="BA8" s="131"/>
      <c r="BB8" s="131"/>
      <c r="BC8" s="131"/>
      <c r="BD8" s="131"/>
      <c r="BE8" s="131"/>
      <c r="BF8" s="131"/>
      <c r="BG8" s="131"/>
      <c r="BH8" s="131"/>
      <c r="BI8" s="131"/>
      <c r="BJ8" s="131"/>
      <c r="BK8" s="131"/>
      <c r="BL8" s="131"/>
      <c r="BM8" s="132"/>
      <c r="BN8" s="133">
        <v>179996</v>
      </c>
      <c r="BO8" s="134"/>
      <c r="BP8" s="134"/>
      <c r="BQ8" s="134"/>
      <c r="BR8" s="134"/>
      <c r="BS8" s="134"/>
      <c r="BT8" s="134"/>
      <c r="BU8" s="135"/>
      <c r="BV8" s="133">
        <v>357661</v>
      </c>
      <c r="BW8" s="134"/>
      <c r="BX8" s="134"/>
      <c r="BY8" s="134"/>
      <c r="BZ8" s="134"/>
      <c r="CA8" s="134"/>
      <c r="CB8" s="134"/>
      <c r="CC8" s="135"/>
      <c r="CD8" s="136" t="s">
        <v>51</v>
      </c>
      <c r="CE8" s="137"/>
      <c r="CF8" s="137"/>
      <c r="CG8" s="137"/>
      <c r="CH8" s="137"/>
      <c r="CI8" s="137"/>
      <c r="CJ8" s="137"/>
      <c r="CK8" s="137"/>
      <c r="CL8" s="137"/>
      <c r="CM8" s="137"/>
      <c r="CN8" s="137"/>
      <c r="CO8" s="137"/>
      <c r="CP8" s="137"/>
      <c r="CQ8" s="137"/>
      <c r="CR8" s="137"/>
      <c r="CS8" s="138"/>
      <c r="CT8" s="168">
        <v>0.36</v>
      </c>
      <c r="CU8" s="169"/>
      <c r="CV8" s="169"/>
      <c r="CW8" s="169"/>
      <c r="CX8" s="169"/>
      <c r="CY8" s="169"/>
      <c r="CZ8" s="169"/>
      <c r="DA8" s="170"/>
      <c r="DB8" s="168">
        <v>0.35</v>
      </c>
      <c r="DC8" s="169"/>
      <c r="DD8" s="169"/>
      <c r="DE8" s="169"/>
      <c r="DF8" s="169"/>
      <c r="DG8" s="169"/>
      <c r="DH8" s="169"/>
      <c r="DI8" s="170"/>
      <c r="DJ8" s="80"/>
      <c r="DK8" s="80"/>
      <c r="DL8" s="80"/>
      <c r="DM8" s="80"/>
      <c r="DN8" s="80"/>
      <c r="DO8" s="80"/>
    </row>
    <row r="9" spans="1:119" ht="18.75" customHeight="1" thickBot="1">
      <c r="A9" s="82"/>
      <c r="B9" s="94" t="s">
        <v>52</v>
      </c>
      <c r="C9" s="95"/>
      <c r="D9" s="95"/>
      <c r="E9" s="95"/>
      <c r="F9" s="95"/>
      <c r="G9" s="95"/>
      <c r="H9" s="95"/>
      <c r="I9" s="95"/>
      <c r="J9" s="95"/>
      <c r="K9" s="171"/>
      <c r="L9" s="172" t="s">
        <v>53</v>
      </c>
      <c r="M9" s="173"/>
      <c r="N9" s="173"/>
      <c r="O9" s="173"/>
      <c r="P9" s="173"/>
      <c r="Q9" s="174"/>
      <c r="R9" s="175">
        <v>25411</v>
      </c>
      <c r="S9" s="176"/>
      <c r="T9" s="176"/>
      <c r="U9" s="176"/>
      <c r="V9" s="177"/>
      <c r="W9" s="91" t="s">
        <v>54</v>
      </c>
      <c r="X9" s="92"/>
      <c r="Y9" s="92"/>
      <c r="Z9" s="92"/>
      <c r="AA9" s="92"/>
      <c r="AB9" s="92"/>
      <c r="AC9" s="92"/>
      <c r="AD9" s="92"/>
      <c r="AE9" s="92"/>
      <c r="AF9" s="92"/>
      <c r="AG9" s="92"/>
      <c r="AH9" s="92"/>
      <c r="AI9" s="92"/>
      <c r="AJ9" s="92"/>
      <c r="AK9" s="92"/>
      <c r="AL9" s="93"/>
      <c r="AM9" s="125" t="s">
        <v>55</v>
      </c>
      <c r="AN9" s="126"/>
      <c r="AO9" s="126"/>
      <c r="AP9" s="126"/>
      <c r="AQ9" s="126"/>
      <c r="AR9" s="126"/>
      <c r="AS9" s="126"/>
      <c r="AT9" s="127"/>
      <c r="AU9" s="128" t="s">
        <v>56</v>
      </c>
      <c r="AV9" s="129"/>
      <c r="AW9" s="129"/>
      <c r="AX9" s="129"/>
      <c r="AY9" s="130" t="s">
        <v>57</v>
      </c>
      <c r="AZ9" s="131"/>
      <c r="BA9" s="131"/>
      <c r="BB9" s="131"/>
      <c r="BC9" s="131"/>
      <c r="BD9" s="131"/>
      <c r="BE9" s="131"/>
      <c r="BF9" s="131"/>
      <c r="BG9" s="131"/>
      <c r="BH9" s="131"/>
      <c r="BI9" s="131"/>
      <c r="BJ9" s="131"/>
      <c r="BK9" s="131"/>
      <c r="BL9" s="131"/>
      <c r="BM9" s="132"/>
      <c r="BN9" s="133">
        <v>-177665</v>
      </c>
      <c r="BO9" s="134"/>
      <c r="BP9" s="134"/>
      <c r="BQ9" s="134"/>
      <c r="BR9" s="134"/>
      <c r="BS9" s="134"/>
      <c r="BT9" s="134"/>
      <c r="BU9" s="135"/>
      <c r="BV9" s="133">
        <v>-329091</v>
      </c>
      <c r="BW9" s="134"/>
      <c r="BX9" s="134"/>
      <c r="BY9" s="134"/>
      <c r="BZ9" s="134"/>
      <c r="CA9" s="134"/>
      <c r="CB9" s="134"/>
      <c r="CC9" s="135"/>
      <c r="CD9" s="136" t="s">
        <v>58</v>
      </c>
      <c r="CE9" s="137"/>
      <c r="CF9" s="137"/>
      <c r="CG9" s="137"/>
      <c r="CH9" s="137"/>
      <c r="CI9" s="137"/>
      <c r="CJ9" s="137"/>
      <c r="CK9" s="137"/>
      <c r="CL9" s="137"/>
      <c r="CM9" s="137"/>
      <c r="CN9" s="137"/>
      <c r="CO9" s="137"/>
      <c r="CP9" s="137"/>
      <c r="CQ9" s="137"/>
      <c r="CR9" s="137"/>
      <c r="CS9" s="138"/>
      <c r="CT9" s="139">
        <v>13.1</v>
      </c>
      <c r="CU9" s="140"/>
      <c r="CV9" s="140"/>
      <c r="CW9" s="140"/>
      <c r="CX9" s="140"/>
      <c r="CY9" s="140"/>
      <c r="CZ9" s="140"/>
      <c r="DA9" s="141"/>
      <c r="DB9" s="139">
        <v>12.5</v>
      </c>
      <c r="DC9" s="140"/>
      <c r="DD9" s="140"/>
      <c r="DE9" s="140"/>
      <c r="DF9" s="140"/>
      <c r="DG9" s="140"/>
      <c r="DH9" s="140"/>
      <c r="DI9" s="141"/>
      <c r="DJ9" s="80"/>
      <c r="DK9" s="80"/>
      <c r="DL9" s="80"/>
      <c r="DM9" s="80"/>
      <c r="DN9" s="80"/>
      <c r="DO9" s="80"/>
    </row>
    <row r="10" spans="1:119" ht="18.75" customHeight="1" thickBot="1">
      <c r="A10" s="82"/>
      <c r="B10" s="94"/>
      <c r="C10" s="95"/>
      <c r="D10" s="95"/>
      <c r="E10" s="95"/>
      <c r="F10" s="95"/>
      <c r="G10" s="95"/>
      <c r="H10" s="95"/>
      <c r="I10" s="95"/>
      <c r="J10" s="95"/>
      <c r="K10" s="171"/>
      <c r="L10" s="178" t="s">
        <v>59</v>
      </c>
      <c r="M10" s="126"/>
      <c r="N10" s="126"/>
      <c r="O10" s="126"/>
      <c r="P10" s="126"/>
      <c r="Q10" s="127"/>
      <c r="R10" s="179">
        <v>26978</v>
      </c>
      <c r="S10" s="180"/>
      <c r="T10" s="180"/>
      <c r="U10" s="180"/>
      <c r="V10" s="181"/>
      <c r="W10" s="102"/>
      <c r="X10" s="103"/>
      <c r="Y10" s="103"/>
      <c r="Z10" s="103"/>
      <c r="AA10" s="103"/>
      <c r="AB10" s="103"/>
      <c r="AC10" s="103"/>
      <c r="AD10" s="103"/>
      <c r="AE10" s="103"/>
      <c r="AF10" s="103"/>
      <c r="AG10" s="103"/>
      <c r="AH10" s="103"/>
      <c r="AI10" s="103"/>
      <c r="AJ10" s="103"/>
      <c r="AK10" s="103"/>
      <c r="AL10" s="104"/>
      <c r="AM10" s="125" t="s">
        <v>60</v>
      </c>
      <c r="AN10" s="126"/>
      <c r="AO10" s="126"/>
      <c r="AP10" s="126"/>
      <c r="AQ10" s="126"/>
      <c r="AR10" s="126"/>
      <c r="AS10" s="126"/>
      <c r="AT10" s="127"/>
      <c r="AU10" s="128" t="s">
        <v>61</v>
      </c>
      <c r="AV10" s="129"/>
      <c r="AW10" s="129"/>
      <c r="AX10" s="129"/>
      <c r="AY10" s="130" t="s">
        <v>62</v>
      </c>
      <c r="AZ10" s="131"/>
      <c r="BA10" s="131"/>
      <c r="BB10" s="131"/>
      <c r="BC10" s="131"/>
      <c r="BD10" s="131"/>
      <c r="BE10" s="131"/>
      <c r="BF10" s="131"/>
      <c r="BG10" s="131"/>
      <c r="BH10" s="131"/>
      <c r="BI10" s="131"/>
      <c r="BJ10" s="131"/>
      <c r="BK10" s="131"/>
      <c r="BL10" s="131"/>
      <c r="BM10" s="132"/>
      <c r="BN10" s="133">
        <v>2390</v>
      </c>
      <c r="BO10" s="134"/>
      <c r="BP10" s="134"/>
      <c r="BQ10" s="134"/>
      <c r="BR10" s="134"/>
      <c r="BS10" s="134"/>
      <c r="BT10" s="134"/>
      <c r="BU10" s="135"/>
      <c r="BV10" s="133">
        <v>2744</v>
      </c>
      <c r="BW10" s="134"/>
      <c r="BX10" s="134"/>
      <c r="BY10" s="134"/>
      <c r="BZ10" s="134"/>
      <c r="CA10" s="134"/>
      <c r="CB10" s="134"/>
      <c r="CC10" s="135"/>
      <c r="CD10" s="182" t="s">
        <v>63</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c r="A11" s="82"/>
      <c r="B11" s="94"/>
      <c r="C11" s="95"/>
      <c r="D11" s="95"/>
      <c r="E11" s="95"/>
      <c r="F11" s="95"/>
      <c r="G11" s="95"/>
      <c r="H11" s="95"/>
      <c r="I11" s="95"/>
      <c r="J11" s="95"/>
      <c r="K11" s="171"/>
      <c r="L11" s="188" t="s">
        <v>64</v>
      </c>
      <c r="M11" s="189"/>
      <c r="N11" s="189"/>
      <c r="O11" s="189"/>
      <c r="P11" s="189"/>
      <c r="Q11" s="190"/>
      <c r="R11" s="191" t="s">
        <v>65</v>
      </c>
      <c r="S11" s="192"/>
      <c r="T11" s="192"/>
      <c r="U11" s="192"/>
      <c r="V11" s="193"/>
      <c r="W11" s="102"/>
      <c r="X11" s="103"/>
      <c r="Y11" s="103"/>
      <c r="Z11" s="103"/>
      <c r="AA11" s="103"/>
      <c r="AB11" s="103"/>
      <c r="AC11" s="103"/>
      <c r="AD11" s="103"/>
      <c r="AE11" s="103"/>
      <c r="AF11" s="103"/>
      <c r="AG11" s="103"/>
      <c r="AH11" s="103"/>
      <c r="AI11" s="103"/>
      <c r="AJ11" s="103"/>
      <c r="AK11" s="103"/>
      <c r="AL11" s="104"/>
      <c r="AM11" s="125" t="s">
        <v>66</v>
      </c>
      <c r="AN11" s="126"/>
      <c r="AO11" s="126"/>
      <c r="AP11" s="126"/>
      <c r="AQ11" s="126"/>
      <c r="AR11" s="126"/>
      <c r="AS11" s="126"/>
      <c r="AT11" s="127"/>
      <c r="AU11" s="128" t="s">
        <v>67</v>
      </c>
      <c r="AV11" s="129"/>
      <c r="AW11" s="129"/>
      <c r="AX11" s="129"/>
      <c r="AY11" s="130" t="s">
        <v>68</v>
      </c>
      <c r="AZ11" s="131"/>
      <c r="BA11" s="131"/>
      <c r="BB11" s="131"/>
      <c r="BC11" s="131"/>
      <c r="BD11" s="131"/>
      <c r="BE11" s="131"/>
      <c r="BF11" s="131"/>
      <c r="BG11" s="131"/>
      <c r="BH11" s="131"/>
      <c r="BI11" s="131"/>
      <c r="BJ11" s="131"/>
      <c r="BK11" s="131"/>
      <c r="BL11" s="131"/>
      <c r="BM11" s="132"/>
      <c r="BN11" s="133" t="s">
        <v>69</v>
      </c>
      <c r="BO11" s="134"/>
      <c r="BP11" s="134"/>
      <c r="BQ11" s="134"/>
      <c r="BR11" s="134"/>
      <c r="BS11" s="134"/>
      <c r="BT11" s="134"/>
      <c r="BU11" s="135"/>
      <c r="BV11" s="133" t="s">
        <v>69</v>
      </c>
      <c r="BW11" s="134"/>
      <c r="BX11" s="134"/>
      <c r="BY11" s="134"/>
      <c r="BZ11" s="134"/>
      <c r="CA11" s="134"/>
      <c r="CB11" s="134"/>
      <c r="CC11" s="135"/>
      <c r="CD11" s="136" t="s">
        <v>70</v>
      </c>
      <c r="CE11" s="137"/>
      <c r="CF11" s="137"/>
      <c r="CG11" s="137"/>
      <c r="CH11" s="137"/>
      <c r="CI11" s="137"/>
      <c r="CJ11" s="137"/>
      <c r="CK11" s="137"/>
      <c r="CL11" s="137"/>
      <c r="CM11" s="137"/>
      <c r="CN11" s="137"/>
      <c r="CO11" s="137"/>
      <c r="CP11" s="137"/>
      <c r="CQ11" s="137"/>
      <c r="CR11" s="137"/>
      <c r="CS11" s="138"/>
      <c r="CT11" s="168" t="s">
        <v>69</v>
      </c>
      <c r="CU11" s="169"/>
      <c r="CV11" s="169"/>
      <c r="CW11" s="169"/>
      <c r="CX11" s="169"/>
      <c r="CY11" s="169"/>
      <c r="CZ11" s="169"/>
      <c r="DA11" s="170"/>
      <c r="DB11" s="168" t="s">
        <v>69</v>
      </c>
      <c r="DC11" s="169"/>
      <c r="DD11" s="169"/>
      <c r="DE11" s="169"/>
      <c r="DF11" s="169"/>
      <c r="DG11" s="169"/>
      <c r="DH11" s="169"/>
      <c r="DI11" s="170"/>
      <c r="DJ11" s="80"/>
      <c r="DK11" s="80"/>
      <c r="DL11" s="80"/>
      <c r="DM11" s="80"/>
      <c r="DN11" s="80"/>
      <c r="DO11" s="80"/>
    </row>
    <row r="12" spans="1:119" ht="18.75" customHeight="1">
      <c r="A12" s="82"/>
      <c r="B12" s="194" t="s">
        <v>71</v>
      </c>
      <c r="C12" s="195"/>
      <c r="D12" s="195"/>
      <c r="E12" s="195"/>
      <c r="F12" s="195"/>
      <c r="G12" s="195"/>
      <c r="H12" s="195"/>
      <c r="I12" s="195"/>
      <c r="J12" s="195"/>
      <c r="K12" s="196"/>
      <c r="L12" s="197" t="s">
        <v>72</v>
      </c>
      <c r="M12" s="198"/>
      <c r="N12" s="198"/>
      <c r="O12" s="198"/>
      <c r="P12" s="198"/>
      <c r="Q12" s="199"/>
      <c r="R12" s="200">
        <v>25493</v>
      </c>
      <c r="S12" s="201"/>
      <c r="T12" s="201"/>
      <c r="U12" s="201"/>
      <c r="V12" s="202"/>
      <c r="W12" s="203" t="s">
        <v>25</v>
      </c>
      <c r="X12" s="129"/>
      <c r="Y12" s="129"/>
      <c r="Z12" s="129"/>
      <c r="AA12" s="129"/>
      <c r="AB12" s="204"/>
      <c r="AC12" s="128" t="s">
        <v>73</v>
      </c>
      <c r="AD12" s="129"/>
      <c r="AE12" s="129"/>
      <c r="AF12" s="129"/>
      <c r="AG12" s="204"/>
      <c r="AH12" s="128" t="s">
        <v>74</v>
      </c>
      <c r="AI12" s="129"/>
      <c r="AJ12" s="129"/>
      <c r="AK12" s="129"/>
      <c r="AL12" s="205"/>
      <c r="AM12" s="125" t="s">
        <v>75</v>
      </c>
      <c r="AN12" s="126"/>
      <c r="AO12" s="126"/>
      <c r="AP12" s="126"/>
      <c r="AQ12" s="126"/>
      <c r="AR12" s="126"/>
      <c r="AS12" s="126"/>
      <c r="AT12" s="127"/>
      <c r="AU12" s="128" t="s">
        <v>76</v>
      </c>
      <c r="AV12" s="129"/>
      <c r="AW12" s="129"/>
      <c r="AX12" s="129"/>
      <c r="AY12" s="130" t="s">
        <v>77</v>
      </c>
      <c r="AZ12" s="131"/>
      <c r="BA12" s="131"/>
      <c r="BB12" s="131"/>
      <c r="BC12" s="131"/>
      <c r="BD12" s="131"/>
      <c r="BE12" s="131"/>
      <c r="BF12" s="131"/>
      <c r="BG12" s="131"/>
      <c r="BH12" s="131"/>
      <c r="BI12" s="131"/>
      <c r="BJ12" s="131"/>
      <c r="BK12" s="131"/>
      <c r="BL12" s="131"/>
      <c r="BM12" s="132"/>
      <c r="BN12" s="133">
        <v>300000</v>
      </c>
      <c r="BO12" s="134"/>
      <c r="BP12" s="134"/>
      <c r="BQ12" s="134"/>
      <c r="BR12" s="134"/>
      <c r="BS12" s="134"/>
      <c r="BT12" s="134"/>
      <c r="BU12" s="135"/>
      <c r="BV12" s="133">
        <v>100000</v>
      </c>
      <c r="BW12" s="134"/>
      <c r="BX12" s="134"/>
      <c r="BY12" s="134"/>
      <c r="BZ12" s="134"/>
      <c r="CA12" s="134"/>
      <c r="CB12" s="134"/>
      <c r="CC12" s="135"/>
      <c r="CD12" s="136" t="s">
        <v>78</v>
      </c>
      <c r="CE12" s="137"/>
      <c r="CF12" s="137"/>
      <c r="CG12" s="137"/>
      <c r="CH12" s="137"/>
      <c r="CI12" s="137"/>
      <c r="CJ12" s="137"/>
      <c r="CK12" s="137"/>
      <c r="CL12" s="137"/>
      <c r="CM12" s="137"/>
      <c r="CN12" s="137"/>
      <c r="CO12" s="137"/>
      <c r="CP12" s="137"/>
      <c r="CQ12" s="137"/>
      <c r="CR12" s="137"/>
      <c r="CS12" s="138"/>
      <c r="CT12" s="168" t="s">
        <v>79</v>
      </c>
      <c r="CU12" s="169"/>
      <c r="CV12" s="169"/>
      <c r="CW12" s="169"/>
      <c r="CX12" s="169"/>
      <c r="CY12" s="169"/>
      <c r="CZ12" s="169"/>
      <c r="DA12" s="170"/>
      <c r="DB12" s="168" t="s">
        <v>79</v>
      </c>
      <c r="DC12" s="169"/>
      <c r="DD12" s="169"/>
      <c r="DE12" s="169"/>
      <c r="DF12" s="169"/>
      <c r="DG12" s="169"/>
      <c r="DH12" s="169"/>
      <c r="DI12" s="170"/>
      <c r="DJ12" s="80"/>
      <c r="DK12" s="80"/>
      <c r="DL12" s="80"/>
      <c r="DM12" s="80"/>
      <c r="DN12" s="80"/>
      <c r="DO12" s="80"/>
    </row>
    <row r="13" spans="1:119" ht="18.75" customHeight="1">
      <c r="A13" s="82"/>
      <c r="B13" s="206"/>
      <c r="C13" s="207"/>
      <c r="D13" s="207"/>
      <c r="E13" s="207"/>
      <c r="F13" s="207"/>
      <c r="G13" s="207"/>
      <c r="H13" s="207"/>
      <c r="I13" s="207"/>
      <c r="J13" s="207"/>
      <c r="K13" s="208"/>
      <c r="L13" s="209"/>
      <c r="M13" s="210" t="s">
        <v>80</v>
      </c>
      <c r="N13" s="211"/>
      <c r="O13" s="211"/>
      <c r="P13" s="211"/>
      <c r="Q13" s="212"/>
      <c r="R13" s="213">
        <v>25417</v>
      </c>
      <c r="S13" s="214"/>
      <c r="T13" s="214"/>
      <c r="U13" s="214"/>
      <c r="V13" s="215"/>
      <c r="W13" s="147" t="s">
        <v>81</v>
      </c>
      <c r="X13" s="148"/>
      <c r="Y13" s="148"/>
      <c r="Z13" s="148"/>
      <c r="AA13" s="148"/>
      <c r="AB13" s="143"/>
      <c r="AC13" s="179">
        <v>725</v>
      </c>
      <c r="AD13" s="180"/>
      <c r="AE13" s="180"/>
      <c r="AF13" s="180"/>
      <c r="AG13" s="216"/>
      <c r="AH13" s="179">
        <v>741</v>
      </c>
      <c r="AI13" s="180"/>
      <c r="AJ13" s="180"/>
      <c r="AK13" s="180"/>
      <c r="AL13" s="181"/>
      <c r="AM13" s="125" t="s">
        <v>82</v>
      </c>
      <c r="AN13" s="126"/>
      <c r="AO13" s="126"/>
      <c r="AP13" s="126"/>
      <c r="AQ13" s="126"/>
      <c r="AR13" s="126"/>
      <c r="AS13" s="126"/>
      <c r="AT13" s="127"/>
      <c r="AU13" s="128" t="s">
        <v>83</v>
      </c>
      <c r="AV13" s="129"/>
      <c r="AW13" s="129"/>
      <c r="AX13" s="129"/>
      <c r="AY13" s="130" t="s">
        <v>84</v>
      </c>
      <c r="AZ13" s="131"/>
      <c r="BA13" s="131"/>
      <c r="BB13" s="131"/>
      <c r="BC13" s="131"/>
      <c r="BD13" s="131"/>
      <c r="BE13" s="131"/>
      <c r="BF13" s="131"/>
      <c r="BG13" s="131"/>
      <c r="BH13" s="131"/>
      <c r="BI13" s="131"/>
      <c r="BJ13" s="131"/>
      <c r="BK13" s="131"/>
      <c r="BL13" s="131"/>
      <c r="BM13" s="132"/>
      <c r="BN13" s="133">
        <v>-475275</v>
      </c>
      <c r="BO13" s="134"/>
      <c r="BP13" s="134"/>
      <c r="BQ13" s="134"/>
      <c r="BR13" s="134"/>
      <c r="BS13" s="134"/>
      <c r="BT13" s="134"/>
      <c r="BU13" s="135"/>
      <c r="BV13" s="133">
        <v>-426347</v>
      </c>
      <c r="BW13" s="134"/>
      <c r="BX13" s="134"/>
      <c r="BY13" s="134"/>
      <c r="BZ13" s="134"/>
      <c r="CA13" s="134"/>
      <c r="CB13" s="134"/>
      <c r="CC13" s="135"/>
      <c r="CD13" s="136" t="s">
        <v>85</v>
      </c>
      <c r="CE13" s="137"/>
      <c r="CF13" s="137"/>
      <c r="CG13" s="137"/>
      <c r="CH13" s="137"/>
      <c r="CI13" s="137"/>
      <c r="CJ13" s="137"/>
      <c r="CK13" s="137"/>
      <c r="CL13" s="137"/>
      <c r="CM13" s="137"/>
      <c r="CN13" s="137"/>
      <c r="CO13" s="137"/>
      <c r="CP13" s="137"/>
      <c r="CQ13" s="137"/>
      <c r="CR13" s="137"/>
      <c r="CS13" s="138"/>
      <c r="CT13" s="139">
        <v>13.4</v>
      </c>
      <c r="CU13" s="140"/>
      <c r="CV13" s="140"/>
      <c r="CW13" s="140"/>
      <c r="CX13" s="140"/>
      <c r="CY13" s="140"/>
      <c r="CZ13" s="140"/>
      <c r="DA13" s="141"/>
      <c r="DB13" s="139">
        <v>13</v>
      </c>
      <c r="DC13" s="140"/>
      <c r="DD13" s="140"/>
      <c r="DE13" s="140"/>
      <c r="DF13" s="140"/>
      <c r="DG13" s="140"/>
      <c r="DH13" s="140"/>
      <c r="DI13" s="141"/>
      <c r="DJ13" s="80"/>
      <c r="DK13" s="80"/>
      <c r="DL13" s="80"/>
      <c r="DM13" s="80"/>
      <c r="DN13" s="80"/>
      <c r="DO13" s="80"/>
    </row>
    <row r="14" spans="1:119" ht="18.75" customHeight="1" thickBot="1">
      <c r="A14" s="82"/>
      <c r="B14" s="206"/>
      <c r="C14" s="207"/>
      <c r="D14" s="207"/>
      <c r="E14" s="207"/>
      <c r="F14" s="207"/>
      <c r="G14" s="207"/>
      <c r="H14" s="207"/>
      <c r="I14" s="207"/>
      <c r="J14" s="207"/>
      <c r="K14" s="208"/>
      <c r="L14" s="217" t="s">
        <v>86</v>
      </c>
      <c r="M14" s="218"/>
      <c r="N14" s="218"/>
      <c r="O14" s="218"/>
      <c r="P14" s="218"/>
      <c r="Q14" s="219"/>
      <c r="R14" s="213">
        <v>25893</v>
      </c>
      <c r="S14" s="214"/>
      <c r="T14" s="214"/>
      <c r="U14" s="214"/>
      <c r="V14" s="215"/>
      <c r="W14" s="105"/>
      <c r="X14" s="106"/>
      <c r="Y14" s="106"/>
      <c r="Z14" s="106"/>
      <c r="AA14" s="106"/>
      <c r="AB14" s="121"/>
      <c r="AC14" s="220">
        <v>6.5</v>
      </c>
      <c r="AD14" s="221"/>
      <c r="AE14" s="221"/>
      <c r="AF14" s="221"/>
      <c r="AG14" s="222"/>
      <c r="AH14" s="220">
        <v>6.5</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87</v>
      </c>
      <c r="CE14" s="225"/>
      <c r="CF14" s="225"/>
      <c r="CG14" s="225"/>
      <c r="CH14" s="225"/>
      <c r="CI14" s="225"/>
      <c r="CJ14" s="225"/>
      <c r="CK14" s="225"/>
      <c r="CL14" s="225"/>
      <c r="CM14" s="225"/>
      <c r="CN14" s="225"/>
      <c r="CO14" s="225"/>
      <c r="CP14" s="225"/>
      <c r="CQ14" s="225"/>
      <c r="CR14" s="225"/>
      <c r="CS14" s="226"/>
      <c r="CT14" s="227">
        <v>39.700000000000003</v>
      </c>
      <c r="CU14" s="228"/>
      <c r="CV14" s="228"/>
      <c r="CW14" s="228"/>
      <c r="CX14" s="228"/>
      <c r="CY14" s="228"/>
      <c r="CZ14" s="228"/>
      <c r="DA14" s="229"/>
      <c r="DB14" s="227">
        <v>36.799999999999997</v>
      </c>
      <c r="DC14" s="228"/>
      <c r="DD14" s="228"/>
      <c r="DE14" s="228"/>
      <c r="DF14" s="228"/>
      <c r="DG14" s="228"/>
      <c r="DH14" s="228"/>
      <c r="DI14" s="229"/>
      <c r="DJ14" s="80"/>
      <c r="DK14" s="80"/>
      <c r="DL14" s="80"/>
      <c r="DM14" s="80"/>
      <c r="DN14" s="80"/>
      <c r="DO14" s="80"/>
    </row>
    <row r="15" spans="1:119" ht="18.75" customHeight="1">
      <c r="A15" s="82"/>
      <c r="B15" s="206"/>
      <c r="C15" s="207"/>
      <c r="D15" s="207"/>
      <c r="E15" s="207"/>
      <c r="F15" s="207"/>
      <c r="G15" s="207"/>
      <c r="H15" s="207"/>
      <c r="I15" s="207"/>
      <c r="J15" s="207"/>
      <c r="K15" s="208"/>
      <c r="L15" s="209"/>
      <c r="M15" s="210" t="s">
        <v>80</v>
      </c>
      <c r="N15" s="211"/>
      <c r="O15" s="211"/>
      <c r="P15" s="211"/>
      <c r="Q15" s="212"/>
      <c r="R15" s="213">
        <v>25826</v>
      </c>
      <c r="S15" s="214"/>
      <c r="T15" s="214"/>
      <c r="U15" s="214"/>
      <c r="V15" s="215"/>
      <c r="W15" s="147" t="s">
        <v>88</v>
      </c>
      <c r="X15" s="148"/>
      <c r="Y15" s="148"/>
      <c r="Z15" s="148"/>
      <c r="AA15" s="148"/>
      <c r="AB15" s="143"/>
      <c r="AC15" s="179">
        <v>2647</v>
      </c>
      <c r="AD15" s="180"/>
      <c r="AE15" s="180"/>
      <c r="AF15" s="180"/>
      <c r="AG15" s="216"/>
      <c r="AH15" s="179">
        <v>2706</v>
      </c>
      <c r="AI15" s="180"/>
      <c r="AJ15" s="180"/>
      <c r="AK15" s="180"/>
      <c r="AL15" s="181"/>
      <c r="AM15" s="125"/>
      <c r="AN15" s="126"/>
      <c r="AO15" s="126"/>
      <c r="AP15" s="126"/>
      <c r="AQ15" s="126"/>
      <c r="AR15" s="126"/>
      <c r="AS15" s="126"/>
      <c r="AT15" s="127"/>
      <c r="AU15" s="128"/>
      <c r="AV15" s="129"/>
      <c r="AW15" s="129"/>
      <c r="AX15" s="129"/>
      <c r="AY15" s="108" t="s">
        <v>89</v>
      </c>
      <c r="AZ15" s="109"/>
      <c r="BA15" s="109"/>
      <c r="BB15" s="109"/>
      <c r="BC15" s="109"/>
      <c r="BD15" s="109"/>
      <c r="BE15" s="109"/>
      <c r="BF15" s="109"/>
      <c r="BG15" s="109"/>
      <c r="BH15" s="109"/>
      <c r="BI15" s="109"/>
      <c r="BJ15" s="109"/>
      <c r="BK15" s="109"/>
      <c r="BL15" s="109"/>
      <c r="BM15" s="110"/>
      <c r="BN15" s="111">
        <v>2605904</v>
      </c>
      <c r="BO15" s="112"/>
      <c r="BP15" s="112"/>
      <c r="BQ15" s="112"/>
      <c r="BR15" s="112"/>
      <c r="BS15" s="112"/>
      <c r="BT15" s="112"/>
      <c r="BU15" s="113"/>
      <c r="BV15" s="111">
        <v>2582413</v>
      </c>
      <c r="BW15" s="112"/>
      <c r="BX15" s="112"/>
      <c r="BY15" s="112"/>
      <c r="BZ15" s="112"/>
      <c r="CA15" s="112"/>
      <c r="CB15" s="112"/>
      <c r="CC15" s="113"/>
      <c r="CD15" s="230" t="s">
        <v>90</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c r="A16" s="82"/>
      <c r="B16" s="206"/>
      <c r="C16" s="207"/>
      <c r="D16" s="207"/>
      <c r="E16" s="207"/>
      <c r="F16" s="207"/>
      <c r="G16" s="207"/>
      <c r="H16" s="207"/>
      <c r="I16" s="207"/>
      <c r="J16" s="207"/>
      <c r="K16" s="208"/>
      <c r="L16" s="217" t="s">
        <v>91</v>
      </c>
      <c r="M16" s="236"/>
      <c r="N16" s="236"/>
      <c r="O16" s="236"/>
      <c r="P16" s="236"/>
      <c r="Q16" s="237"/>
      <c r="R16" s="238" t="s">
        <v>92</v>
      </c>
      <c r="S16" s="239"/>
      <c r="T16" s="239"/>
      <c r="U16" s="239"/>
      <c r="V16" s="240"/>
      <c r="W16" s="105"/>
      <c r="X16" s="106"/>
      <c r="Y16" s="106"/>
      <c r="Z16" s="106"/>
      <c r="AA16" s="106"/>
      <c r="AB16" s="121"/>
      <c r="AC16" s="220">
        <v>23.7</v>
      </c>
      <c r="AD16" s="221"/>
      <c r="AE16" s="221"/>
      <c r="AF16" s="221"/>
      <c r="AG16" s="222"/>
      <c r="AH16" s="220">
        <v>23.6</v>
      </c>
      <c r="AI16" s="221"/>
      <c r="AJ16" s="221"/>
      <c r="AK16" s="221"/>
      <c r="AL16" s="223"/>
      <c r="AM16" s="125"/>
      <c r="AN16" s="126"/>
      <c r="AO16" s="126"/>
      <c r="AP16" s="126"/>
      <c r="AQ16" s="126"/>
      <c r="AR16" s="126"/>
      <c r="AS16" s="126"/>
      <c r="AT16" s="127"/>
      <c r="AU16" s="128"/>
      <c r="AV16" s="129"/>
      <c r="AW16" s="129"/>
      <c r="AX16" s="129"/>
      <c r="AY16" s="130" t="s">
        <v>93</v>
      </c>
      <c r="AZ16" s="131"/>
      <c r="BA16" s="131"/>
      <c r="BB16" s="131"/>
      <c r="BC16" s="131"/>
      <c r="BD16" s="131"/>
      <c r="BE16" s="131"/>
      <c r="BF16" s="131"/>
      <c r="BG16" s="131"/>
      <c r="BH16" s="131"/>
      <c r="BI16" s="131"/>
      <c r="BJ16" s="131"/>
      <c r="BK16" s="131"/>
      <c r="BL16" s="131"/>
      <c r="BM16" s="132"/>
      <c r="BN16" s="133">
        <v>6981792</v>
      </c>
      <c r="BO16" s="134"/>
      <c r="BP16" s="134"/>
      <c r="BQ16" s="134"/>
      <c r="BR16" s="134"/>
      <c r="BS16" s="134"/>
      <c r="BT16" s="134"/>
      <c r="BU16" s="135"/>
      <c r="BV16" s="133">
        <v>7052770</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c r="A17" s="82"/>
      <c r="B17" s="244"/>
      <c r="C17" s="245"/>
      <c r="D17" s="245"/>
      <c r="E17" s="245"/>
      <c r="F17" s="245"/>
      <c r="G17" s="245"/>
      <c r="H17" s="245"/>
      <c r="I17" s="245"/>
      <c r="J17" s="245"/>
      <c r="K17" s="246"/>
      <c r="L17" s="247"/>
      <c r="M17" s="248" t="s">
        <v>94</v>
      </c>
      <c r="N17" s="249"/>
      <c r="O17" s="249"/>
      <c r="P17" s="249"/>
      <c r="Q17" s="250"/>
      <c r="R17" s="238" t="s">
        <v>95</v>
      </c>
      <c r="S17" s="239"/>
      <c r="T17" s="239"/>
      <c r="U17" s="239"/>
      <c r="V17" s="240"/>
      <c r="W17" s="147" t="s">
        <v>96</v>
      </c>
      <c r="X17" s="148"/>
      <c r="Y17" s="148"/>
      <c r="Z17" s="148"/>
      <c r="AA17" s="148"/>
      <c r="AB17" s="143"/>
      <c r="AC17" s="179">
        <v>7794</v>
      </c>
      <c r="AD17" s="180"/>
      <c r="AE17" s="180"/>
      <c r="AF17" s="180"/>
      <c r="AG17" s="216"/>
      <c r="AH17" s="179">
        <v>8015</v>
      </c>
      <c r="AI17" s="180"/>
      <c r="AJ17" s="180"/>
      <c r="AK17" s="180"/>
      <c r="AL17" s="181"/>
      <c r="AM17" s="125"/>
      <c r="AN17" s="126"/>
      <c r="AO17" s="126"/>
      <c r="AP17" s="126"/>
      <c r="AQ17" s="126"/>
      <c r="AR17" s="126"/>
      <c r="AS17" s="126"/>
      <c r="AT17" s="127"/>
      <c r="AU17" s="128"/>
      <c r="AV17" s="129"/>
      <c r="AW17" s="129"/>
      <c r="AX17" s="129"/>
      <c r="AY17" s="130" t="s">
        <v>97</v>
      </c>
      <c r="AZ17" s="131"/>
      <c r="BA17" s="131"/>
      <c r="BB17" s="131"/>
      <c r="BC17" s="131"/>
      <c r="BD17" s="131"/>
      <c r="BE17" s="131"/>
      <c r="BF17" s="131"/>
      <c r="BG17" s="131"/>
      <c r="BH17" s="131"/>
      <c r="BI17" s="131"/>
      <c r="BJ17" s="131"/>
      <c r="BK17" s="131"/>
      <c r="BL17" s="131"/>
      <c r="BM17" s="132"/>
      <c r="BN17" s="133">
        <v>3302119</v>
      </c>
      <c r="BO17" s="134"/>
      <c r="BP17" s="134"/>
      <c r="BQ17" s="134"/>
      <c r="BR17" s="134"/>
      <c r="BS17" s="134"/>
      <c r="BT17" s="134"/>
      <c r="BU17" s="135"/>
      <c r="BV17" s="133">
        <v>3277348</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c r="A18" s="82"/>
      <c r="B18" s="251" t="s">
        <v>98</v>
      </c>
      <c r="C18" s="171"/>
      <c r="D18" s="171"/>
      <c r="E18" s="252"/>
      <c r="F18" s="252"/>
      <c r="G18" s="252"/>
      <c r="H18" s="252"/>
      <c r="I18" s="252"/>
      <c r="J18" s="252"/>
      <c r="K18" s="252"/>
      <c r="L18" s="253">
        <v>163.29</v>
      </c>
      <c r="M18" s="253"/>
      <c r="N18" s="253"/>
      <c r="O18" s="253"/>
      <c r="P18" s="253"/>
      <c r="Q18" s="253"/>
      <c r="R18" s="254"/>
      <c r="S18" s="254"/>
      <c r="T18" s="254"/>
      <c r="U18" s="254"/>
      <c r="V18" s="255"/>
      <c r="W18" s="163"/>
      <c r="X18" s="164"/>
      <c r="Y18" s="164"/>
      <c r="Z18" s="164"/>
      <c r="AA18" s="164"/>
      <c r="AB18" s="159"/>
      <c r="AC18" s="256">
        <v>69.8</v>
      </c>
      <c r="AD18" s="257"/>
      <c r="AE18" s="257"/>
      <c r="AF18" s="257"/>
      <c r="AG18" s="258"/>
      <c r="AH18" s="256">
        <v>69.900000000000006</v>
      </c>
      <c r="AI18" s="257"/>
      <c r="AJ18" s="257"/>
      <c r="AK18" s="257"/>
      <c r="AL18" s="259"/>
      <c r="AM18" s="125"/>
      <c r="AN18" s="126"/>
      <c r="AO18" s="126"/>
      <c r="AP18" s="126"/>
      <c r="AQ18" s="126"/>
      <c r="AR18" s="126"/>
      <c r="AS18" s="126"/>
      <c r="AT18" s="127"/>
      <c r="AU18" s="128"/>
      <c r="AV18" s="129"/>
      <c r="AW18" s="129"/>
      <c r="AX18" s="129"/>
      <c r="AY18" s="130" t="s">
        <v>99</v>
      </c>
      <c r="AZ18" s="131"/>
      <c r="BA18" s="131"/>
      <c r="BB18" s="131"/>
      <c r="BC18" s="131"/>
      <c r="BD18" s="131"/>
      <c r="BE18" s="131"/>
      <c r="BF18" s="131"/>
      <c r="BG18" s="131"/>
      <c r="BH18" s="131"/>
      <c r="BI18" s="131"/>
      <c r="BJ18" s="131"/>
      <c r="BK18" s="131"/>
      <c r="BL18" s="131"/>
      <c r="BM18" s="132"/>
      <c r="BN18" s="133">
        <v>7891842</v>
      </c>
      <c r="BO18" s="134"/>
      <c r="BP18" s="134"/>
      <c r="BQ18" s="134"/>
      <c r="BR18" s="134"/>
      <c r="BS18" s="134"/>
      <c r="BT18" s="134"/>
      <c r="BU18" s="135"/>
      <c r="BV18" s="133">
        <v>7809596</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c r="A19" s="82"/>
      <c r="B19" s="251" t="s">
        <v>100</v>
      </c>
      <c r="C19" s="171"/>
      <c r="D19" s="171"/>
      <c r="E19" s="252"/>
      <c r="F19" s="252"/>
      <c r="G19" s="252"/>
      <c r="H19" s="252"/>
      <c r="I19" s="252"/>
      <c r="J19" s="252"/>
      <c r="K19" s="252"/>
      <c r="L19" s="260">
        <v>156</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101</v>
      </c>
      <c r="AZ19" s="131"/>
      <c r="BA19" s="131"/>
      <c r="BB19" s="131"/>
      <c r="BC19" s="131"/>
      <c r="BD19" s="131"/>
      <c r="BE19" s="131"/>
      <c r="BF19" s="131"/>
      <c r="BG19" s="131"/>
      <c r="BH19" s="131"/>
      <c r="BI19" s="131"/>
      <c r="BJ19" s="131"/>
      <c r="BK19" s="131"/>
      <c r="BL19" s="131"/>
      <c r="BM19" s="132"/>
      <c r="BN19" s="133">
        <v>9768437</v>
      </c>
      <c r="BO19" s="134"/>
      <c r="BP19" s="134"/>
      <c r="BQ19" s="134"/>
      <c r="BR19" s="134"/>
      <c r="BS19" s="134"/>
      <c r="BT19" s="134"/>
      <c r="BU19" s="135"/>
      <c r="BV19" s="133">
        <v>10078459</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c r="A20" s="82"/>
      <c r="B20" s="251" t="s">
        <v>102</v>
      </c>
      <c r="C20" s="171"/>
      <c r="D20" s="171"/>
      <c r="E20" s="252"/>
      <c r="F20" s="252"/>
      <c r="G20" s="252"/>
      <c r="H20" s="252"/>
      <c r="I20" s="252"/>
      <c r="J20" s="252"/>
      <c r="K20" s="252"/>
      <c r="L20" s="260">
        <v>10639</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c r="A21" s="82"/>
      <c r="B21" s="267" t="s">
        <v>103</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c r="A22" s="82"/>
      <c r="B22" s="270" t="s">
        <v>104</v>
      </c>
      <c r="C22" s="271"/>
      <c r="D22" s="272"/>
      <c r="E22" s="145" t="s">
        <v>25</v>
      </c>
      <c r="F22" s="148"/>
      <c r="G22" s="148"/>
      <c r="H22" s="148"/>
      <c r="I22" s="148"/>
      <c r="J22" s="148"/>
      <c r="K22" s="143"/>
      <c r="L22" s="145" t="s">
        <v>105</v>
      </c>
      <c r="M22" s="148"/>
      <c r="N22" s="148"/>
      <c r="O22" s="148"/>
      <c r="P22" s="143"/>
      <c r="Q22" s="273" t="s">
        <v>106</v>
      </c>
      <c r="R22" s="274"/>
      <c r="S22" s="274"/>
      <c r="T22" s="274"/>
      <c r="U22" s="274"/>
      <c r="V22" s="275"/>
      <c r="W22" s="276" t="s">
        <v>107</v>
      </c>
      <c r="X22" s="271"/>
      <c r="Y22" s="272"/>
      <c r="Z22" s="145" t="s">
        <v>25</v>
      </c>
      <c r="AA22" s="148"/>
      <c r="AB22" s="148"/>
      <c r="AC22" s="148"/>
      <c r="AD22" s="148"/>
      <c r="AE22" s="148"/>
      <c r="AF22" s="148"/>
      <c r="AG22" s="143"/>
      <c r="AH22" s="277" t="s">
        <v>108</v>
      </c>
      <c r="AI22" s="148"/>
      <c r="AJ22" s="148"/>
      <c r="AK22" s="148"/>
      <c r="AL22" s="143"/>
      <c r="AM22" s="277" t="s">
        <v>109</v>
      </c>
      <c r="AN22" s="278"/>
      <c r="AO22" s="278"/>
      <c r="AP22" s="278"/>
      <c r="AQ22" s="278"/>
      <c r="AR22" s="279"/>
      <c r="AS22" s="273" t="s">
        <v>106</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110</v>
      </c>
      <c r="AZ23" s="109"/>
      <c r="BA23" s="109"/>
      <c r="BB23" s="109"/>
      <c r="BC23" s="109"/>
      <c r="BD23" s="109"/>
      <c r="BE23" s="109"/>
      <c r="BF23" s="109"/>
      <c r="BG23" s="109"/>
      <c r="BH23" s="109"/>
      <c r="BI23" s="109"/>
      <c r="BJ23" s="109"/>
      <c r="BK23" s="109"/>
      <c r="BL23" s="109"/>
      <c r="BM23" s="110"/>
      <c r="BN23" s="133">
        <v>14735546</v>
      </c>
      <c r="BO23" s="134"/>
      <c r="BP23" s="134"/>
      <c r="BQ23" s="134"/>
      <c r="BR23" s="134"/>
      <c r="BS23" s="134"/>
      <c r="BT23" s="134"/>
      <c r="BU23" s="135"/>
      <c r="BV23" s="133">
        <v>14254898</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c r="A24" s="82"/>
      <c r="B24" s="287"/>
      <c r="C24" s="288"/>
      <c r="D24" s="289"/>
      <c r="E24" s="178" t="s">
        <v>111</v>
      </c>
      <c r="F24" s="126"/>
      <c r="G24" s="126"/>
      <c r="H24" s="126"/>
      <c r="I24" s="126"/>
      <c r="J24" s="126"/>
      <c r="K24" s="127"/>
      <c r="L24" s="179">
        <v>1</v>
      </c>
      <c r="M24" s="180"/>
      <c r="N24" s="180"/>
      <c r="O24" s="180"/>
      <c r="P24" s="216"/>
      <c r="Q24" s="179">
        <v>8140</v>
      </c>
      <c r="R24" s="180"/>
      <c r="S24" s="180"/>
      <c r="T24" s="180"/>
      <c r="U24" s="180"/>
      <c r="V24" s="216"/>
      <c r="W24" s="293"/>
      <c r="X24" s="288"/>
      <c r="Y24" s="289"/>
      <c r="Z24" s="178" t="s">
        <v>112</v>
      </c>
      <c r="AA24" s="126"/>
      <c r="AB24" s="126"/>
      <c r="AC24" s="126"/>
      <c r="AD24" s="126"/>
      <c r="AE24" s="126"/>
      <c r="AF24" s="126"/>
      <c r="AG24" s="127"/>
      <c r="AH24" s="179">
        <v>250</v>
      </c>
      <c r="AI24" s="180"/>
      <c r="AJ24" s="180"/>
      <c r="AK24" s="180"/>
      <c r="AL24" s="216"/>
      <c r="AM24" s="179">
        <v>785000</v>
      </c>
      <c r="AN24" s="180"/>
      <c r="AO24" s="180"/>
      <c r="AP24" s="180"/>
      <c r="AQ24" s="180"/>
      <c r="AR24" s="216"/>
      <c r="AS24" s="179">
        <v>3140</v>
      </c>
      <c r="AT24" s="180"/>
      <c r="AU24" s="180"/>
      <c r="AV24" s="180"/>
      <c r="AW24" s="180"/>
      <c r="AX24" s="181"/>
      <c r="AY24" s="281" t="s">
        <v>113</v>
      </c>
      <c r="AZ24" s="282"/>
      <c r="BA24" s="282"/>
      <c r="BB24" s="282"/>
      <c r="BC24" s="282"/>
      <c r="BD24" s="282"/>
      <c r="BE24" s="282"/>
      <c r="BF24" s="282"/>
      <c r="BG24" s="282"/>
      <c r="BH24" s="282"/>
      <c r="BI24" s="282"/>
      <c r="BJ24" s="282"/>
      <c r="BK24" s="282"/>
      <c r="BL24" s="282"/>
      <c r="BM24" s="283"/>
      <c r="BN24" s="133">
        <v>13516838</v>
      </c>
      <c r="BO24" s="134"/>
      <c r="BP24" s="134"/>
      <c r="BQ24" s="134"/>
      <c r="BR24" s="134"/>
      <c r="BS24" s="134"/>
      <c r="BT24" s="134"/>
      <c r="BU24" s="135"/>
      <c r="BV24" s="133">
        <v>12967353</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c r="A25" s="82"/>
      <c r="B25" s="287"/>
      <c r="C25" s="288"/>
      <c r="D25" s="289"/>
      <c r="E25" s="178" t="s">
        <v>114</v>
      </c>
      <c r="F25" s="126"/>
      <c r="G25" s="126"/>
      <c r="H25" s="126"/>
      <c r="I25" s="126"/>
      <c r="J25" s="126"/>
      <c r="K25" s="127"/>
      <c r="L25" s="179">
        <v>1</v>
      </c>
      <c r="M25" s="180"/>
      <c r="N25" s="180"/>
      <c r="O25" s="180"/>
      <c r="P25" s="216"/>
      <c r="Q25" s="179">
        <v>6450</v>
      </c>
      <c r="R25" s="180"/>
      <c r="S25" s="180"/>
      <c r="T25" s="180"/>
      <c r="U25" s="180"/>
      <c r="V25" s="216"/>
      <c r="W25" s="293"/>
      <c r="X25" s="288"/>
      <c r="Y25" s="289"/>
      <c r="Z25" s="178" t="s">
        <v>115</v>
      </c>
      <c r="AA25" s="126"/>
      <c r="AB25" s="126"/>
      <c r="AC25" s="126"/>
      <c r="AD25" s="126"/>
      <c r="AE25" s="126"/>
      <c r="AF25" s="126"/>
      <c r="AG25" s="127"/>
      <c r="AH25" s="179" t="s">
        <v>79</v>
      </c>
      <c r="AI25" s="180"/>
      <c r="AJ25" s="180"/>
      <c r="AK25" s="180"/>
      <c r="AL25" s="216"/>
      <c r="AM25" s="179" t="s">
        <v>79</v>
      </c>
      <c r="AN25" s="180"/>
      <c r="AO25" s="180"/>
      <c r="AP25" s="180"/>
      <c r="AQ25" s="180"/>
      <c r="AR25" s="216"/>
      <c r="AS25" s="179" t="s">
        <v>79</v>
      </c>
      <c r="AT25" s="180"/>
      <c r="AU25" s="180"/>
      <c r="AV25" s="180"/>
      <c r="AW25" s="180"/>
      <c r="AX25" s="181"/>
      <c r="AY25" s="108" t="s">
        <v>116</v>
      </c>
      <c r="AZ25" s="109"/>
      <c r="BA25" s="109"/>
      <c r="BB25" s="109"/>
      <c r="BC25" s="109"/>
      <c r="BD25" s="109"/>
      <c r="BE25" s="109"/>
      <c r="BF25" s="109"/>
      <c r="BG25" s="109"/>
      <c r="BH25" s="109"/>
      <c r="BI25" s="109"/>
      <c r="BJ25" s="109"/>
      <c r="BK25" s="109"/>
      <c r="BL25" s="109"/>
      <c r="BM25" s="110"/>
      <c r="BN25" s="111">
        <v>1370424</v>
      </c>
      <c r="BO25" s="112"/>
      <c r="BP25" s="112"/>
      <c r="BQ25" s="112"/>
      <c r="BR25" s="112"/>
      <c r="BS25" s="112"/>
      <c r="BT25" s="112"/>
      <c r="BU25" s="113"/>
      <c r="BV25" s="111">
        <v>1470142</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c r="A26" s="82"/>
      <c r="B26" s="287"/>
      <c r="C26" s="288"/>
      <c r="D26" s="289"/>
      <c r="E26" s="178" t="s">
        <v>117</v>
      </c>
      <c r="F26" s="126"/>
      <c r="G26" s="126"/>
      <c r="H26" s="126"/>
      <c r="I26" s="126"/>
      <c r="J26" s="126"/>
      <c r="K26" s="127"/>
      <c r="L26" s="179">
        <v>1</v>
      </c>
      <c r="M26" s="180"/>
      <c r="N26" s="180"/>
      <c r="O26" s="180"/>
      <c r="P26" s="216"/>
      <c r="Q26" s="179">
        <v>5680</v>
      </c>
      <c r="R26" s="180"/>
      <c r="S26" s="180"/>
      <c r="T26" s="180"/>
      <c r="U26" s="180"/>
      <c r="V26" s="216"/>
      <c r="W26" s="293"/>
      <c r="X26" s="288"/>
      <c r="Y26" s="289"/>
      <c r="Z26" s="178" t="s">
        <v>118</v>
      </c>
      <c r="AA26" s="298"/>
      <c r="AB26" s="298"/>
      <c r="AC26" s="298"/>
      <c r="AD26" s="298"/>
      <c r="AE26" s="298"/>
      <c r="AF26" s="298"/>
      <c r="AG26" s="299"/>
      <c r="AH26" s="179">
        <v>6</v>
      </c>
      <c r="AI26" s="180"/>
      <c r="AJ26" s="180"/>
      <c r="AK26" s="180"/>
      <c r="AL26" s="216"/>
      <c r="AM26" s="179">
        <v>19416</v>
      </c>
      <c r="AN26" s="180"/>
      <c r="AO26" s="180"/>
      <c r="AP26" s="180"/>
      <c r="AQ26" s="180"/>
      <c r="AR26" s="216"/>
      <c r="AS26" s="179">
        <v>3236</v>
      </c>
      <c r="AT26" s="180"/>
      <c r="AU26" s="180"/>
      <c r="AV26" s="180"/>
      <c r="AW26" s="180"/>
      <c r="AX26" s="181"/>
      <c r="AY26" s="136" t="s">
        <v>119</v>
      </c>
      <c r="AZ26" s="137"/>
      <c r="BA26" s="137"/>
      <c r="BB26" s="137"/>
      <c r="BC26" s="137"/>
      <c r="BD26" s="137"/>
      <c r="BE26" s="137"/>
      <c r="BF26" s="137"/>
      <c r="BG26" s="137"/>
      <c r="BH26" s="137"/>
      <c r="BI26" s="137"/>
      <c r="BJ26" s="137"/>
      <c r="BK26" s="137"/>
      <c r="BL26" s="137"/>
      <c r="BM26" s="138"/>
      <c r="BN26" s="133" t="s">
        <v>79</v>
      </c>
      <c r="BO26" s="134"/>
      <c r="BP26" s="134"/>
      <c r="BQ26" s="134"/>
      <c r="BR26" s="134"/>
      <c r="BS26" s="134"/>
      <c r="BT26" s="134"/>
      <c r="BU26" s="135"/>
      <c r="BV26" s="133" t="s">
        <v>79</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c r="A27" s="82"/>
      <c r="B27" s="287"/>
      <c r="C27" s="288"/>
      <c r="D27" s="289"/>
      <c r="E27" s="178" t="s">
        <v>120</v>
      </c>
      <c r="F27" s="126"/>
      <c r="G27" s="126"/>
      <c r="H27" s="126"/>
      <c r="I27" s="126"/>
      <c r="J27" s="126"/>
      <c r="K27" s="127"/>
      <c r="L27" s="179">
        <v>1</v>
      </c>
      <c r="M27" s="180"/>
      <c r="N27" s="180"/>
      <c r="O27" s="180"/>
      <c r="P27" s="216"/>
      <c r="Q27" s="179">
        <v>3573</v>
      </c>
      <c r="R27" s="180"/>
      <c r="S27" s="180"/>
      <c r="T27" s="180"/>
      <c r="U27" s="180"/>
      <c r="V27" s="216"/>
      <c r="W27" s="293"/>
      <c r="X27" s="288"/>
      <c r="Y27" s="289"/>
      <c r="Z27" s="178" t="s">
        <v>121</v>
      </c>
      <c r="AA27" s="126"/>
      <c r="AB27" s="126"/>
      <c r="AC27" s="126"/>
      <c r="AD27" s="126"/>
      <c r="AE27" s="126"/>
      <c r="AF27" s="126"/>
      <c r="AG27" s="127"/>
      <c r="AH27" s="179">
        <v>2</v>
      </c>
      <c r="AI27" s="180"/>
      <c r="AJ27" s="180"/>
      <c r="AK27" s="180"/>
      <c r="AL27" s="216"/>
      <c r="AM27" s="179" t="s">
        <v>122</v>
      </c>
      <c r="AN27" s="180"/>
      <c r="AO27" s="180"/>
      <c r="AP27" s="180"/>
      <c r="AQ27" s="180"/>
      <c r="AR27" s="216"/>
      <c r="AS27" s="179" t="s">
        <v>122</v>
      </c>
      <c r="AT27" s="180"/>
      <c r="AU27" s="180"/>
      <c r="AV27" s="180"/>
      <c r="AW27" s="180"/>
      <c r="AX27" s="181"/>
      <c r="AY27" s="224" t="s">
        <v>123</v>
      </c>
      <c r="AZ27" s="225"/>
      <c r="BA27" s="225"/>
      <c r="BB27" s="225"/>
      <c r="BC27" s="225"/>
      <c r="BD27" s="225"/>
      <c r="BE27" s="225"/>
      <c r="BF27" s="225"/>
      <c r="BG27" s="225"/>
      <c r="BH27" s="225"/>
      <c r="BI27" s="225"/>
      <c r="BJ27" s="225"/>
      <c r="BK27" s="225"/>
      <c r="BL27" s="225"/>
      <c r="BM27" s="226"/>
      <c r="BN27" s="284">
        <v>335903</v>
      </c>
      <c r="BO27" s="285"/>
      <c r="BP27" s="285"/>
      <c r="BQ27" s="285"/>
      <c r="BR27" s="285"/>
      <c r="BS27" s="285"/>
      <c r="BT27" s="285"/>
      <c r="BU27" s="286"/>
      <c r="BV27" s="284">
        <v>335475</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c r="A28" s="82"/>
      <c r="B28" s="287"/>
      <c r="C28" s="288"/>
      <c r="D28" s="289"/>
      <c r="E28" s="178" t="s">
        <v>124</v>
      </c>
      <c r="F28" s="126"/>
      <c r="G28" s="126"/>
      <c r="H28" s="126"/>
      <c r="I28" s="126"/>
      <c r="J28" s="126"/>
      <c r="K28" s="127"/>
      <c r="L28" s="179">
        <v>1</v>
      </c>
      <c r="M28" s="180"/>
      <c r="N28" s="180"/>
      <c r="O28" s="180"/>
      <c r="P28" s="216"/>
      <c r="Q28" s="179">
        <v>3285</v>
      </c>
      <c r="R28" s="180"/>
      <c r="S28" s="180"/>
      <c r="T28" s="180"/>
      <c r="U28" s="180"/>
      <c r="V28" s="216"/>
      <c r="W28" s="293"/>
      <c r="X28" s="288"/>
      <c r="Y28" s="289"/>
      <c r="Z28" s="178" t="s">
        <v>125</v>
      </c>
      <c r="AA28" s="126"/>
      <c r="AB28" s="126"/>
      <c r="AC28" s="126"/>
      <c r="AD28" s="126"/>
      <c r="AE28" s="126"/>
      <c r="AF28" s="126"/>
      <c r="AG28" s="127"/>
      <c r="AH28" s="179" t="s">
        <v>79</v>
      </c>
      <c r="AI28" s="180"/>
      <c r="AJ28" s="180"/>
      <c r="AK28" s="180"/>
      <c r="AL28" s="216"/>
      <c r="AM28" s="179" t="s">
        <v>79</v>
      </c>
      <c r="AN28" s="180"/>
      <c r="AO28" s="180"/>
      <c r="AP28" s="180"/>
      <c r="AQ28" s="180"/>
      <c r="AR28" s="216"/>
      <c r="AS28" s="179" t="s">
        <v>79</v>
      </c>
      <c r="AT28" s="180"/>
      <c r="AU28" s="180"/>
      <c r="AV28" s="180"/>
      <c r="AW28" s="180"/>
      <c r="AX28" s="181"/>
      <c r="AY28" s="301" t="s">
        <v>126</v>
      </c>
      <c r="AZ28" s="302"/>
      <c r="BA28" s="302"/>
      <c r="BB28" s="303"/>
      <c r="BC28" s="108" t="s">
        <v>127</v>
      </c>
      <c r="BD28" s="109"/>
      <c r="BE28" s="109"/>
      <c r="BF28" s="109"/>
      <c r="BG28" s="109"/>
      <c r="BH28" s="109"/>
      <c r="BI28" s="109"/>
      <c r="BJ28" s="109"/>
      <c r="BK28" s="109"/>
      <c r="BL28" s="109"/>
      <c r="BM28" s="110"/>
      <c r="BN28" s="111">
        <v>2326432</v>
      </c>
      <c r="BO28" s="112"/>
      <c r="BP28" s="112"/>
      <c r="BQ28" s="112"/>
      <c r="BR28" s="112"/>
      <c r="BS28" s="112"/>
      <c r="BT28" s="112"/>
      <c r="BU28" s="113"/>
      <c r="BV28" s="111">
        <v>2434042</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c r="A29" s="82"/>
      <c r="B29" s="287"/>
      <c r="C29" s="288"/>
      <c r="D29" s="289"/>
      <c r="E29" s="178" t="s">
        <v>128</v>
      </c>
      <c r="F29" s="126"/>
      <c r="G29" s="126"/>
      <c r="H29" s="126"/>
      <c r="I29" s="126"/>
      <c r="J29" s="126"/>
      <c r="K29" s="127"/>
      <c r="L29" s="179">
        <v>14</v>
      </c>
      <c r="M29" s="180"/>
      <c r="N29" s="180"/>
      <c r="O29" s="180"/>
      <c r="P29" s="216"/>
      <c r="Q29" s="179">
        <v>3069</v>
      </c>
      <c r="R29" s="180"/>
      <c r="S29" s="180"/>
      <c r="T29" s="180"/>
      <c r="U29" s="180"/>
      <c r="V29" s="216"/>
      <c r="W29" s="304"/>
      <c r="X29" s="305"/>
      <c r="Y29" s="306"/>
      <c r="Z29" s="178" t="s">
        <v>129</v>
      </c>
      <c r="AA29" s="126"/>
      <c r="AB29" s="126"/>
      <c r="AC29" s="126"/>
      <c r="AD29" s="126"/>
      <c r="AE29" s="126"/>
      <c r="AF29" s="126"/>
      <c r="AG29" s="127"/>
      <c r="AH29" s="179">
        <v>252</v>
      </c>
      <c r="AI29" s="180"/>
      <c r="AJ29" s="180"/>
      <c r="AK29" s="180"/>
      <c r="AL29" s="216"/>
      <c r="AM29" s="179">
        <v>791590</v>
      </c>
      <c r="AN29" s="180"/>
      <c r="AO29" s="180"/>
      <c r="AP29" s="180"/>
      <c r="AQ29" s="180"/>
      <c r="AR29" s="216"/>
      <c r="AS29" s="179">
        <v>3141</v>
      </c>
      <c r="AT29" s="180"/>
      <c r="AU29" s="180"/>
      <c r="AV29" s="180"/>
      <c r="AW29" s="180"/>
      <c r="AX29" s="181"/>
      <c r="AY29" s="307"/>
      <c r="AZ29" s="308"/>
      <c r="BA29" s="308"/>
      <c r="BB29" s="309"/>
      <c r="BC29" s="130" t="s">
        <v>130</v>
      </c>
      <c r="BD29" s="131"/>
      <c r="BE29" s="131"/>
      <c r="BF29" s="131"/>
      <c r="BG29" s="131"/>
      <c r="BH29" s="131"/>
      <c r="BI29" s="131"/>
      <c r="BJ29" s="131"/>
      <c r="BK29" s="131"/>
      <c r="BL29" s="131"/>
      <c r="BM29" s="132"/>
      <c r="BN29" s="133">
        <v>451164</v>
      </c>
      <c r="BO29" s="134"/>
      <c r="BP29" s="134"/>
      <c r="BQ29" s="134"/>
      <c r="BR29" s="134"/>
      <c r="BS29" s="134"/>
      <c r="BT29" s="134"/>
      <c r="BU29" s="135"/>
      <c r="BV29" s="133">
        <v>450333</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131</v>
      </c>
      <c r="X30" s="317"/>
      <c r="Y30" s="317"/>
      <c r="Z30" s="317"/>
      <c r="AA30" s="317"/>
      <c r="AB30" s="317"/>
      <c r="AC30" s="317"/>
      <c r="AD30" s="317"/>
      <c r="AE30" s="317"/>
      <c r="AF30" s="317"/>
      <c r="AG30" s="318"/>
      <c r="AH30" s="256">
        <v>95.8</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132</v>
      </c>
      <c r="BD30" s="282"/>
      <c r="BE30" s="282"/>
      <c r="BF30" s="282"/>
      <c r="BG30" s="282"/>
      <c r="BH30" s="282"/>
      <c r="BI30" s="282"/>
      <c r="BJ30" s="282"/>
      <c r="BK30" s="282"/>
      <c r="BL30" s="282"/>
      <c r="BM30" s="283"/>
      <c r="BN30" s="284">
        <v>1596945</v>
      </c>
      <c r="BO30" s="285"/>
      <c r="BP30" s="285"/>
      <c r="BQ30" s="285"/>
      <c r="BR30" s="285"/>
      <c r="BS30" s="285"/>
      <c r="BT30" s="285"/>
      <c r="BU30" s="286"/>
      <c r="BV30" s="284">
        <v>1584855</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c r="A32" s="82"/>
      <c r="B32" s="331"/>
      <c r="C32" s="332" t="s">
        <v>133</v>
      </c>
      <c r="D32" s="332"/>
      <c r="E32" s="332"/>
      <c r="F32" s="329"/>
      <c r="G32" s="329"/>
      <c r="H32" s="329"/>
      <c r="I32" s="329"/>
      <c r="J32" s="329"/>
      <c r="K32" s="329"/>
      <c r="L32" s="329"/>
      <c r="M32" s="329"/>
      <c r="N32" s="329"/>
      <c r="O32" s="329"/>
      <c r="P32" s="329"/>
      <c r="Q32" s="329"/>
      <c r="R32" s="329"/>
      <c r="S32" s="329"/>
      <c r="T32" s="329"/>
      <c r="U32" s="329" t="s">
        <v>134</v>
      </c>
      <c r="V32" s="329"/>
      <c r="W32" s="329"/>
      <c r="X32" s="329"/>
      <c r="Y32" s="329"/>
      <c r="Z32" s="329"/>
      <c r="AA32" s="329"/>
      <c r="AB32" s="329"/>
      <c r="AC32" s="329"/>
      <c r="AD32" s="329"/>
      <c r="AE32" s="329"/>
      <c r="AF32" s="329"/>
      <c r="AG32" s="329"/>
      <c r="AH32" s="329"/>
      <c r="AI32" s="329"/>
      <c r="AJ32" s="329"/>
      <c r="AK32" s="329"/>
      <c r="AL32" s="329"/>
      <c r="AM32" s="333" t="s">
        <v>135</v>
      </c>
      <c r="AN32" s="329"/>
      <c r="AO32" s="329"/>
      <c r="AP32" s="329"/>
      <c r="AQ32" s="329"/>
      <c r="AR32" s="329"/>
      <c r="AS32" s="333"/>
      <c r="AT32" s="333"/>
      <c r="AU32" s="333"/>
      <c r="AV32" s="333"/>
      <c r="AW32" s="333"/>
      <c r="AX32" s="333"/>
      <c r="AY32" s="333"/>
      <c r="AZ32" s="333"/>
      <c r="BA32" s="333"/>
      <c r="BB32" s="329"/>
      <c r="BC32" s="333"/>
      <c r="BD32" s="329"/>
      <c r="BE32" s="333" t="s">
        <v>136</v>
      </c>
      <c r="BF32" s="329"/>
      <c r="BG32" s="329"/>
      <c r="BH32" s="329"/>
      <c r="BI32" s="329"/>
      <c r="BJ32" s="333"/>
      <c r="BK32" s="333"/>
      <c r="BL32" s="333"/>
      <c r="BM32" s="333"/>
      <c r="BN32" s="333"/>
      <c r="BO32" s="333"/>
      <c r="BP32" s="333"/>
      <c r="BQ32" s="333"/>
      <c r="BR32" s="329"/>
      <c r="BS32" s="329"/>
      <c r="BT32" s="329"/>
      <c r="BU32" s="329"/>
      <c r="BV32" s="329"/>
      <c r="BW32" s="329" t="s">
        <v>137</v>
      </c>
      <c r="BX32" s="329"/>
      <c r="BY32" s="329"/>
      <c r="BZ32" s="329"/>
      <c r="CA32" s="329"/>
      <c r="CB32" s="333"/>
      <c r="CC32" s="333"/>
      <c r="CD32" s="333"/>
      <c r="CE32" s="333"/>
      <c r="CF32" s="333"/>
      <c r="CG32" s="333"/>
      <c r="CH32" s="333"/>
      <c r="CI32" s="333"/>
      <c r="CJ32" s="333"/>
      <c r="CK32" s="333"/>
      <c r="CL32" s="333"/>
      <c r="CM32" s="333"/>
      <c r="CN32" s="333"/>
      <c r="CO32" s="333" t="s">
        <v>138</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c r="A33" s="82"/>
      <c r="B33" s="331"/>
      <c r="C33" s="156" t="s">
        <v>139</v>
      </c>
      <c r="D33" s="156"/>
      <c r="E33" s="103" t="s">
        <v>140</v>
      </c>
      <c r="F33" s="103"/>
      <c r="G33" s="103"/>
      <c r="H33" s="103"/>
      <c r="I33" s="103"/>
      <c r="J33" s="103"/>
      <c r="K33" s="103"/>
      <c r="L33" s="103"/>
      <c r="M33" s="103"/>
      <c r="N33" s="103"/>
      <c r="O33" s="103"/>
      <c r="P33" s="103"/>
      <c r="Q33" s="103"/>
      <c r="R33" s="103"/>
      <c r="S33" s="103"/>
      <c r="T33" s="334"/>
      <c r="U33" s="156" t="s">
        <v>139</v>
      </c>
      <c r="V33" s="156"/>
      <c r="W33" s="103" t="s">
        <v>140</v>
      </c>
      <c r="X33" s="103"/>
      <c r="Y33" s="103"/>
      <c r="Z33" s="103"/>
      <c r="AA33" s="103"/>
      <c r="AB33" s="103"/>
      <c r="AC33" s="103"/>
      <c r="AD33" s="103"/>
      <c r="AE33" s="103"/>
      <c r="AF33" s="103"/>
      <c r="AG33" s="103"/>
      <c r="AH33" s="103"/>
      <c r="AI33" s="103"/>
      <c r="AJ33" s="103"/>
      <c r="AK33" s="103"/>
      <c r="AL33" s="334"/>
      <c r="AM33" s="156" t="s">
        <v>139</v>
      </c>
      <c r="AN33" s="156"/>
      <c r="AO33" s="103" t="s">
        <v>140</v>
      </c>
      <c r="AP33" s="103"/>
      <c r="AQ33" s="103"/>
      <c r="AR33" s="103"/>
      <c r="AS33" s="103"/>
      <c r="AT33" s="103"/>
      <c r="AU33" s="103"/>
      <c r="AV33" s="103"/>
      <c r="AW33" s="103"/>
      <c r="AX33" s="103"/>
      <c r="AY33" s="103"/>
      <c r="AZ33" s="103"/>
      <c r="BA33" s="103"/>
      <c r="BB33" s="103"/>
      <c r="BC33" s="103"/>
      <c r="BD33" s="335"/>
      <c r="BE33" s="103" t="s">
        <v>141</v>
      </c>
      <c r="BF33" s="103"/>
      <c r="BG33" s="103" t="s">
        <v>142</v>
      </c>
      <c r="BH33" s="103"/>
      <c r="BI33" s="103"/>
      <c r="BJ33" s="103"/>
      <c r="BK33" s="103"/>
      <c r="BL33" s="103"/>
      <c r="BM33" s="103"/>
      <c r="BN33" s="103"/>
      <c r="BO33" s="103"/>
      <c r="BP33" s="103"/>
      <c r="BQ33" s="103"/>
      <c r="BR33" s="103"/>
      <c r="BS33" s="103"/>
      <c r="BT33" s="103"/>
      <c r="BU33" s="103"/>
      <c r="BV33" s="335"/>
      <c r="BW33" s="156" t="s">
        <v>141</v>
      </c>
      <c r="BX33" s="156"/>
      <c r="BY33" s="103" t="s">
        <v>143</v>
      </c>
      <c r="BZ33" s="103"/>
      <c r="CA33" s="103"/>
      <c r="CB33" s="103"/>
      <c r="CC33" s="103"/>
      <c r="CD33" s="103"/>
      <c r="CE33" s="103"/>
      <c r="CF33" s="103"/>
      <c r="CG33" s="103"/>
      <c r="CH33" s="103"/>
      <c r="CI33" s="103"/>
      <c r="CJ33" s="103"/>
      <c r="CK33" s="103"/>
      <c r="CL33" s="103"/>
      <c r="CM33" s="103"/>
      <c r="CN33" s="334"/>
      <c r="CO33" s="156" t="s">
        <v>139</v>
      </c>
      <c r="CP33" s="156"/>
      <c r="CQ33" s="103" t="s">
        <v>144</v>
      </c>
      <c r="CR33" s="103"/>
      <c r="CS33" s="103"/>
      <c r="CT33" s="103"/>
      <c r="CU33" s="103"/>
      <c r="CV33" s="103"/>
      <c r="CW33" s="103"/>
      <c r="CX33" s="103"/>
      <c r="CY33" s="103"/>
      <c r="CZ33" s="103"/>
      <c r="DA33" s="103"/>
      <c r="DB33" s="103"/>
      <c r="DC33" s="103"/>
      <c r="DD33" s="103"/>
      <c r="DE33" s="103"/>
      <c r="DF33" s="334"/>
      <c r="DG33" s="103" t="s">
        <v>145</v>
      </c>
      <c r="DH33" s="103"/>
      <c r="DI33" s="336"/>
      <c r="DJ33" s="80"/>
      <c r="DK33" s="80"/>
      <c r="DL33" s="80"/>
      <c r="DM33" s="80"/>
      <c r="DN33" s="80"/>
      <c r="DO33" s="80"/>
    </row>
    <row r="34" spans="1:119" ht="32.25" customHeight="1">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2</v>
      </c>
      <c r="V34" s="337"/>
      <c r="W34" s="338" t="str">
        <f>IF('各会計、関係団体の財政状況及び健全化判断比率'!B28="","",'各会計、関係団体の財政状況及び健全化判断比率'!B28)</f>
        <v>国民健康保険事業特別会計</v>
      </c>
      <c r="X34" s="338"/>
      <c r="Y34" s="338"/>
      <c r="Z34" s="338"/>
      <c r="AA34" s="338"/>
      <c r="AB34" s="338"/>
      <c r="AC34" s="338"/>
      <c r="AD34" s="338"/>
      <c r="AE34" s="338"/>
      <c r="AF34" s="338"/>
      <c r="AG34" s="338"/>
      <c r="AH34" s="338"/>
      <c r="AI34" s="338"/>
      <c r="AJ34" s="338"/>
      <c r="AK34" s="338"/>
      <c r="AL34" s="332"/>
      <c r="AM34" s="337">
        <f>IF(AO34="","",MAX(C34:D43,U34:V43)+1)</f>
        <v>5</v>
      </c>
      <c r="AN34" s="337"/>
      <c r="AO34" s="338" t="str">
        <f>IF('各会計、関係団体の財政状況及び健全化判断比率'!B31="","",'各会計、関係団体の財政状況及び健全化判断比率'!B31)</f>
        <v>水道事業</v>
      </c>
      <c r="AP34" s="338"/>
      <c r="AQ34" s="338"/>
      <c r="AR34" s="338"/>
      <c r="AS34" s="338"/>
      <c r="AT34" s="338"/>
      <c r="AU34" s="338"/>
      <c r="AV34" s="338"/>
      <c r="AW34" s="338"/>
      <c r="AX34" s="338"/>
      <c r="AY34" s="338"/>
      <c r="AZ34" s="338"/>
      <c r="BA34" s="338"/>
      <c r="BB34" s="338"/>
      <c r="BC34" s="338"/>
      <c r="BD34" s="332"/>
      <c r="BE34" s="337">
        <f>IF(BG34="","",MAX(C34:D43,U34:V43,AM34:AN43)+1)</f>
        <v>7</v>
      </c>
      <c r="BF34" s="337"/>
      <c r="BG34" s="338" t="str">
        <f>IF('各会計、関係団体の財政状況及び健全化判断比率'!B33="","",'各会計、関係団体の財政状況及び健全化判断比率'!B33)</f>
        <v>公共下水道事業</v>
      </c>
      <c r="BH34" s="338"/>
      <c r="BI34" s="338"/>
      <c r="BJ34" s="338"/>
      <c r="BK34" s="338"/>
      <c r="BL34" s="338"/>
      <c r="BM34" s="338"/>
      <c r="BN34" s="338"/>
      <c r="BO34" s="338"/>
      <c r="BP34" s="338"/>
      <c r="BQ34" s="338"/>
      <c r="BR34" s="338"/>
      <c r="BS34" s="338"/>
      <c r="BT34" s="338"/>
      <c r="BU34" s="338"/>
      <c r="BV34" s="332"/>
      <c r="BW34" s="337">
        <f>IF(BY34="","",MAX(C34:D43,U34:V43,AM34:AN43,BE34:BF43)+1)</f>
        <v>8</v>
      </c>
      <c r="BX34" s="337"/>
      <c r="BY34" s="338" t="str">
        <f>IF('各会計、関係団体の財政状況及び健全化判断比率'!B68="","",'各会計、関係団体の財政状況及び健全化判断比率'!B68)</f>
        <v>水俣芦北広域行政事務組合</v>
      </c>
      <c r="BZ34" s="338"/>
      <c r="CA34" s="338"/>
      <c r="CB34" s="338"/>
      <c r="CC34" s="338"/>
      <c r="CD34" s="338"/>
      <c r="CE34" s="338"/>
      <c r="CF34" s="338"/>
      <c r="CG34" s="338"/>
      <c r="CH34" s="338"/>
      <c r="CI34" s="338"/>
      <c r="CJ34" s="338"/>
      <c r="CK34" s="338"/>
      <c r="CL34" s="338"/>
      <c r="CM34" s="338"/>
      <c r="CN34" s="332"/>
      <c r="CO34" s="337">
        <f>IF(CQ34="","",MAX(C34:D43,U34:V43,AM34:AN43,BE34:BF43,BW34:BX43)+1)</f>
        <v>11</v>
      </c>
      <c r="CP34" s="337"/>
      <c r="CQ34" s="338" t="str">
        <f>IF('各会計、関係団体の財政状況及び健全化判断比率'!BS7="","",'各会計、関係団体の財政状況及び健全化判断比率'!BS7)</f>
        <v>株式会社みなまた環境テクノセンター</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c r="A35" s="82"/>
      <c r="B35" s="331"/>
      <c r="C35" s="337" t="str">
        <f>IF(E35="","",C34+1)</f>
        <v/>
      </c>
      <c r="D35" s="337"/>
      <c r="E35" s="338" t="str">
        <f>IF('各会計、関係団体の財政状況及び健全化判断比率'!B8="","",'各会計、関係団体の財政状況及び健全化判断比率'!B8)</f>
        <v/>
      </c>
      <c r="F35" s="338"/>
      <c r="G35" s="338"/>
      <c r="H35" s="338"/>
      <c r="I35" s="338"/>
      <c r="J35" s="338"/>
      <c r="K35" s="338"/>
      <c r="L35" s="338"/>
      <c r="M35" s="338"/>
      <c r="N35" s="338"/>
      <c r="O35" s="338"/>
      <c r="P35" s="338"/>
      <c r="Q35" s="338"/>
      <c r="R35" s="338"/>
      <c r="S35" s="338"/>
      <c r="T35" s="332"/>
      <c r="U35" s="337">
        <f>IF(W35="","",U34+1)</f>
        <v>3</v>
      </c>
      <c r="V35" s="337"/>
      <c r="W35" s="338" t="str">
        <f>IF('各会計、関係団体の財政状況及び健全化判断比率'!B29="","",'各会計、関係団体の財政状況及び健全化判断比率'!B29)</f>
        <v>介護保険特別会計</v>
      </c>
      <c r="X35" s="338"/>
      <c r="Y35" s="338"/>
      <c r="Z35" s="338"/>
      <c r="AA35" s="338"/>
      <c r="AB35" s="338"/>
      <c r="AC35" s="338"/>
      <c r="AD35" s="338"/>
      <c r="AE35" s="338"/>
      <c r="AF35" s="338"/>
      <c r="AG35" s="338"/>
      <c r="AH35" s="338"/>
      <c r="AI35" s="338"/>
      <c r="AJ35" s="338"/>
      <c r="AK35" s="338"/>
      <c r="AL35" s="332"/>
      <c r="AM35" s="337">
        <f t="shared" ref="AM35:AM43" si="0">IF(AO35="","",AM34+1)</f>
        <v>6</v>
      </c>
      <c r="AN35" s="337"/>
      <c r="AO35" s="338" t="str">
        <f>IF('各会計、関係団体の財政状況及び健全化判断比率'!B32="","",'各会計、関係団体の財政状況及び健全化判断比率'!B32)</f>
        <v>病院事業</v>
      </c>
      <c r="AP35" s="338"/>
      <c r="AQ35" s="338"/>
      <c r="AR35" s="338"/>
      <c r="AS35" s="338"/>
      <c r="AT35" s="338"/>
      <c r="AU35" s="338"/>
      <c r="AV35" s="338"/>
      <c r="AW35" s="338"/>
      <c r="AX35" s="338"/>
      <c r="AY35" s="338"/>
      <c r="AZ35" s="338"/>
      <c r="BA35" s="338"/>
      <c r="BB35" s="338"/>
      <c r="BC35" s="338"/>
      <c r="BD35" s="332"/>
      <c r="BE35" s="337" t="str">
        <f t="shared" ref="BE35:BE43" si="1">IF(BG35="","",BE34+1)</f>
        <v/>
      </c>
      <c r="BF35" s="337"/>
      <c r="BG35" s="338"/>
      <c r="BH35" s="338"/>
      <c r="BI35" s="338"/>
      <c r="BJ35" s="338"/>
      <c r="BK35" s="338"/>
      <c r="BL35" s="338"/>
      <c r="BM35" s="338"/>
      <c r="BN35" s="338"/>
      <c r="BO35" s="338"/>
      <c r="BP35" s="338"/>
      <c r="BQ35" s="338"/>
      <c r="BR35" s="338"/>
      <c r="BS35" s="338"/>
      <c r="BT35" s="338"/>
      <c r="BU35" s="338"/>
      <c r="BV35" s="332"/>
      <c r="BW35" s="337">
        <f t="shared" ref="BW35:BW43" si="2">IF(BY35="","",BW34+1)</f>
        <v>9</v>
      </c>
      <c r="BX35" s="337"/>
      <c r="BY35" s="338" t="str">
        <f>IF('各会計、関係団体の財政状況及び健全化判断比率'!B69="","",'各会計、関係団体の財政状況及び健全化判断比率'!B69)</f>
        <v>熊本県後期高齢者医療広域連合（一般会計）</v>
      </c>
      <c r="BZ35" s="338"/>
      <c r="CA35" s="338"/>
      <c r="CB35" s="338"/>
      <c r="CC35" s="338"/>
      <c r="CD35" s="338"/>
      <c r="CE35" s="338"/>
      <c r="CF35" s="338"/>
      <c r="CG35" s="338"/>
      <c r="CH35" s="338"/>
      <c r="CI35" s="338"/>
      <c r="CJ35" s="338"/>
      <c r="CK35" s="338"/>
      <c r="CL35" s="338"/>
      <c r="CM35" s="338"/>
      <c r="CN35" s="332"/>
      <c r="CO35" s="337">
        <f t="shared" ref="CO35:CO43" si="3">IF(CQ35="","",CO34+1)</f>
        <v>12</v>
      </c>
      <c r="CP35" s="337"/>
      <c r="CQ35" s="338" t="str">
        <f>IF('各会計、関係団体の財政状況及び健全化判断比率'!BS8="","",'各会計、関係団体の財政状況及び健全化判断比率'!BS8)</f>
        <v>株式会社みなまた</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c r="A36" s="82"/>
      <c r="B36" s="331"/>
      <c r="C36" s="337" t="str">
        <f>IF(E36="","",C35+1)</f>
        <v/>
      </c>
      <c r="D36" s="337"/>
      <c r="E36" s="338" t="str">
        <f>IF('各会計、関係団体の財政状況及び健全化判断比率'!B9="","",'各会計、関係団体の財政状況及び健全化判断比率'!B9)</f>
        <v/>
      </c>
      <c r="F36" s="338"/>
      <c r="G36" s="338"/>
      <c r="H36" s="338"/>
      <c r="I36" s="338"/>
      <c r="J36" s="338"/>
      <c r="K36" s="338"/>
      <c r="L36" s="338"/>
      <c r="M36" s="338"/>
      <c r="N36" s="338"/>
      <c r="O36" s="338"/>
      <c r="P36" s="338"/>
      <c r="Q36" s="338"/>
      <c r="R36" s="338"/>
      <c r="S36" s="338"/>
      <c r="T36" s="332"/>
      <c r="U36" s="337">
        <f t="shared" ref="U36:U43" si="4">IF(W36="","",U35+1)</f>
        <v>4</v>
      </c>
      <c r="V36" s="337"/>
      <c r="W36" s="338" t="str">
        <f>IF('各会計、関係団体の財政状況及び健全化判断比率'!B30="","",'各会計、関係団体の財政状況及び健全化判断比率'!B30)</f>
        <v>後期高齢者医療特別会計</v>
      </c>
      <c r="X36" s="338"/>
      <c r="Y36" s="338"/>
      <c r="Z36" s="338"/>
      <c r="AA36" s="338"/>
      <c r="AB36" s="338"/>
      <c r="AC36" s="338"/>
      <c r="AD36" s="338"/>
      <c r="AE36" s="338"/>
      <c r="AF36" s="338"/>
      <c r="AG36" s="338"/>
      <c r="AH36" s="338"/>
      <c r="AI36" s="338"/>
      <c r="AJ36" s="338"/>
      <c r="AK36" s="338"/>
      <c r="AL36" s="332"/>
      <c r="AM36" s="337" t="str">
        <f t="shared" si="0"/>
        <v/>
      </c>
      <c r="AN36" s="337"/>
      <c r="AO36" s="338"/>
      <c r="AP36" s="338"/>
      <c r="AQ36" s="338"/>
      <c r="AR36" s="338"/>
      <c r="AS36" s="338"/>
      <c r="AT36" s="338"/>
      <c r="AU36" s="338"/>
      <c r="AV36" s="338"/>
      <c r="AW36" s="338"/>
      <c r="AX36" s="338"/>
      <c r="AY36" s="338"/>
      <c r="AZ36" s="338"/>
      <c r="BA36" s="338"/>
      <c r="BB36" s="338"/>
      <c r="BC36" s="338"/>
      <c r="BD36" s="332"/>
      <c r="BE36" s="337" t="str">
        <f t="shared" si="1"/>
        <v/>
      </c>
      <c r="BF36" s="337"/>
      <c r="BG36" s="338"/>
      <c r="BH36" s="338"/>
      <c r="BI36" s="338"/>
      <c r="BJ36" s="338"/>
      <c r="BK36" s="338"/>
      <c r="BL36" s="338"/>
      <c r="BM36" s="338"/>
      <c r="BN36" s="338"/>
      <c r="BO36" s="338"/>
      <c r="BP36" s="338"/>
      <c r="BQ36" s="338"/>
      <c r="BR36" s="338"/>
      <c r="BS36" s="338"/>
      <c r="BT36" s="338"/>
      <c r="BU36" s="338"/>
      <c r="BV36" s="332"/>
      <c r="BW36" s="337">
        <f t="shared" si="2"/>
        <v>10</v>
      </c>
      <c r="BX36" s="337"/>
      <c r="BY36" s="338" t="str">
        <f>IF('各会計、関係団体の財政状況及び健全化判断比率'!B70="","",'各会計、関係団体の財政状況及び健全化判断比率'!B70)</f>
        <v>熊本県後期高齢者医療広域連合（後期高齢者医療特別会計）</v>
      </c>
      <c r="BZ36" s="338"/>
      <c r="CA36" s="338"/>
      <c r="CB36" s="338"/>
      <c r="CC36" s="338"/>
      <c r="CD36" s="338"/>
      <c r="CE36" s="338"/>
      <c r="CF36" s="338"/>
      <c r="CG36" s="338"/>
      <c r="CH36" s="338"/>
      <c r="CI36" s="338"/>
      <c r="CJ36" s="338"/>
      <c r="CK36" s="338"/>
      <c r="CL36" s="338"/>
      <c r="CM36" s="338"/>
      <c r="CN36" s="332"/>
      <c r="CO36" s="337">
        <f t="shared" si="3"/>
        <v>13</v>
      </c>
      <c r="CP36" s="337"/>
      <c r="CQ36" s="338" t="str">
        <f>IF('各会計、関係団体の財政状況及び健全化判断比率'!BS9="","",'各会計、関係団体の財政状況及び健全化判断比率'!BS9)</f>
        <v>水俣市振興公社</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c r="A37" s="82"/>
      <c r="B37" s="331"/>
      <c r="C37" s="337" t="str">
        <f>IF(E37="","",C36+1)</f>
        <v/>
      </c>
      <c r="D37" s="337"/>
      <c r="E37" s="338" t="str">
        <f>IF('各会計、関係団体の財政状況及び健全化判断比率'!B10="","",'各会計、関係団体の財政状況及び健全化判断比率'!B10)</f>
        <v/>
      </c>
      <c r="F37" s="338"/>
      <c r="G37" s="338"/>
      <c r="H37" s="338"/>
      <c r="I37" s="338"/>
      <c r="J37" s="338"/>
      <c r="K37" s="338"/>
      <c r="L37" s="338"/>
      <c r="M37" s="338"/>
      <c r="N37" s="338"/>
      <c r="O37" s="338"/>
      <c r="P37" s="338"/>
      <c r="Q37" s="338"/>
      <c r="R37" s="338"/>
      <c r="S37" s="338"/>
      <c r="T37" s="332"/>
      <c r="U37" s="337" t="str">
        <f t="shared" si="4"/>
        <v/>
      </c>
      <c r="V37" s="337"/>
      <c r="W37" s="338"/>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t="str">
        <f t="shared" si="1"/>
        <v/>
      </c>
      <c r="BF37" s="337"/>
      <c r="BG37" s="338"/>
      <c r="BH37" s="338"/>
      <c r="BI37" s="338"/>
      <c r="BJ37" s="338"/>
      <c r="BK37" s="338"/>
      <c r="BL37" s="338"/>
      <c r="BM37" s="338"/>
      <c r="BN37" s="338"/>
      <c r="BO37" s="338"/>
      <c r="BP37" s="338"/>
      <c r="BQ37" s="338"/>
      <c r="BR37" s="338"/>
      <c r="BS37" s="338"/>
      <c r="BT37" s="338"/>
      <c r="BU37" s="338"/>
      <c r="BV37" s="332"/>
      <c r="BW37" s="337" t="str">
        <f t="shared" si="2"/>
        <v/>
      </c>
      <c r="BX37" s="337"/>
      <c r="BY37" s="338" t="str">
        <f>IF('各会計、関係団体の財政状況及び健全化判断比率'!B71="","",'各会計、関係団体の財政状況及び健全化判断比率'!B71)</f>
        <v/>
      </c>
      <c r="BZ37" s="338"/>
      <c r="CA37" s="338"/>
      <c r="CB37" s="338"/>
      <c r="CC37" s="338"/>
      <c r="CD37" s="338"/>
      <c r="CE37" s="338"/>
      <c r="CF37" s="338"/>
      <c r="CG37" s="338"/>
      <c r="CH37" s="338"/>
      <c r="CI37" s="338"/>
      <c r="CJ37" s="338"/>
      <c r="CK37" s="338"/>
      <c r="CL37" s="338"/>
      <c r="CM37" s="338"/>
      <c r="CN37" s="332"/>
      <c r="CO37" s="337">
        <f t="shared" si="3"/>
        <v>14</v>
      </c>
      <c r="CP37" s="337"/>
      <c r="CQ37" s="338" t="str">
        <f>IF('各会計、関係団体の財政状況及び健全化判断比率'!BS10="","",'各会計、関係団体の財政状況及び健全化判断比率'!BS10)</f>
        <v>水俣市土地開発公社</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t="str">
        <f t="shared" si="2"/>
        <v/>
      </c>
      <c r="BX38" s="337"/>
      <c r="BY38" s="338" t="str">
        <f>IF('各会計、関係団体の財政状況及び健全化判断比率'!B72="","",'各会計、関係団体の財政状況及び健全化判断比率'!B72)</f>
        <v/>
      </c>
      <c r="BZ38" s="338"/>
      <c r="CA38" s="338"/>
      <c r="CB38" s="338"/>
      <c r="CC38" s="338"/>
      <c r="CD38" s="338"/>
      <c r="CE38" s="338"/>
      <c r="CF38" s="338"/>
      <c r="CG38" s="338"/>
      <c r="CH38" s="338"/>
      <c r="CI38" s="338"/>
      <c r="CJ38" s="338"/>
      <c r="CK38" s="338"/>
      <c r="CL38" s="338"/>
      <c r="CM38" s="338"/>
      <c r="CN38" s="332"/>
      <c r="CO38" s="337" t="str">
        <f t="shared" si="3"/>
        <v/>
      </c>
      <c r="CP38" s="337"/>
      <c r="CQ38" s="338" t="str">
        <f>IF('各会計、関係団体の財政状況及び健全化判断比率'!BS11="","",'各会計、関係団体の財政状況及び健全化判断比率'!BS11)</f>
        <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t="str">
        <f t="shared" si="2"/>
        <v/>
      </c>
      <c r="BX39" s="337"/>
      <c r="BY39" s="338" t="str">
        <f>IF('各会計、関係団体の財政状況及び健全化判断比率'!B73="","",'各会計、関係団体の財政状況及び健全化判断比率'!B73)</f>
        <v/>
      </c>
      <c r="BZ39" s="338"/>
      <c r="CA39" s="338"/>
      <c r="CB39" s="338"/>
      <c r="CC39" s="338"/>
      <c r="CD39" s="338"/>
      <c r="CE39" s="338"/>
      <c r="CF39" s="338"/>
      <c r="CG39" s="338"/>
      <c r="CH39" s="338"/>
      <c r="CI39" s="338"/>
      <c r="CJ39" s="338"/>
      <c r="CK39" s="338"/>
      <c r="CL39" s="338"/>
      <c r="CM39" s="338"/>
      <c r="CN39" s="332"/>
      <c r="CO39" s="337" t="str">
        <f t="shared" si="3"/>
        <v/>
      </c>
      <c r="CP39" s="337"/>
      <c r="CQ39" s="338" t="str">
        <f>IF('各会計、関係団体の財政状況及び健全化判断比率'!BS12="","",'各会計、関係団体の財政状況及び健全化判断比率'!BS12)</f>
        <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t="str">
        <f t="shared" si="2"/>
        <v/>
      </c>
      <c r="BX40" s="337"/>
      <c r="BY40" s="338" t="str">
        <f>IF('各会計、関係団体の財政状況及び健全化判断比率'!B74="","",'各会計、関係団体の財政状況及び健全化判断比率'!B74)</f>
        <v/>
      </c>
      <c r="BZ40" s="338"/>
      <c r="CA40" s="338"/>
      <c r="CB40" s="338"/>
      <c r="CC40" s="338"/>
      <c r="CD40" s="338"/>
      <c r="CE40" s="338"/>
      <c r="CF40" s="338"/>
      <c r="CG40" s="338"/>
      <c r="CH40" s="338"/>
      <c r="CI40" s="338"/>
      <c r="CJ40" s="338"/>
      <c r="CK40" s="338"/>
      <c r="CL40" s="338"/>
      <c r="CM40" s="338"/>
      <c r="CN40" s="332"/>
      <c r="CO40" s="337" t="str">
        <f t="shared" si="3"/>
        <v/>
      </c>
      <c r="CP40" s="337"/>
      <c r="CQ40" s="338" t="str">
        <f>IF('各会計、関係団体の財政状況及び健全化判断比率'!BS13="","",'各会計、関係団体の財政状況及び健全化判断比率'!BS13)</f>
        <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t="str">
        <f t="shared" si="2"/>
        <v/>
      </c>
      <c r="BX41" s="337"/>
      <c r="BY41" s="338" t="str">
        <f>IF('各会計、関係団体の財政状況及び健全化判断比率'!B75="","",'各会計、関係団体の財政状況及び健全化判断比率'!B75)</f>
        <v/>
      </c>
      <c r="BZ41" s="338"/>
      <c r="CA41" s="338"/>
      <c r="CB41" s="338"/>
      <c r="CC41" s="338"/>
      <c r="CD41" s="338"/>
      <c r="CE41" s="338"/>
      <c r="CF41" s="338"/>
      <c r="CG41" s="338"/>
      <c r="CH41" s="338"/>
      <c r="CI41" s="338"/>
      <c r="CJ41" s="338"/>
      <c r="CK41" s="338"/>
      <c r="CL41" s="338"/>
      <c r="CM41" s="338"/>
      <c r="CN41" s="332"/>
      <c r="CO41" s="337" t="str">
        <f t="shared" si="3"/>
        <v/>
      </c>
      <c r="CP41" s="337"/>
      <c r="CQ41" s="338" t="str">
        <f>IF('各会計、関係団体の財政状況及び健全化判断比率'!BS14="","",'各会計、関係団体の財政状況及び健全化判断比率'!BS14)</f>
        <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t="str">
        <f t="shared" si="2"/>
        <v/>
      </c>
      <c r="BX42" s="337"/>
      <c r="BY42" s="338" t="str">
        <f>IF('各会計、関係団体の財政状況及び健全化判断比率'!B76="","",'各会計、関係団体の財政状況及び健全化判断比率'!B76)</f>
        <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t="str">
        <f t="shared" si="2"/>
        <v/>
      </c>
      <c r="BX43" s="337"/>
      <c r="BY43" s="338" t="str">
        <f>IF('各会計、関係団体の財政状況及び健全化判断比率'!B77="","",'各会計、関係団体の財政状況及び健全化判断比率'!B77)</f>
        <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c r="B46" s="80" t="s">
        <v>146</v>
      </c>
      <c r="C46" s="80"/>
      <c r="D46" s="80"/>
      <c r="E46" s="80" t="s">
        <v>147</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c r="B47" s="80"/>
      <c r="C47" s="80"/>
      <c r="D47" s="80"/>
      <c r="E47" s="80" t="s">
        <v>148</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c r="B48" s="80"/>
      <c r="C48" s="80"/>
      <c r="D48" s="80"/>
      <c r="E48" s="80" t="s">
        <v>149</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c r="E49" s="343" t="s">
        <v>150</v>
      </c>
    </row>
    <row r="50" spans="5:5">
      <c r="E50" s="83" t="s">
        <v>151</v>
      </c>
    </row>
    <row r="51" spans="5:5">
      <c r="E51" s="83" t="s">
        <v>152</v>
      </c>
    </row>
    <row r="52" spans="5:5">
      <c r="E52" s="83" t="s">
        <v>153</v>
      </c>
    </row>
    <row r="53" spans="5:5"/>
    <row r="54" spans="5:5"/>
    <row r="55" spans="5:5"/>
    <row r="56" spans="5:5"/>
    <row r="57" spans="5:5" hidden="1"/>
    <row r="58" spans="5:5" hidden="1"/>
    <row r="59" spans="5:5" hidden="1"/>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cols>
    <col min="1" max="1" width="6.625" style="1098" customWidth="1"/>
    <col min="2" max="2" width="11" style="1098" customWidth="1"/>
    <col min="3" max="3" width="17" style="1098" customWidth="1"/>
    <col min="4" max="5" width="16.625" style="1098" customWidth="1"/>
    <col min="6" max="15" width="15" style="1098" customWidth="1"/>
    <col min="16" max="16" width="24" style="1098" customWidth="1"/>
    <col min="17" max="16384" width="0" style="1098" hidden="1"/>
  </cols>
  <sheetData>
    <row r="1" spans="1:16" ht="16.5" customHeight="1">
      <c r="A1" s="1097"/>
      <c r="B1" s="1097"/>
      <c r="C1" s="1097"/>
      <c r="D1" s="1097"/>
      <c r="E1" s="1097"/>
      <c r="F1" s="1097"/>
      <c r="G1" s="1097"/>
      <c r="H1" s="1097"/>
      <c r="I1" s="1097"/>
      <c r="J1" s="1097"/>
      <c r="K1" s="1097"/>
      <c r="L1" s="1097"/>
      <c r="M1" s="1097"/>
      <c r="N1" s="1097"/>
      <c r="O1" s="1097"/>
      <c r="P1" s="1097"/>
    </row>
    <row r="2" spans="1:16" ht="16.5" customHeight="1">
      <c r="A2" s="1097"/>
      <c r="B2" s="1097"/>
      <c r="C2" s="1097"/>
      <c r="D2" s="1097"/>
      <c r="E2" s="1097"/>
      <c r="F2" s="1097"/>
      <c r="G2" s="1097"/>
      <c r="H2" s="1097"/>
      <c r="I2" s="1097"/>
      <c r="J2" s="1097"/>
      <c r="K2" s="1097"/>
      <c r="L2" s="1097"/>
      <c r="M2" s="1097"/>
      <c r="N2" s="1097"/>
      <c r="O2" s="1097"/>
      <c r="P2" s="1097"/>
    </row>
    <row r="3" spans="1:16" ht="16.5" customHeight="1">
      <c r="A3" s="1097"/>
      <c r="B3" s="1097"/>
      <c r="C3" s="1097"/>
      <c r="D3" s="1097"/>
      <c r="E3" s="1097"/>
      <c r="F3" s="1097"/>
      <c r="G3" s="1097"/>
      <c r="H3" s="1097"/>
      <c r="I3" s="1097"/>
      <c r="J3" s="1097"/>
      <c r="K3" s="1097"/>
      <c r="L3" s="1097"/>
      <c r="M3" s="1097"/>
      <c r="N3" s="1097"/>
      <c r="O3" s="1097"/>
      <c r="P3" s="1097"/>
    </row>
    <row r="4" spans="1:16" ht="16.5" customHeight="1">
      <c r="A4" s="1097"/>
      <c r="B4" s="1097"/>
      <c r="C4" s="1097"/>
      <c r="D4" s="1097"/>
      <c r="E4" s="1097"/>
      <c r="F4" s="1097"/>
      <c r="G4" s="1097"/>
      <c r="H4" s="1097"/>
      <c r="I4" s="1097"/>
      <c r="J4" s="1097"/>
      <c r="K4" s="1097"/>
      <c r="L4" s="1097"/>
      <c r="M4" s="1097"/>
      <c r="N4" s="1097"/>
      <c r="O4" s="1097"/>
      <c r="P4" s="1097"/>
    </row>
    <row r="5" spans="1:16" ht="16.5" customHeight="1">
      <c r="A5" s="1097"/>
      <c r="B5" s="1097"/>
      <c r="C5" s="1097"/>
      <c r="D5" s="1097"/>
      <c r="E5" s="1097"/>
      <c r="F5" s="1097"/>
      <c r="G5" s="1097"/>
      <c r="H5" s="1097"/>
      <c r="I5" s="1097"/>
      <c r="J5" s="1097"/>
      <c r="K5" s="1097"/>
      <c r="L5" s="1097"/>
      <c r="M5" s="1097"/>
      <c r="N5" s="1097"/>
      <c r="O5" s="1097"/>
      <c r="P5" s="1097"/>
    </row>
    <row r="6" spans="1:16" ht="16.5" customHeight="1">
      <c r="A6" s="1097"/>
      <c r="B6" s="1097"/>
      <c r="C6" s="1097"/>
      <c r="D6" s="1097"/>
      <c r="E6" s="1097"/>
      <c r="F6" s="1097"/>
      <c r="G6" s="1097"/>
      <c r="H6" s="1097"/>
      <c r="I6" s="1097"/>
      <c r="J6" s="1097"/>
      <c r="K6" s="1097"/>
      <c r="L6" s="1097"/>
      <c r="M6" s="1097"/>
      <c r="N6" s="1097"/>
      <c r="O6" s="1097"/>
      <c r="P6" s="1097"/>
    </row>
    <row r="7" spans="1:16" ht="16.5" customHeight="1">
      <c r="A7" s="1097"/>
      <c r="B7" s="1097"/>
      <c r="C7" s="1097"/>
      <c r="D7" s="1097"/>
      <c r="E7" s="1097"/>
      <c r="F7" s="1097"/>
      <c r="G7" s="1097"/>
      <c r="H7" s="1097"/>
      <c r="I7" s="1097"/>
      <c r="J7" s="1097"/>
      <c r="K7" s="1097"/>
      <c r="L7" s="1097"/>
      <c r="M7" s="1097"/>
      <c r="N7" s="1097"/>
      <c r="O7" s="1097"/>
      <c r="P7" s="1097"/>
    </row>
    <row r="8" spans="1:16" ht="16.5" customHeight="1">
      <c r="A8" s="1097"/>
      <c r="B8" s="1097"/>
      <c r="C8" s="1097"/>
      <c r="D8" s="1097"/>
      <c r="E8" s="1097"/>
      <c r="F8" s="1097"/>
      <c r="G8" s="1097"/>
      <c r="H8" s="1097"/>
      <c r="I8" s="1097"/>
      <c r="J8" s="1097"/>
      <c r="K8" s="1097"/>
      <c r="L8" s="1097"/>
      <c r="M8" s="1097"/>
      <c r="N8" s="1097"/>
      <c r="O8" s="1097"/>
      <c r="P8" s="1097"/>
    </row>
    <row r="9" spans="1:16" ht="16.5" customHeight="1">
      <c r="A9" s="1097"/>
      <c r="B9" s="1097"/>
      <c r="C9" s="1097"/>
      <c r="D9" s="1097"/>
      <c r="E9" s="1097"/>
      <c r="F9" s="1097"/>
      <c r="G9" s="1097"/>
      <c r="H9" s="1097"/>
      <c r="I9" s="1097"/>
      <c r="J9" s="1097"/>
      <c r="K9" s="1097"/>
      <c r="L9" s="1097"/>
      <c r="M9" s="1097"/>
      <c r="N9" s="1097"/>
      <c r="O9" s="1097"/>
      <c r="P9" s="1097"/>
    </row>
    <row r="10" spans="1:16" ht="16.5" customHeight="1">
      <c r="A10" s="1097"/>
      <c r="B10" s="1097"/>
      <c r="C10" s="1097"/>
      <c r="D10" s="1097"/>
      <c r="E10" s="1097"/>
      <c r="F10" s="1097"/>
      <c r="G10" s="1097"/>
      <c r="H10" s="1097"/>
      <c r="I10" s="1097"/>
      <c r="J10" s="1097"/>
      <c r="K10" s="1097"/>
      <c r="L10" s="1097"/>
      <c r="M10" s="1097"/>
      <c r="N10" s="1097"/>
      <c r="O10" s="1097"/>
      <c r="P10" s="1097"/>
    </row>
    <row r="11" spans="1:16" ht="16.5" customHeight="1">
      <c r="A11" s="1097"/>
      <c r="B11" s="1097"/>
      <c r="C11" s="1097"/>
      <c r="D11" s="1097"/>
      <c r="E11" s="1097"/>
      <c r="F11" s="1097"/>
      <c r="G11" s="1097"/>
      <c r="H11" s="1097"/>
      <c r="I11" s="1097"/>
      <c r="J11" s="1097"/>
      <c r="K11" s="1097"/>
      <c r="L11" s="1097"/>
      <c r="M11" s="1097"/>
      <c r="N11" s="1097"/>
      <c r="O11" s="1097"/>
      <c r="P11" s="1097"/>
    </row>
    <row r="12" spans="1:16" ht="16.5" customHeight="1">
      <c r="A12" s="1097"/>
      <c r="B12" s="1097"/>
      <c r="C12" s="1097"/>
      <c r="D12" s="1097"/>
      <c r="E12" s="1097"/>
      <c r="F12" s="1097"/>
      <c r="G12" s="1097"/>
      <c r="H12" s="1097"/>
      <c r="I12" s="1097"/>
      <c r="J12" s="1097"/>
      <c r="K12" s="1097"/>
      <c r="L12" s="1097"/>
      <c r="M12" s="1097"/>
      <c r="N12" s="1097"/>
      <c r="O12" s="1097"/>
      <c r="P12" s="1097"/>
    </row>
    <row r="13" spans="1:16" ht="16.5" customHeight="1">
      <c r="A13" s="1097"/>
      <c r="B13" s="1097"/>
      <c r="C13" s="1097"/>
      <c r="D13" s="1097"/>
      <c r="E13" s="1097"/>
      <c r="F13" s="1097"/>
      <c r="G13" s="1097"/>
      <c r="H13" s="1097"/>
      <c r="I13" s="1097"/>
      <c r="J13" s="1097"/>
      <c r="K13" s="1097"/>
      <c r="L13" s="1097"/>
      <c r="M13" s="1097"/>
      <c r="N13" s="1097"/>
      <c r="O13" s="1097"/>
      <c r="P13" s="1097"/>
    </row>
    <row r="14" spans="1:16" ht="16.5" customHeight="1">
      <c r="A14" s="1097"/>
      <c r="B14" s="1097"/>
      <c r="C14" s="1097"/>
      <c r="D14" s="1097"/>
      <c r="E14" s="1097"/>
      <c r="F14" s="1097"/>
      <c r="G14" s="1097"/>
      <c r="H14" s="1097"/>
      <c r="I14" s="1097"/>
      <c r="J14" s="1097"/>
      <c r="K14" s="1097"/>
      <c r="L14" s="1097"/>
      <c r="M14" s="1097"/>
      <c r="N14" s="1097"/>
      <c r="O14" s="1097"/>
      <c r="P14" s="1097"/>
    </row>
    <row r="15" spans="1:16" ht="16.5" customHeight="1">
      <c r="A15" s="1097"/>
      <c r="B15" s="1097"/>
      <c r="C15" s="1097"/>
      <c r="D15" s="1097"/>
      <c r="E15" s="1097"/>
      <c r="F15" s="1097"/>
      <c r="G15" s="1097"/>
      <c r="H15" s="1097"/>
      <c r="I15" s="1097"/>
      <c r="J15" s="1097"/>
      <c r="K15" s="1097"/>
      <c r="L15" s="1097"/>
      <c r="M15" s="1097"/>
      <c r="N15" s="1097"/>
      <c r="O15" s="1097"/>
      <c r="P15" s="1097"/>
    </row>
    <row r="16" spans="1:16" ht="16.5" customHeight="1">
      <c r="A16" s="1097"/>
      <c r="B16" s="1097"/>
      <c r="C16" s="1097"/>
      <c r="D16" s="1097"/>
      <c r="E16" s="1097"/>
      <c r="F16" s="1097"/>
      <c r="G16" s="1097"/>
      <c r="H16" s="1097"/>
      <c r="I16" s="1097"/>
      <c r="J16" s="1097"/>
      <c r="K16" s="1097"/>
      <c r="L16" s="1097"/>
      <c r="M16" s="1097"/>
      <c r="N16" s="1097"/>
      <c r="O16" s="1097"/>
      <c r="P16" s="1097"/>
    </row>
    <row r="17" spans="1:16" ht="16.5" customHeight="1">
      <c r="A17" s="1097"/>
      <c r="B17" s="1097"/>
      <c r="C17" s="1097"/>
      <c r="D17" s="1097"/>
      <c r="E17" s="1097"/>
      <c r="F17" s="1097"/>
      <c r="G17" s="1097"/>
      <c r="H17" s="1097"/>
      <c r="I17" s="1097"/>
      <c r="J17" s="1097"/>
      <c r="K17" s="1097"/>
      <c r="L17" s="1097"/>
      <c r="M17" s="1097"/>
      <c r="N17" s="1097"/>
      <c r="O17" s="1097"/>
      <c r="P17" s="1097"/>
    </row>
    <row r="18" spans="1:16" ht="16.5" customHeight="1">
      <c r="A18" s="1097"/>
      <c r="B18" s="1097"/>
      <c r="C18" s="1097"/>
      <c r="D18" s="1097"/>
      <c r="E18" s="1097"/>
      <c r="F18" s="1097"/>
      <c r="G18" s="1097"/>
      <c r="H18" s="1097"/>
      <c r="I18" s="1097"/>
      <c r="J18" s="1097"/>
      <c r="K18" s="1097"/>
      <c r="L18" s="1097"/>
      <c r="M18" s="1097"/>
      <c r="N18" s="1097"/>
      <c r="O18" s="1097"/>
      <c r="P18" s="1097"/>
    </row>
    <row r="19" spans="1:16" ht="16.5" customHeight="1">
      <c r="A19" s="1097"/>
      <c r="B19" s="1097"/>
      <c r="C19" s="1097"/>
      <c r="D19" s="1097"/>
      <c r="E19" s="1097"/>
      <c r="F19" s="1097"/>
      <c r="G19" s="1097"/>
      <c r="H19" s="1097"/>
      <c r="I19" s="1097"/>
      <c r="J19" s="1097"/>
      <c r="K19" s="1097"/>
      <c r="L19" s="1097"/>
      <c r="M19" s="1097"/>
      <c r="N19" s="1097"/>
      <c r="O19" s="1097"/>
      <c r="P19" s="1097"/>
    </row>
    <row r="20" spans="1:16" ht="16.5" customHeight="1">
      <c r="A20" s="1097"/>
      <c r="B20" s="1097"/>
      <c r="C20" s="1097"/>
      <c r="D20" s="1097"/>
      <c r="E20" s="1097"/>
      <c r="F20" s="1097"/>
      <c r="G20" s="1097"/>
      <c r="H20" s="1097"/>
      <c r="I20" s="1097"/>
      <c r="J20" s="1097"/>
      <c r="K20" s="1097"/>
      <c r="L20" s="1097"/>
      <c r="M20" s="1097"/>
      <c r="N20" s="1097"/>
      <c r="O20" s="1097"/>
      <c r="P20" s="1097"/>
    </row>
    <row r="21" spans="1:16" ht="16.5" customHeight="1">
      <c r="A21" s="1097"/>
      <c r="B21" s="1097"/>
      <c r="C21" s="1097"/>
      <c r="D21" s="1097"/>
      <c r="E21" s="1097"/>
      <c r="F21" s="1097"/>
      <c r="G21" s="1097"/>
      <c r="H21" s="1097"/>
      <c r="I21" s="1097"/>
      <c r="J21" s="1097"/>
      <c r="K21" s="1097"/>
      <c r="L21" s="1097"/>
      <c r="M21" s="1097"/>
      <c r="N21" s="1097"/>
      <c r="O21" s="1097"/>
      <c r="P21" s="1097"/>
    </row>
    <row r="22" spans="1:16" ht="16.5" customHeight="1">
      <c r="A22" s="1097"/>
      <c r="B22" s="1097"/>
      <c r="C22" s="1097"/>
      <c r="D22" s="1097"/>
      <c r="E22" s="1097"/>
      <c r="F22" s="1097"/>
      <c r="G22" s="1097"/>
      <c r="H22" s="1097"/>
      <c r="I22" s="1097"/>
      <c r="J22" s="1097"/>
      <c r="K22" s="1097"/>
      <c r="L22" s="1097"/>
      <c r="M22" s="1097"/>
      <c r="N22" s="1097"/>
      <c r="O22" s="1097"/>
      <c r="P22" s="1097"/>
    </row>
    <row r="23" spans="1:16" ht="16.5" customHeight="1">
      <c r="A23" s="1097"/>
      <c r="B23" s="1097"/>
      <c r="C23" s="1097"/>
      <c r="D23" s="1097"/>
      <c r="E23" s="1097"/>
      <c r="F23" s="1097"/>
      <c r="G23" s="1097"/>
      <c r="H23" s="1097"/>
      <c r="I23" s="1097"/>
      <c r="J23" s="1097"/>
      <c r="K23" s="1097"/>
      <c r="L23" s="1097"/>
      <c r="M23" s="1097"/>
      <c r="N23" s="1097"/>
      <c r="O23" s="1097"/>
      <c r="P23" s="1097"/>
    </row>
    <row r="24" spans="1:16" ht="16.5" customHeight="1">
      <c r="A24" s="1097"/>
      <c r="B24" s="1097"/>
      <c r="C24" s="1097"/>
      <c r="D24" s="1097"/>
      <c r="E24" s="1097"/>
      <c r="F24" s="1097"/>
      <c r="G24" s="1097"/>
      <c r="H24" s="1097"/>
      <c r="I24" s="1097"/>
      <c r="J24" s="1097"/>
      <c r="K24" s="1097"/>
      <c r="L24" s="1097"/>
      <c r="M24" s="1097"/>
      <c r="N24" s="1097"/>
      <c r="O24" s="1097"/>
      <c r="P24" s="1097"/>
    </row>
    <row r="25" spans="1:16" ht="16.5" customHeight="1">
      <c r="A25" s="1097"/>
      <c r="B25" s="1097"/>
      <c r="C25" s="1097"/>
      <c r="D25" s="1097"/>
      <c r="E25" s="1097"/>
      <c r="F25" s="1097"/>
      <c r="G25" s="1097"/>
      <c r="H25" s="1097"/>
      <c r="I25" s="1097"/>
      <c r="J25" s="1097"/>
      <c r="K25" s="1097"/>
      <c r="L25" s="1097"/>
      <c r="M25" s="1097"/>
      <c r="N25" s="1097"/>
      <c r="O25" s="1097"/>
      <c r="P25" s="1097"/>
    </row>
    <row r="26" spans="1:16" ht="16.5" customHeight="1">
      <c r="A26" s="1097"/>
      <c r="B26" s="1097"/>
      <c r="C26" s="1097"/>
      <c r="D26" s="1097"/>
      <c r="E26" s="1097"/>
      <c r="F26" s="1097"/>
      <c r="G26" s="1097"/>
      <c r="H26" s="1097"/>
      <c r="I26" s="1097"/>
      <c r="J26" s="1097"/>
      <c r="K26" s="1097"/>
      <c r="L26" s="1097"/>
      <c r="M26" s="1097"/>
      <c r="N26" s="1097"/>
      <c r="O26" s="1097"/>
      <c r="P26" s="1097"/>
    </row>
    <row r="27" spans="1:16" ht="16.5" customHeight="1">
      <c r="A27" s="1097"/>
      <c r="B27" s="1097"/>
      <c r="C27" s="1097"/>
      <c r="D27" s="1097"/>
      <c r="E27" s="1097"/>
      <c r="F27" s="1097"/>
      <c r="G27" s="1097"/>
      <c r="H27" s="1097"/>
      <c r="I27" s="1097"/>
      <c r="J27" s="1097"/>
      <c r="K27" s="1097"/>
      <c r="L27" s="1097"/>
      <c r="M27" s="1097"/>
      <c r="N27" s="1097"/>
      <c r="O27" s="1097"/>
      <c r="P27" s="1097"/>
    </row>
    <row r="28" spans="1:16" ht="16.5" customHeight="1">
      <c r="A28" s="1097"/>
      <c r="B28" s="1097"/>
      <c r="C28" s="1097"/>
      <c r="D28" s="1097"/>
      <c r="E28" s="1097"/>
      <c r="F28" s="1097"/>
      <c r="G28" s="1097"/>
      <c r="H28" s="1097"/>
      <c r="I28" s="1097"/>
      <c r="J28" s="1097"/>
      <c r="K28" s="1097"/>
      <c r="L28" s="1097"/>
      <c r="M28" s="1097"/>
      <c r="N28" s="1097"/>
      <c r="O28" s="1097"/>
      <c r="P28" s="1097"/>
    </row>
    <row r="29" spans="1:16" ht="16.5" customHeight="1">
      <c r="A29" s="1097"/>
      <c r="B29" s="1097"/>
      <c r="C29" s="1097"/>
      <c r="D29" s="1097"/>
      <c r="E29" s="1097"/>
      <c r="F29" s="1097"/>
      <c r="G29" s="1097"/>
      <c r="H29" s="1097"/>
      <c r="I29" s="1097"/>
      <c r="J29" s="1097"/>
      <c r="K29" s="1097"/>
      <c r="L29" s="1097"/>
      <c r="M29" s="1097"/>
      <c r="N29" s="1097"/>
      <c r="O29" s="1097"/>
      <c r="P29" s="1097"/>
    </row>
    <row r="30" spans="1:16" ht="16.5" customHeight="1">
      <c r="A30" s="1097"/>
      <c r="B30" s="1097"/>
      <c r="C30" s="1097"/>
      <c r="D30" s="1097"/>
      <c r="E30" s="1097"/>
      <c r="F30" s="1097"/>
      <c r="G30" s="1097"/>
      <c r="H30" s="1097"/>
      <c r="I30" s="1097"/>
      <c r="J30" s="1097"/>
      <c r="K30" s="1097"/>
      <c r="L30" s="1097"/>
      <c r="M30" s="1097"/>
      <c r="N30" s="1097"/>
      <c r="O30" s="1097"/>
      <c r="P30" s="1097"/>
    </row>
    <row r="31" spans="1:16" ht="16.5" customHeight="1">
      <c r="A31" s="1097"/>
      <c r="B31" s="1097"/>
      <c r="C31" s="1097"/>
      <c r="D31" s="1097"/>
      <c r="E31" s="1097"/>
      <c r="F31" s="1097"/>
      <c r="G31" s="1097"/>
      <c r="H31" s="1097"/>
      <c r="I31" s="1097"/>
      <c r="J31" s="1097"/>
      <c r="K31" s="1097"/>
      <c r="L31" s="1097"/>
      <c r="M31" s="1097"/>
      <c r="N31" s="1097"/>
      <c r="O31" s="1097"/>
      <c r="P31" s="1097"/>
    </row>
    <row r="32" spans="1:16" ht="31.5" customHeight="1" thickBot="1">
      <c r="A32" s="1097"/>
      <c r="B32" s="1097"/>
      <c r="C32" s="1097"/>
      <c r="D32" s="1097"/>
      <c r="E32" s="1097"/>
      <c r="F32" s="1097"/>
      <c r="G32" s="1097"/>
      <c r="H32" s="1097"/>
      <c r="I32" s="1097"/>
      <c r="J32" s="1099" t="s">
        <v>496</v>
      </c>
      <c r="K32" s="1097"/>
      <c r="L32" s="1097"/>
      <c r="M32" s="1097"/>
      <c r="N32" s="1097"/>
      <c r="O32" s="1097"/>
      <c r="P32" s="1097"/>
    </row>
    <row r="33" spans="1:16" ht="39" customHeight="1" thickBot="1">
      <c r="A33" s="1097"/>
      <c r="B33" s="1100" t="s">
        <v>506</v>
      </c>
      <c r="C33" s="1101"/>
      <c r="D33" s="1101"/>
      <c r="E33" s="1102" t="s">
        <v>497</v>
      </c>
      <c r="F33" s="1103" t="s">
        <v>4</v>
      </c>
      <c r="G33" s="1104" t="s">
        <v>5</v>
      </c>
      <c r="H33" s="1104" t="s">
        <v>6</v>
      </c>
      <c r="I33" s="1104" t="s">
        <v>7</v>
      </c>
      <c r="J33" s="1105" t="s">
        <v>8</v>
      </c>
      <c r="K33" s="1097"/>
      <c r="L33" s="1097"/>
      <c r="M33" s="1097"/>
      <c r="N33" s="1097"/>
      <c r="O33" s="1097"/>
      <c r="P33" s="1097"/>
    </row>
    <row r="34" spans="1:16" ht="39" customHeight="1">
      <c r="A34" s="1097"/>
      <c r="B34" s="1106"/>
      <c r="C34" s="1107" t="s">
        <v>507</v>
      </c>
      <c r="D34" s="1107"/>
      <c r="E34" s="1108"/>
      <c r="F34" s="1109">
        <v>27.28</v>
      </c>
      <c r="G34" s="1110">
        <v>36.409999999999997</v>
      </c>
      <c r="H34" s="1110">
        <v>30.97</v>
      </c>
      <c r="I34" s="1110">
        <v>43.5</v>
      </c>
      <c r="J34" s="1111">
        <v>50.85</v>
      </c>
      <c r="K34" s="1097"/>
      <c r="L34" s="1097"/>
      <c r="M34" s="1097"/>
      <c r="N34" s="1097"/>
      <c r="O34" s="1097"/>
      <c r="P34" s="1097"/>
    </row>
    <row r="35" spans="1:16" ht="39" customHeight="1">
      <c r="A35" s="1097"/>
      <c r="B35" s="1112"/>
      <c r="C35" s="1113" t="s">
        <v>508</v>
      </c>
      <c r="D35" s="1114"/>
      <c r="E35" s="1115"/>
      <c r="F35" s="1116">
        <v>5.83</v>
      </c>
      <c r="G35" s="1117">
        <v>8.2100000000000009</v>
      </c>
      <c r="H35" s="1117">
        <v>9</v>
      </c>
      <c r="I35" s="1117">
        <v>12.33</v>
      </c>
      <c r="J35" s="1118">
        <v>15.75</v>
      </c>
      <c r="K35" s="1097"/>
      <c r="L35" s="1097"/>
      <c r="M35" s="1097"/>
      <c r="N35" s="1097"/>
      <c r="O35" s="1097"/>
      <c r="P35" s="1097"/>
    </row>
    <row r="36" spans="1:16" ht="39" customHeight="1">
      <c r="A36" s="1097"/>
      <c r="B36" s="1112"/>
      <c r="C36" s="1113" t="s">
        <v>509</v>
      </c>
      <c r="D36" s="1114"/>
      <c r="E36" s="1115"/>
      <c r="F36" s="1116">
        <v>11.55</v>
      </c>
      <c r="G36" s="1117">
        <v>12.58</v>
      </c>
      <c r="H36" s="1117">
        <v>9.32</v>
      </c>
      <c r="I36" s="1117">
        <v>7.4</v>
      </c>
      <c r="J36" s="1118">
        <v>5.59</v>
      </c>
      <c r="K36" s="1097"/>
      <c r="L36" s="1097"/>
      <c r="M36" s="1097"/>
      <c r="N36" s="1097"/>
      <c r="O36" s="1097"/>
      <c r="P36" s="1097"/>
    </row>
    <row r="37" spans="1:16" ht="39" customHeight="1">
      <c r="A37" s="1097"/>
      <c r="B37" s="1112"/>
      <c r="C37" s="1113" t="s">
        <v>510</v>
      </c>
      <c r="D37" s="1114"/>
      <c r="E37" s="1115"/>
      <c r="F37" s="1116">
        <v>1.86</v>
      </c>
      <c r="G37" s="1117">
        <v>1.62</v>
      </c>
      <c r="H37" s="1117">
        <v>1.82</v>
      </c>
      <c r="I37" s="1117">
        <v>2.23</v>
      </c>
      <c r="J37" s="1118">
        <v>2.54</v>
      </c>
      <c r="K37" s="1097"/>
      <c r="L37" s="1097"/>
      <c r="M37" s="1097"/>
      <c r="N37" s="1097"/>
      <c r="O37" s="1097"/>
      <c r="P37" s="1097"/>
    </row>
    <row r="38" spans="1:16" ht="39" customHeight="1">
      <c r="A38" s="1097"/>
      <c r="B38" s="1112"/>
      <c r="C38" s="1113" t="s">
        <v>511</v>
      </c>
      <c r="D38" s="1114"/>
      <c r="E38" s="1115"/>
      <c r="F38" s="1116">
        <v>8.32</v>
      </c>
      <c r="G38" s="1117">
        <v>8.44</v>
      </c>
      <c r="H38" s="1117">
        <v>8.56</v>
      </c>
      <c r="I38" s="1117">
        <v>4.3499999999999996</v>
      </c>
      <c r="J38" s="1118">
        <v>2.23</v>
      </c>
      <c r="K38" s="1097"/>
      <c r="L38" s="1097"/>
      <c r="M38" s="1097"/>
      <c r="N38" s="1097"/>
      <c r="O38" s="1097"/>
      <c r="P38" s="1097"/>
    </row>
    <row r="39" spans="1:16" ht="39" customHeight="1">
      <c r="A39" s="1097"/>
      <c r="B39" s="1112"/>
      <c r="C39" s="1113" t="s">
        <v>512</v>
      </c>
      <c r="D39" s="1114"/>
      <c r="E39" s="1115"/>
      <c r="F39" s="1116">
        <v>0</v>
      </c>
      <c r="G39" s="1117">
        <v>0</v>
      </c>
      <c r="H39" s="1117">
        <v>0</v>
      </c>
      <c r="I39" s="1117">
        <v>0</v>
      </c>
      <c r="J39" s="1118">
        <v>0.01</v>
      </c>
      <c r="K39" s="1097"/>
      <c r="L39" s="1097"/>
      <c r="M39" s="1097"/>
      <c r="N39" s="1097"/>
      <c r="O39" s="1097"/>
      <c r="P39" s="1097"/>
    </row>
    <row r="40" spans="1:16" ht="39" customHeight="1">
      <c r="A40" s="1097"/>
      <c r="B40" s="1112"/>
      <c r="C40" s="1113" t="s">
        <v>513</v>
      </c>
      <c r="D40" s="1114"/>
      <c r="E40" s="1115"/>
      <c r="F40" s="1116">
        <v>0</v>
      </c>
      <c r="G40" s="1117">
        <v>0.01</v>
      </c>
      <c r="H40" s="1117">
        <v>0</v>
      </c>
      <c r="I40" s="1117">
        <v>0</v>
      </c>
      <c r="J40" s="1118">
        <v>0</v>
      </c>
      <c r="K40" s="1097"/>
      <c r="L40" s="1097"/>
      <c r="M40" s="1097"/>
      <c r="N40" s="1097"/>
      <c r="O40" s="1097"/>
      <c r="P40" s="1097"/>
    </row>
    <row r="41" spans="1:16" ht="39" customHeight="1">
      <c r="A41" s="1097"/>
      <c r="B41" s="1112"/>
      <c r="C41" s="1113"/>
      <c r="D41" s="1114"/>
      <c r="E41" s="1115"/>
      <c r="F41" s="1116"/>
      <c r="G41" s="1117"/>
      <c r="H41" s="1117"/>
      <c r="I41" s="1117"/>
      <c r="J41" s="1118"/>
      <c r="K41" s="1097"/>
      <c r="L41" s="1097"/>
      <c r="M41" s="1097"/>
      <c r="N41" s="1097"/>
      <c r="O41" s="1097"/>
      <c r="P41" s="1097"/>
    </row>
    <row r="42" spans="1:16" ht="39" customHeight="1">
      <c r="A42" s="1097"/>
      <c r="B42" s="1119"/>
      <c r="C42" s="1113" t="s">
        <v>514</v>
      </c>
      <c r="D42" s="1114"/>
      <c r="E42" s="1115"/>
      <c r="F42" s="1116" t="s">
        <v>458</v>
      </c>
      <c r="G42" s="1117" t="s">
        <v>458</v>
      </c>
      <c r="H42" s="1117" t="s">
        <v>458</v>
      </c>
      <c r="I42" s="1117" t="s">
        <v>458</v>
      </c>
      <c r="J42" s="1118" t="s">
        <v>458</v>
      </c>
      <c r="K42" s="1097"/>
      <c r="L42" s="1097"/>
      <c r="M42" s="1097"/>
      <c r="N42" s="1097"/>
      <c r="O42" s="1097"/>
      <c r="P42" s="1097"/>
    </row>
    <row r="43" spans="1:16" ht="39" customHeight="1" thickBot="1">
      <c r="A43" s="1097"/>
      <c r="B43" s="1120"/>
      <c r="C43" s="1121" t="s">
        <v>515</v>
      </c>
      <c r="D43" s="1122"/>
      <c r="E43" s="1123"/>
      <c r="F43" s="1124" t="s">
        <v>458</v>
      </c>
      <c r="G43" s="1125" t="s">
        <v>458</v>
      </c>
      <c r="H43" s="1125" t="s">
        <v>458</v>
      </c>
      <c r="I43" s="1125" t="s">
        <v>458</v>
      </c>
      <c r="J43" s="1126" t="s">
        <v>458</v>
      </c>
      <c r="K43" s="1097"/>
      <c r="L43" s="1097"/>
      <c r="M43" s="1097"/>
      <c r="N43" s="1097"/>
      <c r="O43" s="1097"/>
      <c r="P43" s="1097"/>
    </row>
    <row r="44" spans="1:16" ht="39" customHeight="1">
      <c r="A44" s="1097"/>
      <c r="B44" s="1127" t="s">
        <v>516</v>
      </c>
      <c r="C44" s="1128"/>
      <c r="D44" s="1129"/>
      <c r="E44" s="1129"/>
      <c r="F44" s="1130"/>
      <c r="G44" s="1130"/>
      <c r="H44" s="1130"/>
      <c r="I44" s="1130"/>
      <c r="J44" s="1130"/>
      <c r="K44" s="1097"/>
      <c r="L44" s="1097"/>
      <c r="M44" s="1097"/>
      <c r="N44" s="1097"/>
      <c r="O44" s="1097"/>
      <c r="P44" s="1097"/>
    </row>
    <row r="45" spans="1:16" ht="18" customHeight="1">
      <c r="A45" s="1097"/>
      <c r="B45" s="1097"/>
      <c r="C45" s="1097"/>
      <c r="D45" s="1097"/>
      <c r="E45" s="1097"/>
      <c r="F45" s="1097"/>
      <c r="G45" s="1097"/>
      <c r="H45" s="1097"/>
      <c r="I45" s="1097"/>
      <c r="J45" s="1097"/>
      <c r="K45" s="1097"/>
      <c r="L45" s="1097"/>
      <c r="M45" s="1097"/>
      <c r="N45" s="1097"/>
      <c r="O45" s="1097"/>
      <c r="P45" s="109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cols>
    <col min="1" max="1" width="6.625" style="1132" customWidth="1"/>
    <col min="2" max="3" width="10.875" style="1132" customWidth="1"/>
    <col min="4" max="4" width="10" style="1132" customWidth="1"/>
    <col min="5" max="10" width="11" style="1132" customWidth="1"/>
    <col min="11" max="15" width="13.125" style="1132" customWidth="1"/>
    <col min="16" max="21" width="11.5" style="1132" customWidth="1"/>
    <col min="22" max="16384" width="0" style="1132" hidden="1"/>
  </cols>
  <sheetData>
    <row r="1" spans="1:21" ht="13.5" customHeight="1">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c r="A43" s="1131"/>
      <c r="B43" s="1131"/>
      <c r="C43" s="1131"/>
      <c r="D43" s="1131"/>
      <c r="E43" s="1131"/>
      <c r="F43" s="1131"/>
      <c r="G43" s="1131"/>
      <c r="H43" s="1131"/>
      <c r="I43" s="1131"/>
      <c r="J43" s="1131"/>
      <c r="K43" s="1131"/>
      <c r="L43" s="1131"/>
      <c r="M43" s="1131"/>
      <c r="N43" s="1131"/>
      <c r="O43" s="1133" t="s">
        <v>517</v>
      </c>
      <c r="P43" s="1131"/>
      <c r="Q43" s="1131"/>
      <c r="R43" s="1131"/>
      <c r="S43" s="1131"/>
      <c r="T43" s="1131"/>
      <c r="U43" s="1131"/>
    </row>
    <row r="44" spans="1:21" ht="30.75" customHeight="1" thickBot="1">
      <c r="A44" s="1131"/>
      <c r="B44" s="1134" t="s">
        <v>518</v>
      </c>
      <c r="C44" s="1135"/>
      <c r="D44" s="1135"/>
      <c r="E44" s="1136"/>
      <c r="F44" s="1136"/>
      <c r="G44" s="1136"/>
      <c r="H44" s="1136"/>
      <c r="I44" s="1136"/>
      <c r="J44" s="1137" t="s">
        <v>497</v>
      </c>
      <c r="K44" s="1138" t="s">
        <v>4</v>
      </c>
      <c r="L44" s="1139" t="s">
        <v>5</v>
      </c>
      <c r="M44" s="1139" t="s">
        <v>6</v>
      </c>
      <c r="N44" s="1139" t="s">
        <v>7</v>
      </c>
      <c r="O44" s="1140" t="s">
        <v>8</v>
      </c>
      <c r="P44" s="1131"/>
      <c r="Q44" s="1131"/>
      <c r="R44" s="1131"/>
      <c r="S44" s="1131"/>
      <c r="T44" s="1131"/>
      <c r="U44" s="1131"/>
    </row>
    <row r="45" spans="1:21" ht="30.75" customHeight="1">
      <c r="A45" s="1131"/>
      <c r="B45" s="1141" t="s">
        <v>519</v>
      </c>
      <c r="C45" s="1142"/>
      <c r="D45" s="1143"/>
      <c r="E45" s="1144" t="s">
        <v>520</v>
      </c>
      <c r="F45" s="1144"/>
      <c r="G45" s="1144"/>
      <c r="H45" s="1144"/>
      <c r="I45" s="1144"/>
      <c r="J45" s="1145"/>
      <c r="K45" s="1146">
        <v>1322</v>
      </c>
      <c r="L45" s="1147">
        <v>1357</v>
      </c>
      <c r="M45" s="1147">
        <v>1382</v>
      </c>
      <c r="N45" s="1147">
        <v>1369</v>
      </c>
      <c r="O45" s="1148">
        <v>1394</v>
      </c>
      <c r="P45" s="1131"/>
      <c r="Q45" s="1131"/>
      <c r="R45" s="1131"/>
      <c r="S45" s="1131"/>
      <c r="T45" s="1131"/>
      <c r="U45" s="1131"/>
    </row>
    <row r="46" spans="1:21" ht="30.75" customHeight="1">
      <c r="A46" s="1131"/>
      <c r="B46" s="1149"/>
      <c r="C46" s="1150"/>
      <c r="D46" s="1151"/>
      <c r="E46" s="1152" t="s">
        <v>521</v>
      </c>
      <c r="F46" s="1152"/>
      <c r="G46" s="1152"/>
      <c r="H46" s="1152"/>
      <c r="I46" s="1152"/>
      <c r="J46" s="1153"/>
      <c r="K46" s="1154" t="s">
        <v>458</v>
      </c>
      <c r="L46" s="1155" t="s">
        <v>458</v>
      </c>
      <c r="M46" s="1155" t="s">
        <v>458</v>
      </c>
      <c r="N46" s="1155" t="s">
        <v>458</v>
      </c>
      <c r="O46" s="1156" t="s">
        <v>458</v>
      </c>
      <c r="P46" s="1131"/>
      <c r="Q46" s="1131"/>
      <c r="R46" s="1131"/>
      <c r="S46" s="1131"/>
      <c r="T46" s="1131"/>
      <c r="U46" s="1131"/>
    </row>
    <row r="47" spans="1:21" ht="30.75" customHeight="1">
      <c r="A47" s="1131"/>
      <c r="B47" s="1149"/>
      <c r="C47" s="1150"/>
      <c r="D47" s="1151"/>
      <c r="E47" s="1152" t="s">
        <v>522</v>
      </c>
      <c r="F47" s="1152"/>
      <c r="G47" s="1152"/>
      <c r="H47" s="1152"/>
      <c r="I47" s="1152"/>
      <c r="J47" s="1153"/>
      <c r="K47" s="1154">
        <v>3</v>
      </c>
      <c r="L47" s="1155">
        <v>3</v>
      </c>
      <c r="M47" s="1155" t="s">
        <v>458</v>
      </c>
      <c r="N47" s="1155" t="s">
        <v>458</v>
      </c>
      <c r="O47" s="1156" t="s">
        <v>458</v>
      </c>
      <c r="P47" s="1131"/>
      <c r="Q47" s="1131"/>
      <c r="R47" s="1131"/>
      <c r="S47" s="1131"/>
      <c r="T47" s="1131"/>
      <c r="U47" s="1131"/>
    </row>
    <row r="48" spans="1:21" ht="30.75" customHeight="1">
      <c r="A48" s="1131"/>
      <c r="B48" s="1149"/>
      <c r="C48" s="1150"/>
      <c r="D48" s="1151"/>
      <c r="E48" s="1152" t="s">
        <v>523</v>
      </c>
      <c r="F48" s="1152"/>
      <c r="G48" s="1152"/>
      <c r="H48" s="1152"/>
      <c r="I48" s="1152"/>
      <c r="J48" s="1153"/>
      <c r="K48" s="1154">
        <v>914</v>
      </c>
      <c r="L48" s="1155">
        <v>773</v>
      </c>
      <c r="M48" s="1155">
        <v>1053</v>
      </c>
      <c r="N48" s="1155">
        <v>1055</v>
      </c>
      <c r="O48" s="1156">
        <v>966</v>
      </c>
      <c r="P48" s="1131"/>
      <c r="Q48" s="1131"/>
      <c r="R48" s="1131"/>
      <c r="S48" s="1131"/>
      <c r="T48" s="1131"/>
      <c r="U48" s="1131"/>
    </row>
    <row r="49" spans="1:21" ht="30.75" customHeight="1">
      <c r="A49" s="1131"/>
      <c r="B49" s="1149"/>
      <c r="C49" s="1150"/>
      <c r="D49" s="1151"/>
      <c r="E49" s="1152" t="s">
        <v>524</v>
      </c>
      <c r="F49" s="1152"/>
      <c r="G49" s="1152"/>
      <c r="H49" s="1152"/>
      <c r="I49" s="1152"/>
      <c r="J49" s="1153"/>
      <c r="K49" s="1154">
        <v>68</v>
      </c>
      <c r="L49" s="1155">
        <v>65</v>
      </c>
      <c r="M49" s="1155">
        <v>47</v>
      </c>
      <c r="N49" s="1155">
        <v>47</v>
      </c>
      <c r="O49" s="1156">
        <v>47</v>
      </c>
      <c r="P49" s="1131"/>
      <c r="Q49" s="1131"/>
      <c r="R49" s="1131"/>
      <c r="S49" s="1131"/>
      <c r="T49" s="1131"/>
      <c r="U49" s="1131"/>
    </row>
    <row r="50" spans="1:21" ht="30.75" customHeight="1">
      <c r="A50" s="1131"/>
      <c r="B50" s="1149"/>
      <c r="C50" s="1150"/>
      <c r="D50" s="1151"/>
      <c r="E50" s="1152" t="s">
        <v>525</v>
      </c>
      <c r="F50" s="1152"/>
      <c r="G50" s="1152"/>
      <c r="H50" s="1152"/>
      <c r="I50" s="1152"/>
      <c r="J50" s="1153"/>
      <c r="K50" s="1154">
        <v>2</v>
      </c>
      <c r="L50" s="1155">
        <v>2</v>
      </c>
      <c r="M50" s="1155">
        <v>2</v>
      </c>
      <c r="N50" s="1155">
        <v>1</v>
      </c>
      <c r="O50" s="1156">
        <v>0</v>
      </c>
      <c r="P50" s="1131"/>
      <c r="Q50" s="1131"/>
      <c r="R50" s="1131"/>
      <c r="S50" s="1131"/>
      <c r="T50" s="1131"/>
      <c r="U50" s="1131"/>
    </row>
    <row r="51" spans="1:21" ht="30.75" customHeight="1">
      <c r="A51" s="1131"/>
      <c r="B51" s="1157"/>
      <c r="C51" s="1158"/>
      <c r="D51" s="1159"/>
      <c r="E51" s="1152" t="s">
        <v>526</v>
      </c>
      <c r="F51" s="1152"/>
      <c r="G51" s="1152"/>
      <c r="H51" s="1152"/>
      <c r="I51" s="1152"/>
      <c r="J51" s="1153"/>
      <c r="K51" s="1154" t="s">
        <v>458</v>
      </c>
      <c r="L51" s="1155" t="s">
        <v>458</v>
      </c>
      <c r="M51" s="1155" t="s">
        <v>458</v>
      </c>
      <c r="N51" s="1155" t="s">
        <v>458</v>
      </c>
      <c r="O51" s="1156" t="s">
        <v>458</v>
      </c>
      <c r="P51" s="1131"/>
      <c r="Q51" s="1131"/>
      <c r="R51" s="1131"/>
      <c r="S51" s="1131"/>
      <c r="T51" s="1131"/>
      <c r="U51" s="1131"/>
    </row>
    <row r="52" spans="1:21" ht="30.75" customHeight="1">
      <c r="A52" s="1131"/>
      <c r="B52" s="1160" t="s">
        <v>527</v>
      </c>
      <c r="C52" s="1161"/>
      <c r="D52" s="1159"/>
      <c r="E52" s="1152" t="s">
        <v>528</v>
      </c>
      <c r="F52" s="1152"/>
      <c r="G52" s="1152"/>
      <c r="H52" s="1152"/>
      <c r="I52" s="1152"/>
      <c r="J52" s="1153"/>
      <c r="K52" s="1154">
        <v>1407</v>
      </c>
      <c r="L52" s="1155">
        <v>1430</v>
      </c>
      <c r="M52" s="1155">
        <v>1553</v>
      </c>
      <c r="N52" s="1155">
        <v>1557</v>
      </c>
      <c r="O52" s="1156">
        <v>1563</v>
      </c>
      <c r="P52" s="1131"/>
      <c r="Q52" s="1131"/>
      <c r="R52" s="1131"/>
      <c r="S52" s="1131"/>
      <c r="T52" s="1131"/>
      <c r="U52" s="1131"/>
    </row>
    <row r="53" spans="1:21" ht="30.75" customHeight="1" thickBot="1">
      <c r="A53" s="1131"/>
      <c r="B53" s="1162" t="s">
        <v>529</v>
      </c>
      <c r="C53" s="1163"/>
      <c r="D53" s="1164"/>
      <c r="E53" s="1165" t="s">
        <v>530</v>
      </c>
      <c r="F53" s="1165"/>
      <c r="G53" s="1165"/>
      <c r="H53" s="1165"/>
      <c r="I53" s="1165"/>
      <c r="J53" s="1166"/>
      <c r="K53" s="1167">
        <v>902</v>
      </c>
      <c r="L53" s="1168">
        <v>770</v>
      </c>
      <c r="M53" s="1168">
        <v>931</v>
      </c>
      <c r="N53" s="1168">
        <v>915</v>
      </c>
      <c r="O53" s="1169">
        <v>844</v>
      </c>
      <c r="P53" s="1131"/>
      <c r="Q53" s="1131"/>
      <c r="R53" s="1131"/>
      <c r="S53" s="1131"/>
      <c r="T53" s="1131"/>
      <c r="U53" s="1131"/>
    </row>
    <row r="54" spans="1:21" ht="24" customHeight="1">
      <c r="A54" s="1131"/>
      <c r="B54" s="1170" t="s">
        <v>531</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cols>
    <col min="1" max="1" width="6.625" style="1171" customWidth="1"/>
    <col min="2" max="3" width="12.625" style="1171" customWidth="1"/>
    <col min="4" max="4" width="11.625" style="1171" customWidth="1"/>
    <col min="5" max="8" width="10.375" style="1171" customWidth="1"/>
    <col min="9" max="13" width="16.375" style="1171" customWidth="1"/>
    <col min="14" max="19" width="12.625" style="1171" customWidth="1"/>
    <col min="20" max="16384" width="0" style="117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72" t="s">
        <v>517</v>
      </c>
    </row>
    <row r="40" spans="2:13" ht="27.75" customHeight="1" thickBot="1">
      <c r="B40" s="1173" t="s">
        <v>518</v>
      </c>
      <c r="C40" s="1174"/>
      <c r="D40" s="1174"/>
      <c r="E40" s="1175"/>
      <c r="F40" s="1175"/>
      <c r="G40" s="1175"/>
      <c r="H40" s="1176" t="s">
        <v>497</v>
      </c>
      <c r="I40" s="1177" t="s">
        <v>4</v>
      </c>
      <c r="J40" s="1178" t="s">
        <v>5</v>
      </c>
      <c r="K40" s="1178" t="s">
        <v>6</v>
      </c>
      <c r="L40" s="1178" t="s">
        <v>7</v>
      </c>
      <c r="M40" s="1179" t="s">
        <v>8</v>
      </c>
    </row>
    <row r="41" spans="2:13" ht="27.75" customHeight="1">
      <c r="B41" s="1180" t="s">
        <v>532</v>
      </c>
      <c r="C41" s="1181"/>
      <c r="D41" s="1182"/>
      <c r="E41" s="1183" t="s">
        <v>533</v>
      </c>
      <c r="F41" s="1183"/>
      <c r="G41" s="1183"/>
      <c r="H41" s="1184"/>
      <c r="I41" s="1185">
        <v>13403</v>
      </c>
      <c r="J41" s="1186">
        <v>13876</v>
      </c>
      <c r="K41" s="1186">
        <v>13785</v>
      </c>
      <c r="L41" s="1186">
        <v>14255</v>
      </c>
      <c r="M41" s="1187">
        <v>14736</v>
      </c>
    </row>
    <row r="42" spans="2:13" ht="27.75" customHeight="1">
      <c r="B42" s="1188"/>
      <c r="C42" s="1189"/>
      <c r="D42" s="1190"/>
      <c r="E42" s="1191" t="s">
        <v>534</v>
      </c>
      <c r="F42" s="1191"/>
      <c r="G42" s="1191"/>
      <c r="H42" s="1192"/>
      <c r="I42" s="1193">
        <v>4</v>
      </c>
      <c r="J42" s="1194">
        <v>3</v>
      </c>
      <c r="K42" s="1194">
        <v>1</v>
      </c>
      <c r="L42" s="1194" t="s">
        <v>458</v>
      </c>
      <c r="M42" s="1195" t="s">
        <v>458</v>
      </c>
    </row>
    <row r="43" spans="2:13" ht="27.75" customHeight="1">
      <c r="B43" s="1188"/>
      <c r="C43" s="1189"/>
      <c r="D43" s="1190"/>
      <c r="E43" s="1191" t="s">
        <v>535</v>
      </c>
      <c r="F43" s="1191"/>
      <c r="G43" s="1191"/>
      <c r="H43" s="1192"/>
      <c r="I43" s="1193">
        <v>6423</v>
      </c>
      <c r="J43" s="1194">
        <v>6610</v>
      </c>
      <c r="K43" s="1194">
        <v>6647</v>
      </c>
      <c r="L43" s="1194">
        <v>6542</v>
      </c>
      <c r="M43" s="1195">
        <v>6192</v>
      </c>
    </row>
    <row r="44" spans="2:13" ht="27.75" customHeight="1">
      <c r="B44" s="1188"/>
      <c r="C44" s="1189"/>
      <c r="D44" s="1190"/>
      <c r="E44" s="1191" t="s">
        <v>536</v>
      </c>
      <c r="F44" s="1191"/>
      <c r="G44" s="1191"/>
      <c r="H44" s="1192"/>
      <c r="I44" s="1193">
        <v>237</v>
      </c>
      <c r="J44" s="1194">
        <v>174</v>
      </c>
      <c r="K44" s="1194">
        <v>128</v>
      </c>
      <c r="L44" s="1194">
        <v>82</v>
      </c>
      <c r="M44" s="1195">
        <v>36</v>
      </c>
    </row>
    <row r="45" spans="2:13" ht="27.75" customHeight="1">
      <c r="B45" s="1188"/>
      <c r="C45" s="1189"/>
      <c r="D45" s="1190"/>
      <c r="E45" s="1191" t="s">
        <v>537</v>
      </c>
      <c r="F45" s="1191"/>
      <c r="G45" s="1191"/>
      <c r="H45" s="1192"/>
      <c r="I45" s="1193">
        <v>2629</v>
      </c>
      <c r="J45" s="1194">
        <v>2416</v>
      </c>
      <c r="K45" s="1194">
        <v>2232</v>
      </c>
      <c r="L45" s="1194">
        <v>2136</v>
      </c>
      <c r="M45" s="1195">
        <v>2111</v>
      </c>
    </row>
    <row r="46" spans="2:13" ht="27.75" customHeight="1">
      <c r="B46" s="1188"/>
      <c r="C46" s="1189"/>
      <c r="D46" s="1196"/>
      <c r="E46" s="1191" t="s">
        <v>538</v>
      </c>
      <c r="F46" s="1191"/>
      <c r="G46" s="1191"/>
      <c r="H46" s="1192"/>
      <c r="I46" s="1193" t="s">
        <v>458</v>
      </c>
      <c r="J46" s="1194" t="s">
        <v>458</v>
      </c>
      <c r="K46" s="1194" t="s">
        <v>458</v>
      </c>
      <c r="L46" s="1194" t="s">
        <v>458</v>
      </c>
      <c r="M46" s="1195" t="s">
        <v>458</v>
      </c>
    </row>
    <row r="47" spans="2:13" ht="27.75" customHeight="1">
      <c r="B47" s="1188"/>
      <c r="C47" s="1189"/>
      <c r="D47" s="1197"/>
      <c r="E47" s="1198" t="s">
        <v>539</v>
      </c>
      <c r="F47" s="1199"/>
      <c r="G47" s="1199"/>
      <c r="H47" s="1200"/>
      <c r="I47" s="1193" t="s">
        <v>458</v>
      </c>
      <c r="J47" s="1194" t="s">
        <v>458</v>
      </c>
      <c r="K47" s="1194" t="s">
        <v>458</v>
      </c>
      <c r="L47" s="1194" t="s">
        <v>458</v>
      </c>
      <c r="M47" s="1195" t="s">
        <v>458</v>
      </c>
    </row>
    <row r="48" spans="2:13" ht="27.75" customHeight="1">
      <c r="B48" s="1188"/>
      <c r="C48" s="1189"/>
      <c r="D48" s="1190"/>
      <c r="E48" s="1191" t="s">
        <v>540</v>
      </c>
      <c r="F48" s="1191"/>
      <c r="G48" s="1191"/>
      <c r="H48" s="1192"/>
      <c r="I48" s="1193" t="s">
        <v>458</v>
      </c>
      <c r="J48" s="1194" t="s">
        <v>458</v>
      </c>
      <c r="K48" s="1194" t="s">
        <v>458</v>
      </c>
      <c r="L48" s="1194" t="s">
        <v>458</v>
      </c>
      <c r="M48" s="1195" t="s">
        <v>458</v>
      </c>
    </row>
    <row r="49" spans="2:13" ht="27.75" customHeight="1">
      <c r="B49" s="1201"/>
      <c r="C49" s="1202"/>
      <c r="D49" s="1190"/>
      <c r="E49" s="1191" t="s">
        <v>541</v>
      </c>
      <c r="F49" s="1191"/>
      <c r="G49" s="1191"/>
      <c r="H49" s="1192"/>
      <c r="I49" s="1193" t="s">
        <v>458</v>
      </c>
      <c r="J49" s="1194" t="s">
        <v>458</v>
      </c>
      <c r="K49" s="1194" t="s">
        <v>458</v>
      </c>
      <c r="L49" s="1194" t="s">
        <v>458</v>
      </c>
      <c r="M49" s="1195" t="s">
        <v>458</v>
      </c>
    </row>
    <row r="50" spans="2:13" ht="27.75" customHeight="1">
      <c r="B50" s="1203" t="s">
        <v>542</v>
      </c>
      <c r="C50" s="1204"/>
      <c r="D50" s="1205"/>
      <c r="E50" s="1191" t="s">
        <v>543</v>
      </c>
      <c r="F50" s="1191"/>
      <c r="G50" s="1191"/>
      <c r="H50" s="1192"/>
      <c r="I50" s="1193">
        <v>4554</v>
      </c>
      <c r="J50" s="1194">
        <v>4656</v>
      </c>
      <c r="K50" s="1194">
        <v>4952</v>
      </c>
      <c r="L50" s="1194">
        <v>5245</v>
      </c>
      <c r="M50" s="1195">
        <v>5108</v>
      </c>
    </row>
    <row r="51" spans="2:13" ht="27.75" customHeight="1">
      <c r="B51" s="1188"/>
      <c r="C51" s="1189"/>
      <c r="D51" s="1190"/>
      <c r="E51" s="1191" t="s">
        <v>544</v>
      </c>
      <c r="F51" s="1191"/>
      <c r="G51" s="1191"/>
      <c r="H51" s="1192"/>
      <c r="I51" s="1193">
        <v>1532</v>
      </c>
      <c r="J51" s="1194">
        <v>1510</v>
      </c>
      <c r="K51" s="1194">
        <v>1541</v>
      </c>
      <c r="L51" s="1194">
        <v>1663</v>
      </c>
      <c r="M51" s="1195">
        <v>1686</v>
      </c>
    </row>
    <row r="52" spans="2:13" ht="27.75" customHeight="1">
      <c r="B52" s="1201"/>
      <c r="C52" s="1202"/>
      <c r="D52" s="1190"/>
      <c r="E52" s="1191" t="s">
        <v>545</v>
      </c>
      <c r="F52" s="1191"/>
      <c r="G52" s="1191"/>
      <c r="H52" s="1192"/>
      <c r="I52" s="1193">
        <v>13128</v>
      </c>
      <c r="J52" s="1194">
        <v>13544</v>
      </c>
      <c r="K52" s="1194">
        <v>13527</v>
      </c>
      <c r="L52" s="1194">
        <v>13618</v>
      </c>
      <c r="M52" s="1195">
        <v>13658</v>
      </c>
    </row>
    <row r="53" spans="2:13" ht="27.75" customHeight="1" thickBot="1">
      <c r="B53" s="1206" t="s">
        <v>546</v>
      </c>
      <c r="C53" s="1207"/>
      <c r="D53" s="1208"/>
      <c r="E53" s="1209" t="s">
        <v>547</v>
      </c>
      <c r="F53" s="1209"/>
      <c r="G53" s="1209"/>
      <c r="H53" s="1210"/>
      <c r="I53" s="1211">
        <v>3483</v>
      </c>
      <c r="J53" s="1212">
        <v>3369</v>
      </c>
      <c r="K53" s="1212">
        <v>2773</v>
      </c>
      <c r="L53" s="1212">
        <v>2489</v>
      </c>
      <c r="M53" s="1213">
        <v>2623</v>
      </c>
    </row>
    <row r="54" spans="2:13" ht="27.75" customHeight="1">
      <c r="B54" s="1214" t="s">
        <v>548</v>
      </c>
      <c r="C54" s="1215"/>
      <c r="D54" s="1215"/>
      <c r="E54" s="1216"/>
      <c r="F54" s="1216"/>
      <c r="G54" s="1216"/>
      <c r="H54" s="1216"/>
      <c r="I54" s="1217"/>
      <c r="J54" s="1217"/>
      <c r="K54" s="1217"/>
      <c r="L54" s="1217"/>
      <c r="M54" s="121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election activeCell="G65" sqref="G65:O69"/>
    </sheetView>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58" t="s">
        <v>16</v>
      </c>
      <c r="H43" s="59"/>
      <c r="I43" s="59"/>
      <c r="J43" s="59"/>
      <c r="K43" s="59"/>
      <c r="L43" s="59"/>
      <c r="M43" s="59"/>
      <c r="N43" s="59"/>
      <c r="O43" s="60"/>
    </row>
    <row r="44" spans="2:17">
      <c r="B44" s="12"/>
      <c r="C44" s="4"/>
      <c r="D44" s="4"/>
      <c r="E44" s="4"/>
      <c r="F44" s="4"/>
      <c r="G44" s="61"/>
      <c r="H44" s="62"/>
      <c r="I44" s="62"/>
      <c r="J44" s="62"/>
      <c r="K44" s="62"/>
      <c r="L44" s="62"/>
      <c r="M44" s="62"/>
      <c r="N44" s="62"/>
      <c r="O44" s="63"/>
    </row>
    <row r="45" spans="2:17">
      <c r="B45" s="12"/>
      <c r="C45" s="4"/>
      <c r="D45" s="4"/>
      <c r="E45" s="4"/>
      <c r="F45" s="4"/>
      <c r="G45" s="61"/>
      <c r="H45" s="62"/>
      <c r="I45" s="62"/>
      <c r="J45" s="62"/>
      <c r="K45" s="62"/>
      <c r="L45" s="62"/>
      <c r="M45" s="62"/>
      <c r="N45" s="62"/>
      <c r="O45" s="63"/>
    </row>
    <row r="46" spans="2:17">
      <c r="B46" s="12"/>
      <c r="C46" s="4"/>
      <c r="D46" s="4"/>
      <c r="E46" s="4"/>
      <c r="F46" s="4"/>
      <c r="G46" s="61"/>
      <c r="H46" s="62"/>
      <c r="I46" s="62"/>
      <c r="J46" s="62"/>
      <c r="K46" s="62"/>
      <c r="L46" s="62"/>
      <c r="M46" s="62"/>
      <c r="N46" s="62"/>
      <c r="O46" s="63"/>
    </row>
    <row r="47" spans="2:17">
      <c r="B47" s="12"/>
      <c r="C47" s="4"/>
      <c r="D47" s="4"/>
      <c r="E47" s="4"/>
      <c r="F47" s="4"/>
      <c r="G47" s="64"/>
      <c r="H47" s="65"/>
      <c r="I47" s="65"/>
      <c r="J47" s="65"/>
      <c r="K47" s="65"/>
      <c r="L47" s="65"/>
      <c r="M47" s="65"/>
      <c r="N47" s="65"/>
      <c r="O47" s="66"/>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67"/>
      <c r="H50" s="68"/>
      <c r="I50" s="68"/>
      <c r="J50" s="69"/>
      <c r="K50" s="23" t="s">
        <v>4</v>
      </c>
      <c r="L50" s="23" t="s">
        <v>5</v>
      </c>
      <c r="M50" s="23" t="s">
        <v>6</v>
      </c>
      <c r="N50" s="23" t="s">
        <v>7</v>
      </c>
      <c r="O50" s="23" t="s">
        <v>8</v>
      </c>
    </row>
    <row r="51" spans="1:17">
      <c r="B51" s="12"/>
      <c r="C51" s="4"/>
      <c r="D51" s="4"/>
      <c r="E51" s="4"/>
      <c r="F51" s="4"/>
      <c r="G51" s="70" t="s">
        <v>9</v>
      </c>
      <c r="H51" s="71"/>
      <c r="I51" s="76" t="s">
        <v>10</v>
      </c>
      <c r="J51" s="76"/>
      <c r="K51" s="78"/>
      <c r="L51" s="78"/>
      <c r="M51" s="78"/>
      <c r="N51" s="44">
        <v>36.799999999999997</v>
      </c>
      <c r="O51" s="78"/>
    </row>
    <row r="52" spans="1:17">
      <c r="B52" s="12"/>
      <c r="C52" s="4"/>
      <c r="D52" s="4"/>
      <c r="E52" s="4"/>
      <c r="F52" s="4"/>
      <c r="G52" s="72"/>
      <c r="H52" s="73"/>
      <c r="I52" s="77"/>
      <c r="J52" s="77"/>
      <c r="K52" s="44"/>
      <c r="L52" s="44"/>
      <c r="M52" s="44"/>
      <c r="N52" s="44"/>
      <c r="O52" s="44"/>
    </row>
    <row r="53" spans="1:17">
      <c r="A53" s="24"/>
      <c r="B53" s="12"/>
      <c r="C53" s="4"/>
      <c r="D53" s="4"/>
      <c r="E53" s="4"/>
      <c r="F53" s="4"/>
      <c r="G53" s="72"/>
      <c r="H53" s="73"/>
      <c r="I53" s="56" t="s">
        <v>11</v>
      </c>
      <c r="J53" s="56"/>
      <c r="K53" s="79"/>
      <c r="L53" s="79"/>
      <c r="M53" s="79"/>
      <c r="N53" s="48">
        <v>46.2</v>
      </c>
      <c r="O53" s="79"/>
    </row>
    <row r="54" spans="1:17">
      <c r="A54" s="24"/>
      <c r="B54" s="12"/>
      <c r="C54" s="4"/>
      <c r="D54" s="4"/>
      <c r="E54" s="4"/>
      <c r="F54" s="4"/>
      <c r="G54" s="74"/>
      <c r="H54" s="75"/>
      <c r="I54" s="56"/>
      <c r="J54" s="56"/>
      <c r="K54" s="49"/>
      <c r="L54" s="49"/>
      <c r="M54" s="49"/>
      <c r="N54" s="49"/>
      <c r="O54" s="49"/>
    </row>
    <row r="55" spans="1:17">
      <c r="A55" s="24"/>
      <c r="B55" s="12"/>
      <c r="C55" s="4"/>
      <c r="D55" s="4"/>
      <c r="E55" s="4"/>
      <c r="F55" s="4"/>
      <c r="G55" s="50" t="s">
        <v>12</v>
      </c>
      <c r="H55" s="51"/>
      <c r="I55" s="56" t="s">
        <v>10</v>
      </c>
      <c r="J55" s="56"/>
      <c r="K55" s="78"/>
      <c r="L55" s="78"/>
      <c r="M55" s="78"/>
      <c r="N55" s="44">
        <v>41.5</v>
      </c>
      <c r="O55" s="78"/>
    </row>
    <row r="56" spans="1:17">
      <c r="A56" s="24"/>
      <c r="B56" s="12"/>
      <c r="C56" s="4"/>
      <c r="D56" s="4"/>
      <c r="E56" s="4"/>
      <c r="F56" s="4"/>
      <c r="G56" s="52"/>
      <c r="H56" s="53"/>
      <c r="I56" s="56"/>
      <c r="J56" s="56"/>
      <c r="K56" s="44"/>
      <c r="L56" s="44"/>
      <c r="M56" s="44"/>
      <c r="N56" s="44"/>
      <c r="O56" s="44"/>
    </row>
    <row r="57" spans="1:17" s="24" customFormat="1">
      <c r="B57" s="25"/>
      <c r="C57" s="21"/>
      <c r="D57" s="21"/>
      <c r="E57" s="21"/>
      <c r="F57" s="21"/>
      <c r="G57" s="52"/>
      <c r="H57" s="53"/>
      <c r="I57" s="46" t="s">
        <v>11</v>
      </c>
      <c r="J57" s="46"/>
      <c r="K57" s="79"/>
      <c r="L57" s="79"/>
      <c r="M57" s="79"/>
      <c r="N57" s="48">
        <v>56.4</v>
      </c>
      <c r="O57" s="79"/>
      <c r="P57" s="26"/>
      <c r="Q57" s="25"/>
    </row>
    <row r="58" spans="1:17" s="24" customFormat="1">
      <c r="A58" s="3"/>
      <c r="B58" s="25"/>
      <c r="C58" s="21"/>
      <c r="D58" s="21"/>
      <c r="E58" s="21"/>
      <c r="F58" s="21"/>
      <c r="G58" s="54"/>
      <c r="H58" s="55"/>
      <c r="I58" s="46"/>
      <c r="J58" s="46"/>
      <c r="K58" s="49"/>
      <c r="L58" s="49"/>
      <c r="M58" s="49"/>
      <c r="N58" s="49"/>
      <c r="O58" s="49"/>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58" t="s">
        <v>17</v>
      </c>
      <c r="H65" s="59"/>
      <c r="I65" s="59"/>
      <c r="J65" s="59"/>
      <c r="K65" s="59"/>
      <c r="L65" s="59"/>
      <c r="M65" s="59"/>
      <c r="N65" s="59"/>
      <c r="O65" s="60"/>
    </row>
    <row r="66" spans="2:30">
      <c r="B66" s="12"/>
      <c r="C66" s="4"/>
      <c r="D66" s="4"/>
      <c r="E66" s="4"/>
      <c r="F66" s="4"/>
      <c r="G66" s="61"/>
      <c r="H66" s="62"/>
      <c r="I66" s="62"/>
      <c r="J66" s="62"/>
      <c r="K66" s="62"/>
      <c r="L66" s="62"/>
      <c r="M66" s="62"/>
      <c r="N66" s="62"/>
      <c r="O66" s="63"/>
    </row>
    <row r="67" spans="2:30">
      <c r="B67" s="12"/>
      <c r="C67" s="4"/>
      <c r="D67" s="4"/>
      <c r="E67" s="4"/>
      <c r="F67" s="4"/>
      <c r="G67" s="61"/>
      <c r="H67" s="62"/>
      <c r="I67" s="62"/>
      <c r="J67" s="62"/>
      <c r="K67" s="62"/>
      <c r="L67" s="62"/>
      <c r="M67" s="62"/>
      <c r="N67" s="62"/>
      <c r="O67" s="63"/>
    </row>
    <row r="68" spans="2:30">
      <c r="B68" s="12"/>
      <c r="C68" s="4"/>
      <c r="D68" s="4"/>
      <c r="E68" s="4"/>
      <c r="F68" s="4"/>
      <c r="G68" s="61"/>
      <c r="H68" s="62"/>
      <c r="I68" s="62"/>
      <c r="J68" s="62"/>
      <c r="K68" s="62"/>
      <c r="L68" s="62"/>
      <c r="M68" s="62"/>
      <c r="N68" s="62"/>
      <c r="O68" s="63"/>
    </row>
    <row r="69" spans="2:30">
      <c r="B69" s="12"/>
      <c r="C69" s="4"/>
      <c r="D69" s="4"/>
      <c r="E69" s="4"/>
      <c r="F69" s="4"/>
      <c r="G69" s="64"/>
      <c r="H69" s="65"/>
      <c r="I69" s="65"/>
      <c r="J69" s="65"/>
      <c r="K69" s="65"/>
      <c r="L69" s="65"/>
      <c r="M69" s="65"/>
      <c r="N69" s="65"/>
      <c r="O69" s="66"/>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67"/>
      <c r="H72" s="68"/>
      <c r="I72" s="68"/>
      <c r="J72" s="69"/>
      <c r="K72" s="23" t="s">
        <v>4</v>
      </c>
      <c r="L72" s="23" t="s">
        <v>5</v>
      </c>
      <c r="M72" s="23" t="s">
        <v>6</v>
      </c>
      <c r="N72" s="23" t="s">
        <v>7</v>
      </c>
      <c r="O72" s="23" t="s">
        <v>8</v>
      </c>
    </row>
    <row r="73" spans="2:30">
      <c r="B73" s="12"/>
      <c r="C73" s="4"/>
      <c r="D73" s="4"/>
      <c r="E73" s="4"/>
      <c r="F73" s="4"/>
      <c r="G73" s="70" t="s">
        <v>9</v>
      </c>
      <c r="H73" s="71"/>
      <c r="I73" s="76" t="s">
        <v>10</v>
      </c>
      <c r="J73" s="76"/>
      <c r="K73" s="57">
        <v>52.8</v>
      </c>
      <c r="L73" s="57">
        <v>49.8</v>
      </c>
      <c r="M73" s="44">
        <v>42.1</v>
      </c>
      <c r="N73" s="44">
        <v>36.799999999999997</v>
      </c>
      <c r="O73" s="44">
        <v>39.700000000000003</v>
      </c>
      <c r="S73" s="3">
        <v>9.9</v>
      </c>
    </row>
    <row r="74" spans="2:30">
      <c r="B74" s="12"/>
      <c r="C74" s="4"/>
      <c r="D74" s="4"/>
      <c r="E74" s="4"/>
      <c r="F74" s="4"/>
      <c r="G74" s="72"/>
      <c r="H74" s="73"/>
      <c r="I74" s="77"/>
      <c r="J74" s="77"/>
      <c r="K74" s="57"/>
      <c r="L74" s="57"/>
      <c r="M74" s="44"/>
      <c r="N74" s="44"/>
      <c r="O74" s="44"/>
    </row>
    <row r="75" spans="2:30">
      <c r="B75" s="12"/>
      <c r="C75" s="4"/>
      <c r="D75" s="4"/>
      <c r="E75" s="4"/>
      <c r="F75" s="4"/>
      <c r="G75" s="72"/>
      <c r="H75" s="73"/>
      <c r="I75" s="56" t="s">
        <v>15</v>
      </c>
      <c r="J75" s="56"/>
      <c r="K75" s="48">
        <v>13.9</v>
      </c>
      <c r="L75" s="48">
        <v>12.9</v>
      </c>
      <c r="M75" s="48">
        <v>13</v>
      </c>
      <c r="N75" s="48">
        <v>13</v>
      </c>
      <c r="O75" s="48">
        <v>13.4</v>
      </c>
      <c r="U75" s="3">
        <v>81.2</v>
      </c>
      <c r="W75" s="3">
        <v>87.2</v>
      </c>
      <c r="Y75" s="3">
        <v>99.8</v>
      </c>
      <c r="AA75" s="3">
        <v>109.5</v>
      </c>
      <c r="AC75" s="3">
        <v>115.2</v>
      </c>
    </row>
    <row r="76" spans="2:30">
      <c r="B76" s="12"/>
      <c r="C76" s="4"/>
      <c r="D76" s="4"/>
      <c r="E76" s="4"/>
      <c r="F76" s="4"/>
      <c r="G76" s="74"/>
      <c r="H76" s="75"/>
      <c r="I76" s="56"/>
      <c r="J76" s="56"/>
      <c r="K76" s="49"/>
      <c r="L76" s="49"/>
      <c r="M76" s="49"/>
      <c r="N76" s="49"/>
      <c r="O76" s="49"/>
    </row>
    <row r="77" spans="2:30">
      <c r="B77" s="12"/>
      <c r="C77" s="4"/>
      <c r="D77" s="4"/>
      <c r="E77" s="4"/>
      <c r="F77" s="4"/>
      <c r="G77" s="50" t="s">
        <v>12</v>
      </c>
      <c r="H77" s="51"/>
      <c r="I77" s="56" t="s">
        <v>10</v>
      </c>
      <c r="J77" s="56"/>
      <c r="K77" s="57">
        <v>76.2</v>
      </c>
      <c r="L77" s="57">
        <v>65.3</v>
      </c>
      <c r="M77" s="44">
        <v>60.8</v>
      </c>
      <c r="N77" s="44">
        <v>41.5</v>
      </c>
      <c r="O77" s="44">
        <v>36.6</v>
      </c>
      <c r="R77" s="3">
        <v>12.3</v>
      </c>
      <c r="T77" s="3">
        <v>11.1</v>
      </c>
    </row>
    <row r="78" spans="2:30">
      <c r="B78" s="12"/>
      <c r="C78" s="4"/>
      <c r="D78" s="4"/>
      <c r="E78" s="4"/>
      <c r="F78" s="4"/>
      <c r="G78" s="52"/>
      <c r="H78" s="53"/>
      <c r="I78" s="56"/>
      <c r="J78" s="56"/>
      <c r="K78" s="57"/>
      <c r="L78" s="57"/>
      <c r="M78" s="44"/>
      <c r="N78" s="44"/>
      <c r="O78" s="44"/>
    </row>
    <row r="79" spans="2:30">
      <c r="B79" s="12"/>
      <c r="C79" s="4"/>
      <c r="D79" s="4"/>
      <c r="E79" s="4"/>
      <c r="F79" s="4"/>
      <c r="G79" s="52"/>
      <c r="H79" s="53"/>
      <c r="I79" s="45" t="s">
        <v>15</v>
      </c>
      <c r="J79" s="46"/>
      <c r="K79" s="47">
        <v>12.8</v>
      </c>
      <c r="L79" s="47">
        <v>12</v>
      </c>
      <c r="M79" s="47">
        <v>11.1</v>
      </c>
      <c r="N79" s="47">
        <v>9.6</v>
      </c>
      <c r="O79" s="47">
        <v>9.1999999999999993</v>
      </c>
      <c r="V79" s="3">
        <v>53.5</v>
      </c>
      <c r="X79" s="3">
        <v>48.2</v>
      </c>
      <c r="Z79" s="3">
        <v>34.200000000000003</v>
      </c>
      <c r="AB79" s="3">
        <v>30.3</v>
      </c>
      <c r="AD79" s="3">
        <v>28.9</v>
      </c>
    </row>
    <row r="80" spans="2:30">
      <c r="B80" s="12"/>
      <c r="C80" s="4"/>
      <c r="D80" s="4"/>
      <c r="E80" s="4"/>
      <c r="F80" s="4"/>
      <c r="G80" s="54"/>
      <c r="H80" s="55"/>
      <c r="I80" s="46"/>
      <c r="J80" s="46"/>
      <c r="K80" s="47"/>
      <c r="L80" s="47"/>
      <c r="M80" s="47"/>
      <c r="N80" s="47"/>
      <c r="O80" s="47"/>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A3" sqref="A3"/>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R39" sqref="R39"/>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350" customWidth="1"/>
    <col min="144" max="16384" width="0" style="350" hidden="1"/>
  </cols>
  <sheetData>
    <row r="1" spans="2:143" ht="22.5" customHeight="1" thickBot="1">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154</v>
      </c>
      <c r="DI1" s="348"/>
      <c r="DJ1" s="348"/>
      <c r="DK1" s="348"/>
      <c r="DL1" s="348"/>
      <c r="DM1" s="348"/>
      <c r="DN1" s="349"/>
      <c r="DP1" s="347" t="s">
        <v>155</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c r="B2" s="351" t="s">
        <v>156</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c r="B3" s="354" t="s">
        <v>157</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158</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159</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c r="B4" s="354" t="s">
        <v>25</v>
      </c>
      <c r="C4" s="355"/>
      <c r="D4" s="355"/>
      <c r="E4" s="355"/>
      <c r="F4" s="355"/>
      <c r="G4" s="355"/>
      <c r="H4" s="355"/>
      <c r="I4" s="355"/>
      <c r="J4" s="355"/>
      <c r="K4" s="355"/>
      <c r="L4" s="355"/>
      <c r="M4" s="355"/>
      <c r="N4" s="355"/>
      <c r="O4" s="355"/>
      <c r="P4" s="355"/>
      <c r="Q4" s="356"/>
      <c r="R4" s="354" t="s">
        <v>160</v>
      </c>
      <c r="S4" s="355"/>
      <c r="T4" s="355"/>
      <c r="U4" s="355"/>
      <c r="V4" s="355"/>
      <c r="W4" s="355"/>
      <c r="X4" s="355"/>
      <c r="Y4" s="356"/>
      <c r="Z4" s="354" t="s">
        <v>161</v>
      </c>
      <c r="AA4" s="355"/>
      <c r="AB4" s="355"/>
      <c r="AC4" s="356"/>
      <c r="AD4" s="354" t="s">
        <v>162</v>
      </c>
      <c r="AE4" s="355"/>
      <c r="AF4" s="355"/>
      <c r="AG4" s="355"/>
      <c r="AH4" s="355"/>
      <c r="AI4" s="355"/>
      <c r="AJ4" s="355"/>
      <c r="AK4" s="356"/>
      <c r="AL4" s="354" t="s">
        <v>161</v>
      </c>
      <c r="AM4" s="355"/>
      <c r="AN4" s="355"/>
      <c r="AO4" s="356"/>
      <c r="AP4" s="360" t="s">
        <v>163</v>
      </c>
      <c r="AQ4" s="360"/>
      <c r="AR4" s="360"/>
      <c r="AS4" s="360"/>
      <c r="AT4" s="360"/>
      <c r="AU4" s="360"/>
      <c r="AV4" s="360"/>
      <c r="AW4" s="360"/>
      <c r="AX4" s="360"/>
      <c r="AY4" s="360"/>
      <c r="AZ4" s="360"/>
      <c r="BA4" s="360"/>
      <c r="BB4" s="360"/>
      <c r="BC4" s="360"/>
      <c r="BD4" s="360"/>
      <c r="BE4" s="360"/>
      <c r="BF4" s="360"/>
      <c r="BG4" s="360" t="s">
        <v>164</v>
      </c>
      <c r="BH4" s="360"/>
      <c r="BI4" s="360"/>
      <c r="BJ4" s="360"/>
      <c r="BK4" s="360"/>
      <c r="BL4" s="360"/>
      <c r="BM4" s="360"/>
      <c r="BN4" s="360"/>
      <c r="BO4" s="360" t="s">
        <v>161</v>
      </c>
      <c r="BP4" s="360"/>
      <c r="BQ4" s="360"/>
      <c r="BR4" s="360"/>
      <c r="BS4" s="360" t="s">
        <v>165</v>
      </c>
      <c r="BT4" s="360"/>
      <c r="BU4" s="360"/>
      <c r="BV4" s="360"/>
      <c r="BW4" s="360"/>
      <c r="BX4" s="360"/>
      <c r="BY4" s="360"/>
      <c r="BZ4" s="360"/>
      <c r="CA4" s="360"/>
      <c r="CB4" s="360"/>
      <c r="CD4" s="357" t="s">
        <v>166</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c r="B5" s="361" t="s">
        <v>167</v>
      </c>
      <c r="C5" s="362"/>
      <c r="D5" s="362"/>
      <c r="E5" s="362"/>
      <c r="F5" s="362"/>
      <c r="G5" s="362"/>
      <c r="H5" s="362"/>
      <c r="I5" s="362"/>
      <c r="J5" s="362"/>
      <c r="K5" s="362"/>
      <c r="L5" s="362"/>
      <c r="M5" s="362"/>
      <c r="N5" s="362"/>
      <c r="O5" s="362"/>
      <c r="P5" s="362"/>
      <c r="Q5" s="363"/>
      <c r="R5" s="364">
        <v>2776602</v>
      </c>
      <c r="S5" s="365"/>
      <c r="T5" s="365"/>
      <c r="U5" s="365"/>
      <c r="V5" s="365"/>
      <c r="W5" s="365"/>
      <c r="X5" s="365"/>
      <c r="Y5" s="366"/>
      <c r="Z5" s="367">
        <v>17.899999999999999</v>
      </c>
      <c r="AA5" s="367"/>
      <c r="AB5" s="367"/>
      <c r="AC5" s="367"/>
      <c r="AD5" s="368">
        <v>2776602</v>
      </c>
      <c r="AE5" s="368"/>
      <c r="AF5" s="368"/>
      <c r="AG5" s="368"/>
      <c r="AH5" s="368"/>
      <c r="AI5" s="368"/>
      <c r="AJ5" s="368"/>
      <c r="AK5" s="368"/>
      <c r="AL5" s="369">
        <v>35.700000000000003</v>
      </c>
      <c r="AM5" s="370"/>
      <c r="AN5" s="370"/>
      <c r="AO5" s="371"/>
      <c r="AP5" s="361" t="s">
        <v>168</v>
      </c>
      <c r="AQ5" s="362"/>
      <c r="AR5" s="362"/>
      <c r="AS5" s="362"/>
      <c r="AT5" s="362"/>
      <c r="AU5" s="362"/>
      <c r="AV5" s="362"/>
      <c r="AW5" s="362"/>
      <c r="AX5" s="362"/>
      <c r="AY5" s="362"/>
      <c r="AZ5" s="362"/>
      <c r="BA5" s="362"/>
      <c r="BB5" s="362"/>
      <c r="BC5" s="362"/>
      <c r="BD5" s="362"/>
      <c r="BE5" s="362"/>
      <c r="BF5" s="363"/>
      <c r="BG5" s="372">
        <v>2771187</v>
      </c>
      <c r="BH5" s="373"/>
      <c r="BI5" s="373"/>
      <c r="BJ5" s="373"/>
      <c r="BK5" s="373"/>
      <c r="BL5" s="373"/>
      <c r="BM5" s="373"/>
      <c r="BN5" s="374"/>
      <c r="BO5" s="375">
        <v>99.8</v>
      </c>
      <c r="BP5" s="375"/>
      <c r="BQ5" s="375"/>
      <c r="BR5" s="375"/>
      <c r="BS5" s="376">
        <v>195774</v>
      </c>
      <c r="BT5" s="376"/>
      <c r="BU5" s="376"/>
      <c r="BV5" s="376"/>
      <c r="BW5" s="376"/>
      <c r="BX5" s="376"/>
      <c r="BY5" s="376"/>
      <c r="BZ5" s="376"/>
      <c r="CA5" s="376"/>
      <c r="CB5" s="377"/>
      <c r="CD5" s="357" t="s">
        <v>163</v>
      </c>
      <c r="CE5" s="358"/>
      <c r="CF5" s="358"/>
      <c r="CG5" s="358"/>
      <c r="CH5" s="358"/>
      <c r="CI5" s="358"/>
      <c r="CJ5" s="358"/>
      <c r="CK5" s="358"/>
      <c r="CL5" s="358"/>
      <c r="CM5" s="358"/>
      <c r="CN5" s="358"/>
      <c r="CO5" s="358"/>
      <c r="CP5" s="358"/>
      <c r="CQ5" s="359"/>
      <c r="CR5" s="357" t="s">
        <v>169</v>
      </c>
      <c r="CS5" s="358"/>
      <c r="CT5" s="358"/>
      <c r="CU5" s="358"/>
      <c r="CV5" s="358"/>
      <c r="CW5" s="358"/>
      <c r="CX5" s="358"/>
      <c r="CY5" s="359"/>
      <c r="CZ5" s="357" t="s">
        <v>161</v>
      </c>
      <c r="DA5" s="358"/>
      <c r="DB5" s="358"/>
      <c r="DC5" s="359"/>
      <c r="DD5" s="357" t="s">
        <v>170</v>
      </c>
      <c r="DE5" s="358"/>
      <c r="DF5" s="358"/>
      <c r="DG5" s="358"/>
      <c r="DH5" s="358"/>
      <c r="DI5" s="358"/>
      <c r="DJ5" s="358"/>
      <c r="DK5" s="358"/>
      <c r="DL5" s="358"/>
      <c r="DM5" s="358"/>
      <c r="DN5" s="358"/>
      <c r="DO5" s="358"/>
      <c r="DP5" s="359"/>
      <c r="DQ5" s="357" t="s">
        <v>171</v>
      </c>
      <c r="DR5" s="358"/>
      <c r="DS5" s="358"/>
      <c r="DT5" s="358"/>
      <c r="DU5" s="358"/>
      <c r="DV5" s="358"/>
      <c r="DW5" s="358"/>
      <c r="DX5" s="358"/>
      <c r="DY5" s="358"/>
      <c r="DZ5" s="358"/>
      <c r="EA5" s="358"/>
      <c r="EB5" s="358"/>
      <c r="EC5" s="359"/>
    </row>
    <row r="6" spans="2:143" ht="11.25" customHeight="1">
      <c r="B6" s="379" t="s">
        <v>172</v>
      </c>
      <c r="C6" s="380"/>
      <c r="D6" s="380"/>
      <c r="E6" s="380"/>
      <c r="F6" s="380"/>
      <c r="G6" s="380"/>
      <c r="H6" s="380"/>
      <c r="I6" s="380"/>
      <c r="J6" s="380"/>
      <c r="K6" s="380"/>
      <c r="L6" s="380"/>
      <c r="M6" s="380"/>
      <c r="N6" s="380"/>
      <c r="O6" s="380"/>
      <c r="P6" s="380"/>
      <c r="Q6" s="381"/>
      <c r="R6" s="372">
        <v>109253</v>
      </c>
      <c r="S6" s="373"/>
      <c r="T6" s="373"/>
      <c r="U6" s="373"/>
      <c r="V6" s="373"/>
      <c r="W6" s="373"/>
      <c r="X6" s="373"/>
      <c r="Y6" s="374"/>
      <c r="Z6" s="375">
        <v>0.7</v>
      </c>
      <c r="AA6" s="375"/>
      <c r="AB6" s="375"/>
      <c r="AC6" s="375"/>
      <c r="AD6" s="376">
        <v>109253</v>
      </c>
      <c r="AE6" s="376"/>
      <c r="AF6" s="376"/>
      <c r="AG6" s="376"/>
      <c r="AH6" s="376"/>
      <c r="AI6" s="376"/>
      <c r="AJ6" s="376"/>
      <c r="AK6" s="376"/>
      <c r="AL6" s="382">
        <v>1.4</v>
      </c>
      <c r="AM6" s="383"/>
      <c r="AN6" s="383"/>
      <c r="AO6" s="384"/>
      <c r="AP6" s="379" t="s">
        <v>173</v>
      </c>
      <c r="AQ6" s="380"/>
      <c r="AR6" s="380"/>
      <c r="AS6" s="380"/>
      <c r="AT6" s="380"/>
      <c r="AU6" s="380"/>
      <c r="AV6" s="380"/>
      <c r="AW6" s="380"/>
      <c r="AX6" s="380"/>
      <c r="AY6" s="380"/>
      <c r="AZ6" s="380"/>
      <c r="BA6" s="380"/>
      <c r="BB6" s="380"/>
      <c r="BC6" s="380"/>
      <c r="BD6" s="380"/>
      <c r="BE6" s="380"/>
      <c r="BF6" s="381"/>
      <c r="BG6" s="372">
        <v>2771187</v>
      </c>
      <c r="BH6" s="373"/>
      <c r="BI6" s="373"/>
      <c r="BJ6" s="373"/>
      <c r="BK6" s="373"/>
      <c r="BL6" s="373"/>
      <c r="BM6" s="373"/>
      <c r="BN6" s="374"/>
      <c r="BO6" s="375">
        <v>99.8</v>
      </c>
      <c r="BP6" s="375"/>
      <c r="BQ6" s="375"/>
      <c r="BR6" s="375"/>
      <c r="BS6" s="376">
        <v>195774</v>
      </c>
      <c r="BT6" s="376"/>
      <c r="BU6" s="376"/>
      <c r="BV6" s="376"/>
      <c r="BW6" s="376"/>
      <c r="BX6" s="376"/>
      <c r="BY6" s="376"/>
      <c r="BZ6" s="376"/>
      <c r="CA6" s="376"/>
      <c r="CB6" s="377"/>
      <c r="CD6" s="385" t="s">
        <v>174</v>
      </c>
      <c r="CE6" s="386"/>
      <c r="CF6" s="386"/>
      <c r="CG6" s="386"/>
      <c r="CH6" s="386"/>
      <c r="CI6" s="386"/>
      <c r="CJ6" s="386"/>
      <c r="CK6" s="386"/>
      <c r="CL6" s="386"/>
      <c r="CM6" s="386"/>
      <c r="CN6" s="386"/>
      <c r="CO6" s="386"/>
      <c r="CP6" s="386"/>
      <c r="CQ6" s="387"/>
      <c r="CR6" s="372">
        <v>160520</v>
      </c>
      <c r="CS6" s="373"/>
      <c r="CT6" s="373"/>
      <c r="CU6" s="373"/>
      <c r="CV6" s="373"/>
      <c r="CW6" s="373"/>
      <c r="CX6" s="373"/>
      <c r="CY6" s="374"/>
      <c r="CZ6" s="375">
        <v>1.1000000000000001</v>
      </c>
      <c r="DA6" s="375"/>
      <c r="DB6" s="375"/>
      <c r="DC6" s="375"/>
      <c r="DD6" s="388">
        <v>365</v>
      </c>
      <c r="DE6" s="373"/>
      <c r="DF6" s="373"/>
      <c r="DG6" s="373"/>
      <c r="DH6" s="373"/>
      <c r="DI6" s="373"/>
      <c r="DJ6" s="373"/>
      <c r="DK6" s="373"/>
      <c r="DL6" s="373"/>
      <c r="DM6" s="373"/>
      <c r="DN6" s="373"/>
      <c r="DO6" s="373"/>
      <c r="DP6" s="374"/>
      <c r="DQ6" s="388">
        <v>160485</v>
      </c>
      <c r="DR6" s="373"/>
      <c r="DS6" s="373"/>
      <c r="DT6" s="373"/>
      <c r="DU6" s="373"/>
      <c r="DV6" s="373"/>
      <c r="DW6" s="373"/>
      <c r="DX6" s="373"/>
      <c r="DY6" s="373"/>
      <c r="DZ6" s="373"/>
      <c r="EA6" s="373"/>
      <c r="EB6" s="373"/>
      <c r="EC6" s="389"/>
    </row>
    <row r="7" spans="2:143" ht="11.25" customHeight="1">
      <c r="B7" s="379" t="s">
        <v>175</v>
      </c>
      <c r="C7" s="380"/>
      <c r="D7" s="380"/>
      <c r="E7" s="380"/>
      <c r="F7" s="380"/>
      <c r="G7" s="380"/>
      <c r="H7" s="380"/>
      <c r="I7" s="380"/>
      <c r="J7" s="380"/>
      <c r="K7" s="380"/>
      <c r="L7" s="380"/>
      <c r="M7" s="380"/>
      <c r="N7" s="380"/>
      <c r="O7" s="380"/>
      <c r="P7" s="380"/>
      <c r="Q7" s="381"/>
      <c r="R7" s="372">
        <v>2169</v>
      </c>
      <c r="S7" s="373"/>
      <c r="T7" s="373"/>
      <c r="U7" s="373"/>
      <c r="V7" s="373"/>
      <c r="W7" s="373"/>
      <c r="X7" s="373"/>
      <c r="Y7" s="374"/>
      <c r="Z7" s="375">
        <v>0</v>
      </c>
      <c r="AA7" s="375"/>
      <c r="AB7" s="375"/>
      <c r="AC7" s="375"/>
      <c r="AD7" s="376">
        <v>2169</v>
      </c>
      <c r="AE7" s="376"/>
      <c r="AF7" s="376"/>
      <c r="AG7" s="376"/>
      <c r="AH7" s="376"/>
      <c r="AI7" s="376"/>
      <c r="AJ7" s="376"/>
      <c r="AK7" s="376"/>
      <c r="AL7" s="382">
        <v>0</v>
      </c>
      <c r="AM7" s="383"/>
      <c r="AN7" s="383"/>
      <c r="AO7" s="384"/>
      <c r="AP7" s="379" t="s">
        <v>176</v>
      </c>
      <c r="AQ7" s="380"/>
      <c r="AR7" s="380"/>
      <c r="AS7" s="380"/>
      <c r="AT7" s="380"/>
      <c r="AU7" s="380"/>
      <c r="AV7" s="380"/>
      <c r="AW7" s="380"/>
      <c r="AX7" s="380"/>
      <c r="AY7" s="380"/>
      <c r="AZ7" s="380"/>
      <c r="BA7" s="380"/>
      <c r="BB7" s="380"/>
      <c r="BC7" s="380"/>
      <c r="BD7" s="380"/>
      <c r="BE7" s="380"/>
      <c r="BF7" s="381"/>
      <c r="BG7" s="372">
        <v>1020954</v>
      </c>
      <c r="BH7" s="373"/>
      <c r="BI7" s="373"/>
      <c r="BJ7" s="373"/>
      <c r="BK7" s="373"/>
      <c r="BL7" s="373"/>
      <c r="BM7" s="373"/>
      <c r="BN7" s="374"/>
      <c r="BO7" s="375">
        <v>36.799999999999997</v>
      </c>
      <c r="BP7" s="375"/>
      <c r="BQ7" s="375"/>
      <c r="BR7" s="375"/>
      <c r="BS7" s="376">
        <v>33235</v>
      </c>
      <c r="BT7" s="376"/>
      <c r="BU7" s="376"/>
      <c r="BV7" s="376"/>
      <c r="BW7" s="376"/>
      <c r="BX7" s="376"/>
      <c r="BY7" s="376"/>
      <c r="BZ7" s="376"/>
      <c r="CA7" s="376"/>
      <c r="CB7" s="377"/>
      <c r="CD7" s="390" t="s">
        <v>177</v>
      </c>
      <c r="CE7" s="391"/>
      <c r="CF7" s="391"/>
      <c r="CG7" s="391"/>
      <c r="CH7" s="391"/>
      <c r="CI7" s="391"/>
      <c r="CJ7" s="391"/>
      <c r="CK7" s="391"/>
      <c r="CL7" s="391"/>
      <c r="CM7" s="391"/>
      <c r="CN7" s="391"/>
      <c r="CO7" s="391"/>
      <c r="CP7" s="391"/>
      <c r="CQ7" s="392"/>
      <c r="CR7" s="372">
        <v>1955613</v>
      </c>
      <c r="CS7" s="373"/>
      <c r="CT7" s="373"/>
      <c r="CU7" s="373"/>
      <c r="CV7" s="373"/>
      <c r="CW7" s="373"/>
      <c r="CX7" s="373"/>
      <c r="CY7" s="374"/>
      <c r="CZ7" s="375">
        <v>12.9</v>
      </c>
      <c r="DA7" s="375"/>
      <c r="DB7" s="375"/>
      <c r="DC7" s="375"/>
      <c r="DD7" s="388">
        <v>369782</v>
      </c>
      <c r="DE7" s="373"/>
      <c r="DF7" s="373"/>
      <c r="DG7" s="373"/>
      <c r="DH7" s="373"/>
      <c r="DI7" s="373"/>
      <c r="DJ7" s="373"/>
      <c r="DK7" s="373"/>
      <c r="DL7" s="373"/>
      <c r="DM7" s="373"/>
      <c r="DN7" s="373"/>
      <c r="DO7" s="373"/>
      <c r="DP7" s="374"/>
      <c r="DQ7" s="388">
        <v>1376005</v>
      </c>
      <c r="DR7" s="373"/>
      <c r="DS7" s="373"/>
      <c r="DT7" s="373"/>
      <c r="DU7" s="373"/>
      <c r="DV7" s="373"/>
      <c r="DW7" s="373"/>
      <c r="DX7" s="373"/>
      <c r="DY7" s="373"/>
      <c r="DZ7" s="373"/>
      <c r="EA7" s="373"/>
      <c r="EB7" s="373"/>
      <c r="EC7" s="389"/>
    </row>
    <row r="8" spans="2:143" ht="11.25" customHeight="1">
      <c r="B8" s="379" t="s">
        <v>178</v>
      </c>
      <c r="C8" s="380"/>
      <c r="D8" s="380"/>
      <c r="E8" s="380"/>
      <c r="F8" s="380"/>
      <c r="G8" s="380"/>
      <c r="H8" s="380"/>
      <c r="I8" s="380"/>
      <c r="J8" s="380"/>
      <c r="K8" s="380"/>
      <c r="L8" s="380"/>
      <c r="M8" s="380"/>
      <c r="N8" s="380"/>
      <c r="O8" s="380"/>
      <c r="P8" s="380"/>
      <c r="Q8" s="381"/>
      <c r="R8" s="372">
        <v>4999</v>
      </c>
      <c r="S8" s="373"/>
      <c r="T8" s="373"/>
      <c r="U8" s="373"/>
      <c r="V8" s="373"/>
      <c r="W8" s="373"/>
      <c r="X8" s="373"/>
      <c r="Y8" s="374"/>
      <c r="Z8" s="375">
        <v>0</v>
      </c>
      <c r="AA8" s="375"/>
      <c r="AB8" s="375"/>
      <c r="AC8" s="375"/>
      <c r="AD8" s="376">
        <v>4999</v>
      </c>
      <c r="AE8" s="376"/>
      <c r="AF8" s="376"/>
      <c r="AG8" s="376"/>
      <c r="AH8" s="376"/>
      <c r="AI8" s="376"/>
      <c r="AJ8" s="376"/>
      <c r="AK8" s="376"/>
      <c r="AL8" s="382">
        <v>0.1</v>
      </c>
      <c r="AM8" s="383"/>
      <c r="AN8" s="383"/>
      <c r="AO8" s="384"/>
      <c r="AP8" s="379" t="s">
        <v>179</v>
      </c>
      <c r="AQ8" s="380"/>
      <c r="AR8" s="380"/>
      <c r="AS8" s="380"/>
      <c r="AT8" s="380"/>
      <c r="AU8" s="380"/>
      <c r="AV8" s="380"/>
      <c r="AW8" s="380"/>
      <c r="AX8" s="380"/>
      <c r="AY8" s="380"/>
      <c r="AZ8" s="380"/>
      <c r="BA8" s="380"/>
      <c r="BB8" s="380"/>
      <c r="BC8" s="380"/>
      <c r="BD8" s="380"/>
      <c r="BE8" s="380"/>
      <c r="BF8" s="381"/>
      <c r="BG8" s="372">
        <v>36445</v>
      </c>
      <c r="BH8" s="373"/>
      <c r="BI8" s="373"/>
      <c r="BJ8" s="373"/>
      <c r="BK8" s="373"/>
      <c r="BL8" s="373"/>
      <c r="BM8" s="373"/>
      <c r="BN8" s="374"/>
      <c r="BO8" s="375">
        <v>1.3</v>
      </c>
      <c r="BP8" s="375"/>
      <c r="BQ8" s="375"/>
      <c r="BR8" s="375"/>
      <c r="BS8" s="388" t="s">
        <v>180</v>
      </c>
      <c r="BT8" s="373"/>
      <c r="BU8" s="373"/>
      <c r="BV8" s="373"/>
      <c r="BW8" s="373"/>
      <c r="BX8" s="373"/>
      <c r="BY8" s="373"/>
      <c r="BZ8" s="373"/>
      <c r="CA8" s="373"/>
      <c r="CB8" s="389"/>
      <c r="CD8" s="390" t="s">
        <v>181</v>
      </c>
      <c r="CE8" s="391"/>
      <c r="CF8" s="391"/>
      <c r="CG8" s="391"/>
      <c r="CH8" s="391"/>
      <c r="CI8" s="391"/>
      <c r="CJ8" s="391"/>
      <c r="CK8" s="391"/>
      <c r="CL8" s="391"/>
      <c r="CM8" s="391"/>
      <c r="CN8" s="391"/>
      <c r="CO8" s="391"/>
      <c r="CP8" s="391"/>
      <c r="CQ8" s="392"/>
      <c r="CR8" s="372">
        <v>5372796</v>
      </c>
      <c r="CS8" s="373"/>
      <c r="CT8" s="373"/>
      <c r="CU8" s="373"/>
      <c r="CV8" s="373"/>
      <c r="CW8" s="373"/>
      <c r="CX8" s="373"/>
      <c r="CY8" s="374"/>
      <c r="CZ8" s="375">
        <v>35.6</v>
      </c>
      <c r="DA8" s="375"/>
      <c r="DB8" s="375"/>
      <c r="DC8" s="375"/>
      <c r="DD8" s="388">
        <v>226898</v>
      </c>
      <c r="DE8" s="373"/>
      <c r="DF8" s="373"/>
      <c r="DG8" s="373"/>
      <c r="DH8" s="373"/>
      <c r="DI8" s="373"/>
      <c r="DJ8" s="373"/>
      <c r="DK8" s="373"/>
      <c r="DL8" s="373"/>
      <c r="DM8" s="373"/>
      <c r="DN8" s="373"/>
      <c r="DO8" s="373"/>
      <c r="DP8" s="374"/>
      <c r="DQ8" s="388">
        <v>2381853</v>
      </c>
      <c r="DR8" s="373"/>
      <c r="DS8" s="373"/>
      <c r="DT8" s="373"/>
      <c r="DU8" s="373"/>
      <c r="DV8" s="373"/>
      <c r="DW8" s="373"/>
      <c r="DX8" s="373"/>
      <c r="DY8" s="373"/>
      <c r="DZ8" s="373"/>
      <c r="EA8" s="373"/>
      <c r="EB8" s="373"/>
      <c r="EC8" s="389"/>
    </row>
    <row r="9" spans="2:143" ht="11.25" customHeight="1">
      <c r="B9" s="379" t="s">
        <v>182</v>
      </c>
      <c r="C9" s="380"/>
      <c r="D9" s="380"/>
      <c r="E9" s="380"/>
      <c r="F9" s="380"/>
      <c r="G9" s="380"/>
      <c r="H9" s="380"/>
      <c r="I9" s="380"/>
      <c r="J9" s="380"/>
      <c r="K9" s="380"/>
      <c r="L9" s="380"/>
      <c r="M9" s="380"/>
      <c r="N9" s="380"/>
      <c r="O9" s="380"/>
      <c r="P9" s="380"/>
      <c r="Q9" s="381"/>
      <c r="R9" s="372">
        <v>3633</v>
      </c>
      <c r="S9" s="373"/>
      <c r="T9" s="373"/>
      <c r="U9" s="373"/>
      <c r="V9" s="373"/>
      <c r="W9" s="373"/>
      <c r="X9" s="373"/>
      <c r="Y9" s="374"/>
      <c r="Z9" s="375">
        <v>0</v>
      </c>
      <c r="AA9" s="375"/>
      <c r="AB9" s="375"/>
      <c r="AC9" s="375"/>
      <c r="AD9" s="376">
        <v>3633</v>
      </c>
      <c r="AE9" s="376"/>
      <c r="AF9" s="376"/>
      <c r="AG9" s="376"/>
      <c r="AH9" s="376"/>
      <c r="AI9" s="376"/>
      <c r="AJ9" s="376"/>
      <c r="AK9" s="376"/>
      <c r="AL9" s="382">
        <v>0</v>
      </c>
      <c r="AM9" s="383"/>
      <c r="AN9" s="383"/>
      <c r="AO9" s="384"/>
      <c r="AP9" s="379" t="s">
        <v>183</v>
      </c>
      <c r="AQ9" s="380"/>
      <c r="AR9" s="380"/>
      <c r="AS9" s="380"/>
      <c r="AT9" s="380"/>
      <c r="AU9" s="380"/>
      <c r="AV9" s="380"/>
      <c r="AW9" s="380"/>
      <c r="AX9" s="380"/>
      <c r="AY9" s="380"/>
      <c r="AZ9" s="380"/>
      <c r="BA9" s="380"/>
      <c r="BB9" s="380"/>
      <c r="BC9" s="380"/>
      <c r="BD9" s="380"/>
      <c r="BE9" s="380"/>
      <c r="BF9" s="381"/>
      <c r="BG9" s="372">
        <v>804677</v>
      </c>
      <c r="BH9" s="373"/>
      <c r="BI9" s="373"/>
      <c r="BJ9" s="373"/>
      <c r="BK9" s="373"/>
      <c r="BL9" s="373"/>
      <c r="BM9" s="373"/>
      <c r="BN9" s="374"/>
      <c r="BO9" s="375">
        <v>29</v>
      </c>
      <c r="BP9" s="375"/>
      <c r="BQ9" s="375"/>
      <c r="BR9" s="375"/>
      <c r="BS9" s="388" t="s">
        <v>180</v>
      </c>
      <c r="BT9" s="373"/>
      <c r="BU9" s="373"/>
      <c r="BV9" s="373"/>
      <c r="BW9" s="373"/>
      <c r="BX9" s="373"/>
      <c r="BY9" s="373"/>
      <c r="BZ9" s="373"/>
      <c r="CA9" s="373"/>
      <c r="CB9" s="389"/>
      <c r="CD9" s="390" t="s">
        <v>184</v>
      </c>
      <c r="CE9" s="391"/>
      <c r="CF9" s="391"/>
      <c r="CG9" s="391"/>
      <c r="CH9" s="391"/>
      <c r="CI9" s="391"/>
      <c r="CJ9" s="391"/>
      <c r="CK9" s="391"/>
      <c r="CL9" s="391"/>
      <c r="CM9" s="391"/>
      <c r="CN9" s="391"/>
      <c r="CO9" s="391"/>
      <c r="CP9" s="391"/>
      <c r="CQ9" s="392"/>
      <c r="CR9" s="372">
        <v>1960109</v>
      </c>
      <c r="CS9" s="373"/>
      <c r="CT9" s="373"/>
      <c r="CU9" s="373"/>
      <c r="CV9" s="373"/>
      <c r="CW9" s="373"/>
      <c r="CX9" s="373"/>
      <c r="CY9" s="374"/>
      <c r="CZ9" s="375">
        <v>13</v>
      </c>
      <c r="DA9" s="375"/>
      <c r="DB9" s="375"/>
      <c r="DC9" s="375"/>
      <c r="DD9" s="388">
        <v>70664</v>
      </c>
      <c r="DE9" s="373"/>
      <c r="DF9" s="373"/>
      <c r="DG9" s="373"/>
      <c r="DH9" s="373"/>
      <c r="DI9" s="373"/>
      <c r="DJ9" s="373"/>
      <c r="DK9" s="373"/>
      <c r="DL9" s="373"/>
      <c r="DM9" s="373"/>
      <c r="DN9" s="373"/>
      <c r="DO9" s="373"/>
      <c r="DP9" s="374"/>
      <c r="DQ9" s="388">
        <v>1712074</v>
      </c>
      <c r="DR9" s="373"/>
      <c r="DS9" s="373"/>
      <c r="DT9" s="373"/>
      <c r="DU9" s="373"/>
      <c r="DV9" s="373"/>
      <c r="DW9" s="373"/>
      <c r="DX9" s="373"/>
      <c r="DY9" s="373"/>
      <c r="DZ9" s="373"/>
      <c r="EA9" s="373"/>
      <c r="EB9" s="373"/>
      <c r="EC9" s="389"/>
    </row>
    <row r="10" spans="2:143" ht="11.25" customHeight="1">
      <c r="B10" s="379" t="s">
        <v>185</v>
      </c>
      <c r="C10" s="380"/>
      <c r="D10" s="380"/>
      <c r="E10" s="380"/>
      <c r="F10" s="380"/>
      <c r="G10" s="380"/>
      <c r="H10" s="380"/>
      <c r="I10" s="380"/>
      <c r="J10" s="380"/>
      <c r="K10" s="380"/>
      <c r="L10" s="380"/>
      <c r="M10" s="380"/>
      <c r="N10" s="380"/>
      <c r="O10" s="380"/>
      <c r="P10" s="380"/>
      <c r="Q10" s="381"/>
      <c r="R10" s="372">
        <v>465402</v>
      </c>
      <c r="S10" s="373"/>
      <c r="T10" s="373"/>
      <c r="U10" s="373"/>
      <c r="V10" s="373"/>
      <c r="W10" s="373"/>
      <c r="X10" s="373"/>
      <c r="Y10" s="374"/>
      <c r="Z10" s="375">
        <v>3</v>
      </c>
      <c r="AA10" s="375"/>
      <c r="AB10" s="375"/>
      <c r="AC10" s="375"/>
      <c r="AD10" s="376">
        <v>465402</v>
      </c>
      <c r="AE10" s="376"/>
      <c r="AF10" s="376"/>
      <c r="AG10" s="376"/>
      <c r="AH10" s="376"/>
      <c r="AI10" s="376"/>
      <c r="AJ10" s="376"/>
      <c r="AK10" s="376"/>
      <c r="AL10" s="382">
        <v>6</v>
      </c>
      <c r="AM10" s="383"/>
      <c r="AN10" s="383"/>
      <c r="AO10" s="384"/>
      <c r="AP10" s="379" t="s">
        <v>186</v>
      </c>
      <c r="AQ10" s="380"/>
      <c r="AR10" s="380"/>
      <c r="AS10" s="380"/>
      <c r="AT10" s="380"/>
      <c r="AU10" s="380"/>
      <c r="AV10" s="380"/>
      <c r="AW10" s="380"/>
      <c r="AX10" s="380"/>
      <c r="AY10" s="380"/>
      <c r="AZ10" s="380"/>
      <c r="BA10" s="380"/>
      <c r="BB10" s="380"/>
      <c r="BC10" s="380"/>
      <c r="BD10" s="380"/>
      <c r="BE10" s="380"/>
      <c r="BF10" s="381"/>
      <c r="BG10" s="372">
        <v>73852</v>
      </c>
      <c r="BH10" s="373"/>
      <c r="BI10" s="373"/>
      <c r="BJ10" s="373"/>
      <c r="BK10" s="373"/>
      <c r="BL10" s="373"/>
      <c r="BM10" s="373"/>
      <c r="BN10" s="374"/>
      <c r="BO10" s="375">
        <v>2.7</v>
      </c>
      <c r="BP10" s="375"/>
      <c r="BQ10" s="375"/>
      <c r="BR10" s="375"/>
      <c r="BS10" s="388">
        <v>12258</v>
      </c>
      <c r="BT10" s="373"/>
      <c r="BU10" s="373"/>
      <c r="BV10" s="373"/>
      <c r="BW10" s="373"/>
      <c r="BX10" s="373"/>
      <c r="BY10" s="373"/>
      <c r="BZ10" s="373"/>
      <c r="CA10" s="373"/>
      <c r="CB10" s="389"/>
      <c r="CD10" s="390" t="s">
        <v>187</v>
      </c>
      <c r="CE10" s="391"/>
      <c r="CF10" s="391"/>
      <c r="CG10" s="391"/>
      <c r="CH10" s="391"/>
      <c r="CI10" s="391"/>
      <c r="CJ10" s="391"/>
      <c r="CK10" s="391"/>
      <c r="CL10" s="391"/>
      <c r="CM10" s="391"/>
      <c r="CN10" s="391"/>
      <c r="CO10" s="391"/>
      <c r="CP10" s="391"/>
      <c r="CQ10" s="392"/>
      <c r="CR10" s="372">
        <v>14092</v>
      </c>
      <c r="CS10" s="373"/>
      <c r="CT10" s="373"/>
      <c r="CU10" s="373"/>
      <c r="CV10" s="373"/>
      <c r="CW10" s="373"/>
      <c r="CX10" s="373"/>
      <c r="CY10" s="374"/>
      <c r="CZ10" s="375">
        <v>0.1</v>
      </c>
      <c r="DA10" s="375"/>
      <c r="DB10" s="375"/>
      <c r="DC10" s="375"/>
      <c r="DD10" s="388" t="s">
        <v>180</v>
      </c>
      <c r="DE10" s="373"/>
      <c r="DF10" s="373"/>
      <c r="DG10" s="373"/>
      <c r="DH10" s="373"/>
      <c r="DI10" s="373"/>
      <c r="DJ10" s="373"/>
      <c r="DK10" s="373"/>
      <c r="DL10" s="373"/>
      <c r="DM10" s="373"/>
      <c r="DN10" s="373"/>
      <c r="DO10" s="373"/>
      <c r="DP10" s="374"/>
      <c r="DQ10" s="388">
        <v>791</v>
      </c>
      <c r="DR10" s="373"/>
      <c r="DS10" s="373"/>
      <c r="DT10" s="373"/>
      <c r="DU10" s="373"/>
      <c r="DV10" s="373"/>
      <c r="DW10" s="373"/>
      <c r="DX10" s="373"/>
      <c r="DY10" s="373"/>
      <c r="DZ10" s="373"/>
      <c r="EA10" s="373"/>
      <c r="EB10" s="373"/>
      <c r="EC10" s="389"/>
    </row>
    <row r="11" spans="2:143" ht="11.25" customHeight="1">
      <c r="B11" s="379" t="s">
        <v>188</v>
      </c>
      <c r="C11" s="380"/>
      <c r="D11" s="380"/>
      <c r="E11" s="380"/>
      <c r="F11" s="380"/>
      <c r="G11" s="380"/>
      <c r="H11" s="380"/>
      <c r="I11" s="380"/>
      <c r="J11" s="380"/>
      <c r="K11" s="380"/>
      <c r="L11" s="380"/>
      <c r="M11" s="380"/>
      <c r="N11" s="380"/>
      <c r="O11" s="380"/>
      <c r="P11" s="380"/>
      <c r="Q11" s="381"/>
      <c r="R11" s="372" t="s">
        <v>180</v>
      </c>
      <c r="S11" s="373"/>
      <c r="T11" s="373"/>
      <c r="U11" s="373"/>
      <c r="V11" s="373"/>
      <c r="W11" s="373"/>
      <c r="X11" s="373"/>
      <c r="Y11" s="374"/>
      <c r="Z11" s="375" t="s">
        <v>180</v>
      </c>
      <c r="AA11" s="375"/>
      <c r="AB11" s="375"/>
      <c r="AC11" s="375"/>
      <c r="AD11" s="376" t="s">
        <v>180</v>
      </c>
      <c r="AE11" s="376"/>
      <c r="AF11" s="376"/>
      <c r="AG11" s="376"/>
      <c r="AH11" s="376"/>
      <c r="AI11" s="376"/>
      <c r="AJ11" s="376"/>
      <c r="AK11" s="376"/>
      <c r="AL11" s="382" t="s">
        <v>180</v>
      </c>
      <c r="AM11" s="383"/>
      <c r="AN11" s="383"/>
      <c r="AO11" s="384"/>
      <c r="AP11" s="379" t="s">
        <v>189</v>
      </c>
      <c r="AQ11" s="380"/>
      <c r="AR11" s="380"/>
      <c r="AS11" s="380"/>
      <c r="AT11" s="380"/>
      <c r="AU11" s="380"/>
      <c r="AV11" s="380"/>
      <c r="AW11" s="380"/>
      <c r="AX11" s="380"/>
      <c r="AY11" s="380"/>
      <c r="AZ11" s="380"/>
      <c r="BA11" s="380"/>
      <c r="BB11" s="380"/>
      <c r="BC11" s="380"/>
      <c r="BD11" s="380"/>
      <c r="BE11" s="380"/>
      <c r="BF11" s="381"/>
      <c r="BG11" s="372">
        <v>105980</v>
      </c>
      <c r="BH11" s="373"/>
      <c r="BI11" s="373"/>
      <c r="BJ11" s="373"/>
      <c r="BK11" s="373"/>
      <c r="BL11" s="373"/>
      <c r="BM11" s="373"/>
      <c r="BN11" s="374"/>
      <c r="BO11" s="375">
        <v>3.8</v>
      </c>
      <c r="BP11" s="375"/>
      <c r="BQ11" s="375"/>
      <c r="BR11" s="375"/>
      <c r="BS11" s="388">
        <v>20977</v>
      </c>
      <c r="BT11" s="373"/>
      <c r="BU11" s="373"/>
      <c r="BV11" s="373"/>
      <c r="BW11" s="373"/>
      <c r="BX11" s="373"/>
      <c r="BY11" s="373"/>
      <c r="BZ11" s="373"/>
      <c r="CA11" s="373"/>
      <c r="CB11" s="389"/>
      <c r="CD11" s="390" t="s">
        <v>190</v>
      </c>
      <c r="CE11" s="391"/>
      <c r="CF11" s="391"/>
      <c r="CG11" s="391"/>
      <c r="CH11" s="391"/>
      <c r="CI11" s="391"/>
      <c r="CJ11" s="391"/>
      <c r="CK11" s="391"/>
      <c r="CL11" s="391"/>
      <c r="CM11" s="391"/>
      <c r="CN11" s="391"/>
      <c r="CO11" s="391"/>
      <c r="CP11" s="391"/>
      <c r="CQ11" s="392"/>
      <c r="CR11" s="372">
        <v>361891</v>
      </c>
      <c r="CS11" s="373"/>
      <c r="CT11" s="373"/>
      <c r="CU11" s="373"/>
      <c r="CV11" s="373"/>
      <c r="CW11" s="373"/>
      <c r="CX11" s="373"/>
      <c r="CY11" s="374"/>
      <c r="CZ11" s="375">
        <v>2.4</v>
      </c>
      <c r="DA11" s="375"/>
      <c r="DB11" s="375"/>
      <c r="DC11" s="375"/>
      <c r="DD11" s="388">
        <v>69764</v>
      </c>
      <c r="DE11" s="373"/>
      <c r="DF11" s="373"/>
      <c r="DG11" s="373"/>
      <c r="DH11" s="373"/>
      <c r="DI11" s="373"/>
      <c r="DJ11" s="373"/>
      <c r="DK11" s="373"/>
      <c r="DL11" s="373"/>
      <c r="DM11" s="373"/>
      <c r="DN11" s="373"/>
      <c r="DO11" s="373"/>
      <c r="DP11" s="374"/>
      <c r="DQ11" s="388">
        <v>227006</v>
      </c>
      <c r="DR11" s="373"/>
      <c r="DS11" s="373"/>
      <c r="DT11" s="373"/>
      <c r="DU11" s="373"/>
      <c r="DV11" s="373"/>
      <c r="DW11" s="373"/>
      <c r="DX11" s="373"/>
      <c r="DY11" s="373"/>
      <c r="DZ11" s="373"/>
      <c r="EA11" s="373"/>
      <c r="EB11" s="373"/>
      <c r="EC11" s="389"/>
    </row>
    <row r="12" spans="2:143" ht="11.25" customHeight="1">
      <c r="B12" s="379" t="s">
        <v>191</v>
      </c>
      <c r="C12" s="380"/>
      <c r="D12" s="380"/>
      <c r="E12" s="380"/>
      <c r="F12" s="380"/>
      <c r="G12" s="380"/>
      <c r="H12" s="380"/>
      <c r="I12" s="380"/>
      <c r="J12" s="380"/>
      <c r="K12" s="380"/>
      <c r="L12" s="380"/>
      <c r="M12" s="380"/>
      <c r="N12" s="380"/>
      <c r="O12" s="380"/>
      <c r="P12" s="380"/>
      <c r="Q12" s="381"/>
      <c r="R12" s="372" t="s">
        <v>180</v>
      </c>
      <c r="S12" s="373"/>
      <c r="T12" s="373"/>
      <c r="U12" s="373"/>
      <c r="V12" s="373"/>
      <c r="W12" s="373"/>
      <c r="X12" s="373"/>
      <c r="Y12" s="374"/>
      <c r="Z12" s="375" t="s">
        <v>180</v>
      </c>
      <c r="AA12" s="375"/>
      <c r="AB12" s="375"/>
      <c r="AC12" s="375"/>
      <c r="AD12" s="376" t="s">
        <v>180</v>
      </c>
      <c r="AE12" s="376"/>
      <c r="AF12" s="376"/>
      <c r="AG12" s="376"/>
      <c r="AH12" s="376"/>
      <c r="AI12" s="376"/>
      <c r="AJ12" s="376"/>
      <c r="AK12" s="376"/>
      <c r="AL12" s="382" t="s">
        <v>180</v>
      </c>
      <c r="AM12" s="383"/>
      <c r="AN12" s="383"/>
      <c r="AO12" s="384"/>
      <c r="AP12" s="379" t="s">
        <v>192</v>
      </c>
      <c r="AQ12" s="380"/>
      <c r="AR12" s="380"/>
      <c r="AS12" s="380"/>
      <c r="AT12" s="380"/>
      <c r="AU12" s="380"/>
      <c r="AV12" s="380"/>
      <c r="AW12" s="380"/>
      <c r="AX12" s="380"/>
      <c r="AY12" s="380"/>
      <c r="AZ12" s="380"/>
      <c r="BA12" s="380"/>
      <c r="BB12" s="380"/>
      <c r="BC12" s="380"/>
      <c r="BD12" s="380"/>
      <c r="BE12" s="380"/>
      <c r="BF12" s="381"/>
      <c r="BG12" s="372">
        <v>1502540</v>
      </c>
      <c r="BH12" s="373"/>
      <c r="BI12" s="373"/>
      <c r="BJ12" s="373"/>
      <c r="BK12" s="373"/>
      <c r="BL12" s="373"/>
      <c r="BM12" s="373"/>
      <c r="BN12" s="374"/>
      <c r="BO12" s="375">
        <v>54.1</v>
      </c>
      <c r="BP12" s="375"/>
      <c r="BQ12" s="375"/>
      <c r="BR12" s="375"/>
      <c r="BS12" s="388">
        <v>162539</v>
      </c>
      <c r="BT12" s="373"/>
      <c r="BU12" s="373"/>
      <c r="BV12" s="373"/>
      <c r="BW12" s="373"/>
      <c r="BX12" s="373"/>
      <c r="BY12" s="373"/>
      <c r="BZ12" s="373"/>
      <c r="CA12" s="373"/>
      <c r="CB12" s="389"/>
      <c r="CD12" s="390" t="s">
        <v>193</v>
      </c>
      <c r="CE12" s="391"/>
      <c r="CF12" s="391"/>
      <c r="CG12" s="391"/>
      <c r="CH12" s="391"/>
      <c r="CI12" s="391"/>
      <c r="CJ12" s="391"/>
      <c r="CK12" s="391"/>
      <c r="CL12" s="391"/>
      <c r="CM12" s="391"/>
      <c r="CN12" s="391"/>
      <c r="CO12" s="391"/>
      <c r="CP12" s="391"/>
      <c r="CQ12" s="392"/>
      <c r="CR12" s="372">
        <v>437494</v>
      </c>
      <c r="CS12" s="373"/>
      <c r="CT12" s="373"/>
      <c r="CU12" s="373"/>
      <c r="CV12" s="373"/>
      <c r="CW12" s="373"/>
      <c r="CX12" s="373"/>
      <c r="CY12" s="374"/>
      <c r="CZ12" s="375">
        <v>2.9</v>
      </c>
      <c r="DA12" s="375"/>
      <c r="DB12" s="375"/>
      <c r="DC12" s="375"/>
      <c r="DD12" s="388">
        <v>38585</v>
      </c>
      <c r="DE12" s="373"/>
      <c r="DF12" s="373"/>
      <c r="DG12" s="373"/>
      <c r="DH12" s="373"/>
      <c r="DI12" s="373"/>
      <c r="DJ12" s="373"/>
      <c r="DK12" s="373"/>
      <c r="DL12" s="373"/>
      <c r="DM12" s="373"/>
      <c r="DN12" s="373"/>
      <c r="DO12" s="373"/>
      <c r="DP12" s="374"/>
      <c r="DQ12" s="388">
        <v>226387</v>
      </c>
      <c r="DR12" s="373"/>
      <c r="DS12" s="373"/>
      <c r="DT12" s="373"/>
      <c r="DU12" s="373"/>
      <c r="DV12" s="373"/>
      <c r="DW12" s="373"/>
      <c r="DX12" s="373"/>
      <c r="DY12" s="373"/>
      <c r="DZ12" s="373"/>
      <c r="EA12" s="373"/>
      <c r="EB12" s="373"/>
      <c r="EC12" s="389"/>
    </row>
    <row r="13" spans="2:143" ht="11.25" customHeight="1">
      <c r="B13" s="379" t="s">
        <v>194</v>
      </c>
      <c r="C13" s="380"/>
      <c r="D13" s="380"/>
      <c r="E13" s="380"/>
      <c r="F13" s="380"/>
      <c r="G13" s="380"/>
      <c r="H13" s="380"/>
      <c r="I13" s="380"/>
      <c r="J13" s="380"/>
      <c r="K13" s="380"/>
      <c r="L13" s="380"/>
      <c r="M13" s="380"/>
      <c r="N13" s="380"/>
      <c r="O13" s="380"/>
      <c r="P13" s="380"/>
      <c r="Q13" s="381"/>
      <c r="R13" s="372">
        <v>17665</v>
      </c>
      <c r="S13" s="373"/>
      <c r="T13" s="373"/>
      <c r="U13" s="373"/>
      <c r="V13" s="373"/>
      <c r="W13" s="373"/>
      <c r="X13" s="373"/>
      <c r="Y13" s="374"/>
      <c r="Z13" s="375">
        <v>0.1</v>
      </c>
      <c r="AA13" s="375"/>
      <c r="AB13" s="375"/>
      <c r="AC13" s="375"/>
      <c r="AD13" s="376">
        <v>17665</v>
      </c>
      <c r="AE13" s="376"/>
      <c r="AF13" s="376"/>
      <c r="AG13" s="376"/>
      <c r="AH13" s="376"/>
      <c r="AI13" s="376"/>
      <c r="AJ13" s="376"/>
      <c r="AK13" s="376"/>
      <c r="AL13" s="382">
        <v>0.2</v>
      </c>
      <c r="AM13" s="383"/>
      <c r="AN13" s="383"/>
      <c r="AO13" s="384"/>
      <c r="AP13" s="379" t="s">
        <v>195</v>
      </c>
      <c r="AQ13" s="380"/>
      <c r="AR13" s="380"/>
      <c r="AS13" s="380"/>
      <c r="AT13" s="380"/>
      <c r="AU13" s="380"/>
      <c r="AV13" s="380"/>
      <c r="AW13" s="380"/>
      <c r="AX13" s="380"/>
      <c r="AY13" s="380"/>
      <c r="AZ13" s="380"/>
      <c r="BA13" s="380"/>
      <c r="BB13" s="380"/>
      <c r="BC13" s="380"/>
      <c r="BD13" s="380"/>
      <c r="BE13" s="380"/>
      <c r="BF13" s="381"/>
      <c r="BG13" s="372">
        <v>1493405</v>
      </c>
      <c r="BH13" s="373"/>
      <c r="BI13" s="373"/>
      <c r="BJ13" s="373"/>
      <c r="BK13" s="373"/>
      <c r="BL13" s="373"/>
      <c r="BM13" s="373"/>
      <c r="BN13" s="374"/>
      <c r="BO13" s="375">
        <v>53.8</v>
      </c>
      <c r="BP13" s="375"/>
      <c r="BQ13" s="375"/>
      <c r="BR13" s="375"/>
      <c r="BS13" s="388">
        <v>162539</v>
      </c>
      <c r="BT13" s="373"/>
      <c r="BU13" s="373"/>
      <c r="BV13" s="373"/>
      <c r="BW13" s="373"/>
      <c r="BX13" s="373"/>
      <c r="BY13" s="373"/>
      <c r="BZ13" s="373"/>
      <c r="CA13" s="373"/>
      <c r="CB13" s="389"/>
      <c r="CD13" s="390" t="s">
        <v>196</v>
      </c>
      <c r="CE13" s="391"/>
      <c r="CF13" s="391"/>
      <c r="CG13" s="391"/>
      <c r="CH13" s="391"/>
      <c r="CI13" s="391"/>
      <c r="CJ13" s="391"/>
      <c r="CK13" s="391"/>
      <c r="CL13" s="391"/>
      <c r="CM13" s="391"/>
      <c r="CN13" s="391"/>
      <c r="CO13" s="391"/>
      <c r="CP13" s="391"/>
      <c r="CQ13" s="392"/>
      <c r="CR13" s="372">
        <v>1406319</v>
      </c>
      <c r="CS13" s="373"/>
      <c r="CT13" s="373"/>
      <c r="CU13" s="373"/>
      <c r="CV13" s="373"/>
      <c r="CW13" s="373"/>
      <c r="CX13" s="373"/>
      <c r="CY13" s="374"/>
      <c r="CZ13" s="375">
        <v>9.3000000000000007</v>
      </c>
      <c r="DA13" s="375"/>
      <c r="DB13" s="375"/>
      <c r="DC13" s="375"/>
      <c r="DD13" s="388">
        <v>595618</v>
      </c>
      <c r="DE13" s="373"/>
      <c r="DF13" s="373"/>
      <c r="DG13" s="373"/>
      <c r="DH13" s="373"/>
      <c r="DI13" s="373"/>
      <c r="DJ13" s="373"/>
      <c r="DK13" s="373"/>
      <c r="DL13" s="373"/>
      <c r="DM13" s="373"/>
      <c r="DN13" s="373"/>
      <c r="DO13" s="373"/>
      <c r="DP13" s="374"/>
      <c r="DQ13" s="388">
        <v>856964</v>
      </c>
      <c r="DR13" s="373"/>
      <c r="DS13" s="373"/>
      <c r="DT13" s="373"/>
      <c r="DU13" s="373"/>
      <c r="DV13" s="373"/>
      <c r="DW13" s="373"/>
      <c r="DX13" s="373"/>
      <c r="DY13" s="373"/>
      <c r="DZ13" s="373"/>
      <c r="EA13" s="373"/>
      <c r="EB13" s="373"/>
      <c r="EC13" s="389"/>
    </row>
    <row r="14" spans="2:143" ht="11.25" customHeight="1">
      <c r="B14" s="379" t="s">
        <v>197</v>
      </c>
      <c r="C14" s="380"/>
      <c r="D14" s="380"/>
      <c r="E14" s="380"/>
      <c r="F14" s="380"/>
      <c r="G14" s="380"/>
      <c r="H14" s="380"/>
      <c r="I14" s="380"/>
      <c r="J14" s="380"/>
      <c r="K14" s="380"/>
      <c r="L14" s="380"/>
      <c r="M14" s="380"/>
      <c r="N14" s="380"/>
      <c r="O14" s="380"/>
      <c r="P14" s="380"/>
      <c r="Q14" s="381"/>
      <c r="R14" s="372" t="s">
        <v>180</v>
      </c>
      <c r="S14" s="373"/>
      <c r="T14" s="373"/>
      <c r="U14" s="373"/>
      <c r="V14" s="373"/>
      <c r="W14" s="373"/>
      <c r="X14" s="373"/>
      <c r="Y14" s="374"/>
      <c r="Z14" s="375" t="s">
        <v>180</v>
      </c>
      <c r="AA14" s="375"/>
      <c r="AB14" s="375"/>
      <c r="AC14" s="375"/>
      <c r="AD14" s="376" t="s">
        <v>180</v>
      </c>
      <c r="AE14" s="376"/>
      <c r="AF14" s="376"/>
      <c r="AG14" s="376"/>
      <c r="AH14" s="376"/>
      <c r="AI14" s="376"/>
      <c r="AJ14" s="376"/>
      <c r="AK14" s="376"/>
      <c r="AL14" s="382" t="s">
        <v>180</v>
      </c>
      <c r="AM14" s="383"/>
      <c r="AN14" s="383"/>
      <c r="AO14" s="384"/>
      <c r="AP14" s="379" t="s">
        <v>198</v>
      </c>
      <c r="AQ14" s="380"/>
      <c r="AR14" s="380"/>
      <c r="AS14" s="380"/>
      <c r="AT14" s="380"/>
      <c r="AU14" s="380"/>
      <c r="AV14" s="380"/>
      <c r="AW14" s="380"/>
      <c r="AX14" s="380"/>
      <c r="AY14" s="380"/>
      <c r="AZ14" s="380"/>
      <c r="BA14" s="380"/>
      <c r="BB14" s="380"/>
      <c r="BC14" s="380"/>
      <c r="BD14" s="380"/>
      <c r="BE14" s="380"/>
      <c r="BF14" s="381"/>
      <c r="BG14" s="372">
        <v>74941</v>
      </c>
      <c r="BH14" s="373"/>
      <c r="BI14" s="373"/>
      <c r="BJ14" s="373"/>
      <c r="BK14" s="373"/>
      <c r="BL14" s="373"/>
      <c r="BM14" s="373"/>
      <c r="BN14" s="374"/>
      <c r="BO14" s="375">
        <v>2.7</v>
      </c>
      <c r="BP14" s="375"/>
      <c r="BQ14" s="375"/>
      <c r="BR14" s="375"/>
      <c r="BS14" s="388" t="s">
        <v>180</v>
      </c>
      <c r="BT14" s="373"/>
      <c r="BU14" s="373"/>
      <c r="BV14" s="373"/>
      <c r="BW14" s="373"/>
      <c r="BX14" s="373"/>
      <c r="BY14" s="373"/>
      <c r="BZ14" s="373"/>
      <c r="CA14" s="373"/>
      <c r="CB14" s="389"/>
      <c r="CD14" s="390" t="s">
        <v>199</v>
      </c>
      <c r="CE14" s="391"/>
      <c r="CF14" s="391"/>
      <c r="CG14" s="391"/>
      <c r="CH14" s="391"/>
      <c r="CI14" s="391"/>
      <c r="CJ14" s="391"/>
      <c r="CK14" s="391"/>
      <c r="CL14" s="391"/>
      <c r="CM14" s="391"/>
      <c r="CN14" s="391"/>
      <c r="CO14" s="391"/>
      <c r="CP14" s="391"/>
      <c r="CQ14" s="392"/>
      <c r="CR14" s="372">
        <v>927026</v>
      </c>
      <c r="CS14" s="373"/>
      <c r="CT14" s="373"/>
      <c r="CU14" s="373"/>
      <c r="CV14" s="373"/>
      <c r="CW14" s="373"/>
      <c r="CX14" s="373"/>
      <c r="CY14" s="374"/>
      <c r="CZ14" s="375">
        <v>6.1</v>
      </c>
      <c r="DA14" s="375"/>
      <c r="DB14" s="375"/>
      <c r="DC14" s="375"/>
      <c r="DD14" s="388">
        <v>532969</v>
      </c>
      <c r="DE14" s="373"/>
      <c r="DF14" s="373"/>
      <c r="DG14" s="373"/>
      <c r="DH14" s="373"/>
      <c r="DI14" s="373"/>
      <c r="DJ14" s="373"/>
      <c r="DK14" s="373"/>
      <c r="DL14" s="373"/>
      <c r="DM14" s="373"/>
      <c r="DN14" s="373"/>
      <c r="DO14" s="373"/>
      <c r="DP14" s="374"/>
      <c r="DQ14" s="388">
        <v>386003</v>
      </c>
      <c r="DR14" s="373"/>
      <c r="DS14" s="373"/>
      <c r="DT14" s="373"/>
      <c r="DU14" s="373"/>
      <c r="DV14" s="373"/>
      <c r="DW14" s="373"/>
      <c r="DX14" s="373"/>
      <c r="DY14" s="373"/>
      <c r="DZ14" s="373"/>
      <c r="EA14" s="373"/>
      <c r="EB14" s="373"/>
      <c r="EC14" s="389"/>
    </row>
    <row r="15" spans="2:143" ht="11.25" customHeight="1">
      <c r="B15" s="379" t="s">
        <v>200</v>
      </c>
      <c r="C15" s="380"/>
      <c r="D15" s="380"/>
      <c r="E15" s="380"/>
      <c r="F15" s="380"/>
      <c r="G15" s="380"/>
      <c r="H15" s="380"/>
      <c r="I15" s="380"/>
      <c r="J15" s="380"/>
      <c r="K15" s="380"/>
      <c r="L15" s="380"/>
      <c r="M15" s="380"/>
      <c r="N15" s="380"/>
      <c r="O15" s="380"/>
      <c r="P15" s="380"/>
      <c r="Q15" s="381"/>
      <c r="R15" s="372">
        <v>7055</v>
      </c>
      <c r="S15" s="373"/>
      <c r="T15" s="373"/>
      <c r="U15" s="373"/>
      <c r="V15" s="373"/>
      <c r="W15" s="373"/>
      <c r="X15" s="373"/>
      <c r="Y15" s="374"/>
      <c r="Z15" s="375">
        <v>0</v>
      </c>
      <c r="AA15" s="375"/>
      <c r="AB15" s="375"/>
      <c r="AC15" s="375"/>
      <c r="AD15" s="376">
        <v>7055</v>
      </c>
      <c r="AE15" s="376"/>
      <c r="AF15" s="376"/>
      <c r="AG15" s="376"/>
      <c r="AH15" s="376"/>
      <c r="AI15" s="376"/>
      <c r="AJ15" s="376"/>
      <c r="AK15" s="376"/>
      <c r="AL15" s="382">
        <v>0.1</v>
      </c>
      <c r="AM15" s="383"/>
      <c r="AN15" s="383"/>
      <c r="AO15" s="384"/>
      <c r="AP15" s="379" t="s">
        <v>201</v>
      </c>
      <c r="AQ15" s="380"/>
      <c r="AR15" s="380"/>
      <c r="AS15" s="380"/>
      <c r="AT15" s="380"/>
      <c r="AU15" s="380"/>
      <c r="AV15" s="380"/>
      <c r="AW15" s="380"/>
      <c r="AX15" s="380"/>
      <c r="AY15" s="380"/>
      <c r="AZ15" s="380"/>
      <c r="BA15" s="380"/>
      <c r="BB15" s="380"/>
      <c r="BC15" s="380"/>
      <c r="BD15" s="380"/>
      <c r="BE15" s="380"/>
      <c r="BF15" s="381"/>
      <c r="BG15" s="372">
        <v>172752</v>
      </c>
      <c r="BH15" s="373"/>
      <c r="BI15" s="373"/>
      <c r="BJ15" s="373"/>
      <c r="BK15" s="373"/>
      <c r="BL15" s="373"/>
      <c r="BM15" s="373"/>
      <c r="BN15" s="374"/>
      <c r="BO15" s="375">
        <v>6.2</v>
      </c>
      <c r="BP15" s="375"/>
      <c r="BQ15" s="375"/>
      <c r="BR15" s="375"/>
      <c r="BS15" s="388" t="s">
        <v>180</v>
      </c>
      <c r="BT15" s="373"/>
      <c r="BU15" s="373"/>
      <c r="BV15" s="373"/>
      <c r="BW15" s="373"/>
      <c r="BX15" s="373"/>
      <c r="BY15" s="373"/>
      <c r="BZ15" s="373"/>
      <c r="CA15" s="373"/>
      <c r="CB15" s="389"/>
      <c r="CD15" s="390" t="s">
        <v>202</v>
      </c>
      <c r="CE15" s="391"/>
      <c r="CF15" s="391"/>
      <c r="CG15" s="391"/>
      <c r="CH15" s="391"/>
      <c r="CI15" s="391"/>
      <c r="CJ15" s="391"/>
      <c r="CK15" s="391"/>
      <c r="CL15" s="391"/>
      <c r="CM15" s="391"/>
      <c r="CN15" s="391"/>
      <c r="CO15" s="391"/>
      <c r="CP15" s="391"/>
      <c r="CQ15" s="392"/>
      <c r="CR15" s="372">
        <v>781502</v>
      </c>
      <c r="CS15" s="373"/>
      <c r="CT15" s="373"/>
      <c r="CU15" s="373"/>
      <c r="CV15" s="373"/>
      <c r="CW15" s="373"/>
      <c r="CX15" s="373"/>
      <c r="CY15" s="374"/>
      <c r="CZ15" s="375">
        <v>5.2</v>
      </c>
      <c r="DA15" s="375"/>
      <c r="DB15" s="375"/>
      <c r="DC15" s="375"/>
      <c r="DD15" s="388">
        <v>67193</v>
      </c>
      <c r="DE15" s="373"/>
      <c r="DF15" s="373"/>
      <c r="DG15" s="373"/>
      <c r="DH15" s="373"/>
      <c r="DI15" s="373"/>
      <c r="DJ15" s="373"/>
      <c r="DK15" s="373"/>
      <c r="DL15" s="373"/>
      <c r="DM15" s="373"/>
      <c r="DN15" s="373"/>
      <c r="DO15" s="373"/>
      <c r="DP15" s="374"/>
      <c r="DQ15" s="388">
        <v>683561</v>
      </c>
      <c r="DR15" s="373"/>
      <c r="DS15" s="373"/>
      <c r="DT15" s="373"/>
      <c r="DU15" s="373"/>
      <c r="DV15" s="373"/>
      <c r="DW15" s="373"/>
      <c r="DX15" s="373"/>
      <c r="DY15" s="373"/>
      <c r="DZ15" s="373"/>
      <c r="EA15" s="373"/>
      <c r="EB15" s="373"/>
      <c r="EC15" s="389"/>
    </row>
    <row r="16" spans="2:143" ht="11.25" customHeight="1">
      <c r="B16" s="379" t="s">
        <v>203</v>
      </c>
      <c r="C16" s="380"/>
      <c r="D16" s="380"/>
      <c r="E16" s="380"/>
      <c r="F16" s="380"/>
      <c r="G16" s="380"/>
      <c r="H16" s="380"/>
      <c r="I16" s="380"/>
      <c r="J16" s="380"/>
      <c r="K16" s="380"/>
      <c r="L16" s="380"/>
      <c r="M16" s="380"/>
      <c r="N16" s="380"/>
      <c r="O16" s="380"/>
      <c r="P16" s="380"/>
      <c r="Q16" s="381"/>
      <c r="R16" s="372">
        <v>5116640</v>
      </c>
      <c r="S16" s="373"/>
      <c r="T16" s="373"/>
      <c r="U16" s="373"/>
      <c r="V16" s="373"/>
      <c r="W16" s="373"/>
      <c r="X16" s="373"/>
      <c r="Y16" s="374"/>
      <c r="Z16" s="375">
        <v>32.9</v>
      </c>
      <c r="AA16" s="375"/>
      <c r="AB16" s="375"/>
      <c r="AC16" s="375"/>
      <c r="AD16" s="376">
        <v>4370144</v>
      </c>
      <c r="AE16" s="376"/>
      <c r="AF16" s="376"/>
      <c r="AG16" s="376"/>
      <c r="AH16" s="376"/>
      <c r="AI16" s="376"/>
      <c r="AJ16" s="376"/>
      <c r="AK16" s="376"/>
      <c r="AL16" s="382">
        <v>56.2</v>
      </c>
      <c r="AM16" s="383"/>
      <c r="AN16" s="383"/>
      <c r="AO16" s="384"/>
      <c r="AP16" s="379" t="s">
        <v>204</v>
      </c>
      <c r="AQ16" s="380"/>
      <c r="AR16" s="380"/>
      <c r="AS16" s="380"/>
      <c r="AT16" s="380"/>
      <c r="AU16" s="380"/>
      <c r="AV16" s="380"/>
      <c r="AW16" s="380"/>
      <c r="AX16" s="380"/>
      <c r="AY16" s="380"/>
      <c r="AZ16" s="380"/>
      <c r="BA16" s="380"/>
      <c r="BB16" s="380"/>
      <c r="BC16" s="380"/>
      <c r="BD16" s="380"/>
      <c r="BE16" s="380"/>
      <c r="BF16" s="381"/>
      <c r="BG16" s="372" t="s">
        <v>180</v>
      </c>
      <c r="BH16" s="373"/>
      <c r="BI16" s="373"/>
      <c r="BJ16" s="373"/>
      <c r="BK16" s="373"/>
      <c r="BL16" s="373"/>
      <c r="BM16" s="373"/>
      <c r="BN16" s="374"/>
      <c r="BO16" s="375" t="s">
        <v>180</v>
      </c>
      <c r="BP16" s="375"/>
      <c r="BQ16" s="375"/>
      <c r="BR16" s="375"/>
      <c r="BS16" s="388" t="s">
        <v>180</v>
      </c>
      <c r="BT16" s="373"/>
      <c r="BU16" s="373"/>
      <c r="BV16" s="373"/>
      <c r="BW16" s="373"/>
      <c r="BX16" s="373"/>
      <c r="BY16" s="373"/>
      <c r="BZ16" s="373"/>
      <c r="CA16" s="373"/>
      <c r="CB16" s="389"/>
      <c r="CD16" s="390" t="s">
        <v>205</v>
      </c>
      <c r="CE16" s="391"/>
      <c r="CF16" s="391"/>
      <c r="CG16" s="391"/>
      <c r="CH16" s="391"/>
      <c r="CI16" s="391"/>
      <c r="CJ16" s="391"/>
      <c r="CK16" s="391"/>
      <c r="CL16" s="391"/>
      <c r="CM16" s="391"/>
      <c r="CN16" s="391"/>
      <c r="CO16" s="391"/>
      <c r="CP16" s="391"/>
      <c r="CQ16" s="392"/>
      <c r="CR16" s="372">
        <v>332812</v>
      </c>
      <c r="CS16" s="373"/>
      <c r="CT16" s="373"/>
      <c r="CU16" s="373"/>
      <c r="CV16" s="373"/>
      <c r="CW16" s="373"/>
      <c r="CX16" s="373"/>
      <c r="CY16" s="374"/>
      <c r="CZ16" s="375">
        <v>2.2000000000000002</v>
      </c>
      <c r="DA16" s="375"/>
      <c r="DB16" s="375"/>
      <c r="DC16" s="375"/>
      <c r="DD16" s="388" t="s">
        <v>180</v>
      </c>
      <c r="DE16" s="373"/>
      <c r="DF16" s="373"/>
      <c r="DG16" s="373"/>
      <c r="DH16" s="373"/>
      <c r="DI16" s="373"/>
      <c r="DJ16" s="373"/>
      <c r="DK16" s="373"/>
      <c r="DL16" s="373"/>
      <c r="DM16" s="373"/>
      <c r="DN16" s="373"/>
      <c r="DO16" s="373"/>
      <c r="DP16" s="374"/>
      <c r="DQ16" s="388">
        <v>44332</v>
      </c>
      <c r="DR16" s="373"/>
      <c r="DS16" s="373"/>
      <c r="DT16" s="373"/>
      <c r="DU16" s="373"/>
      <c r="DV16" s="373"/>
      <c r="DW16" s="373"/>
      <c r="DX16" s="373"/>
      <c r="DY16" s="373"/>
      <c r="DZ16" s="373"/>
      <c r="EA16" s="373"/>
      <c r="EB16" s="373"/>
      <c r="EC16" s="389"/>
    </row>
    <row r="17" spans="2:133" ht="11.25" customHeight="1">
      <c r="B17" s="379" t="s">
        <v>206</v>
      </c>
      <c r="C17" s="380"/>
      <c r="D17" s="380"/>
      <c r="E17" s="380"/>
      <c r="F17" s="380"/>
      <c r="G17" s="380"/>
      <c r="H17" s="380"/>
      <c r="I17" s="380"/>
      <c r="J17" s="380"/>
      <c r="K17" s="380"/>
      <c r="L17" s="380"/>
      <c r="M17" s="380"/>
      <c r="N17" s="380"/>
      <c r="O17" s="380"/>
      <c r="P17" s="380"/>
      <c r="Q17" s="381"/>
      <c r="R17" s="372">
        <v>4370144</v>
      </c>
      <c r="S17" s="373"/>
      <c r="T17" s="373"/>
      <c r="U17" s="373"/>
      <c r="V17" s="373"/>
      <c r="W17" s="373"/>
      <c r="X17" s="373"/>
      <c r="Y17" s="374"/>
      <c r="Z17" s="375">
        <v>28.1</v>
      </c>
      <c r="AA17" s="375"/>
      <c r="AB17" s="375"/>
      <c r="AC17" s="375"/>
      <c r="AD17" s="376">
        <v>4370144</v>
      </c>
      <c r="AE17" s="376"/>
      <c r="AF17" s="376"/>
      <c r="AG17" s="376"/>
      <c r="AH17" s="376"/>
      <c r="AI17" s="376"/>
      <c r="AJ17" s="376"/>
      <c r="AK17" s="376"/>
      <c r="AL17" s="382">
        <v>56.2</v>
      </c>
      <c r="AM17" s="383"/>
      <c r="AN17" s="383"/>
      <c r="AO17" s="384"/>
      <c r="AP17" s="379" t="s">
        <v>207</v>
      </c>
      <c r="AQ17" s="380"/>
      <c r="AR17" s="380"/>
      <c r="AS17" s="380"/>
      <c r="AT17" s="380"/>
      <c r="AU17" s="380"/>
      <c r="AV17" s="380"/>
      <c r="AW17" s="380"/>
      <c r="AX17" s="380"/>
      <c r="AY17" s="380"/>
      <c r="AZ17" s="380"/>
      <c r="BA17" s="380"/>
      <c r="BB17" s="380"/>
      <c r="BC17" s="380"/>
      <c r="BD17" s="380"/>
      <c r="BE17" s="380"/>
      <c r="BF17" s="381"/>
      <c r="BG17" s="372" t="s">
        <v>180</v>
      </c>
      <c r="BH17" s="373"/>
      <c r="BI17" s="373"/>
      <c r="BJ17" s="373"/>
      <c r="BK17" s="373"/>
      <c r="BL17" s="373"/>
      <c r="BM17" s="373"/>
      <c r="BN17" s="374"/>
      <c r="BO17" s="375" t="s">
        <v>180</v>
      </c>
      <c r="BP17" s="375"/>
      <c r="BQ17" s="375"/>
      <c r="BR17" s="375"/>
      <c r="BS17" s="388" t="s">
        <v>180</v>
      </c>
      <c r="BT17" s="373"/>
      <c r="BU17" s="373"/>
      <c r="BV17" s="373"/>
      <c r="BW17" s="373"/>
      <c r="BX17" s="373"/>
      <c r="BY17" s="373"/>
      <c r="BZ17" s="373"/>
      <c r="CA17" s="373"/>
      <c r="CB17" s="389"/>
      <c r="CD17" s="390" t="s">
        <v>208</v>
      </c>
      <c r="CE17" s="391"/>
      <c r="CF17" s="391"/>
      <c r="CG17" s="391"/>
      <c r="CH17" s="391"/>
      <c r="CI17" s="391"/>
      <c r="CJ17" s="391"/>
      <c r="CK17" s="391"/>
      <c r="CL17" s="391"/>
      <c r="CM17" s="391"/>
      <c r="CN17" s="391"/>
      <c r="CO17" s="391"/>
      <c r="CP17" s="391"/>
      <c r="CQ17" s="392"/>
      <c r="CR17" s="372">
        <v>1394497</v>
      </c>
      <c r="CS17" s="373"/>
      <c r="CT17" s="373"/>
      <c r="CU17" s="373"/>
      <c r="CV17" s="373"/>
      <c r="CW17" s="373"/>
      <c r="CX17" s="373"/>
      <c r="CY17" s="374"/>
      <c r="CZ17" s="375">
        <v>9.1999999999999993</v>
      </c>
      <c r="DA17" s="375"/>
      <c r="DB17" s="375"/>
      <c r="DC17" s="375"/>
      <c r="DD17" s="388" t="s">
        <v>180</v>
      </c>
      <c r="DE17" s="373"/>
      <c r="DF17" s="373"/>
      <c r="DG17" s="373"/>
      <c r="DH17" s="373"/>
      <c r="DI17" s="373"/>
      <c r="DJ17" s="373"/>
      <c r="DK17" s="373"/>
      <c r="DL17" s="373"/>
      <c r="DM17" s="373"/>
      <c r="DN17" s="373"/>
      <c r="DO17" s="373"/>
      <c r="DP17" s="374"/>
      <c r="DQ17" s="388">
        <v>1284030</v>
      </c>
      <c r="DR17" s="373"/>
      <c r="DS17" s="373"/>
      <c r="DT17" s="373"/>
      <c r="DU17" s="373"/>
      <c r="DV17" s="373"/>
      <c r="DW17" s="373"/>
      <c r="DX17" s="373"/>
      <c r="DY17" s="373"/>
      <c r="DZ17" s="373"/>
      <c r="EA17" s="373"/>
      <c r="EB17" s="373"/>
      <c r="EC17" s="389"/>
    </row>
    <row r="18" spans="2:133" ht="11.25" customHeight="1">
      <c r="B18" s="379" t="s">
        <v>209</v>
      </c>
      <c r="C18" s="380"/>
      <c r="D18" s="380"/>
      <c r="E18" s="380"/>
      <c r="F18" s="380"/>
      <c r="G18" s="380"/>
      <c r="H18" s="380"/>
      <c r="I18" s="380"/>
      <c r="J18" s="380"/>
      <c r="K18" s="380"/>
      <c r="L18" s="380"/>
      <c r="M18" s="380"/>
      <c r="N18" s="380"/>
      <c r="O18" s="380"/>
      <c r="P18" s="380"/>
      <c r="Q18" s="381"/>
      <c r="R18" s="372">
        <v>746496</v>
      </c>
      <c r="S18" s="373"/>
      <c r="T18" s="373"/>
      <c r="U18" s="373"/>
      <c r="V18" s="373"/>
      <c r="W18" s="373"/>
      <c r="X18" s="373"/>
      <c r="Y18" s="374"/>
      <c r="Z18" s="375">
        <v>4.8</v>
      </c>
      <c r="AA18" s="375"/>
      <c r="AB18" s="375"/>
      <c r="AC18" s="375"/>
      <c r="AD18" s="376" t="s">
        <v>180</v>
      </c>
      <c r="AE18" s="376"/>
      <c r="AF18" s="376"/>
      <c r="AG18" s="376"/>
      <c r="AH18" s="376"/>
      <c r="AI18" s="376"/>
      <c r="AJ18" s="376"/>
      <c r="AK18" s="376"/>
      <c r="AL18" s="382" t="s">
        <v>180</v>
      </c>
      <c r="AM18" s="383"/>
      <c r="AN18" s="383"/>
      <c r="AO18" s="384"/>
      <c r="AP18" s="379" t="s">
        <v>210</v>
      </c>
      <c r="AQ18" s="380"/>
      <c r="AR18" s="380"/>
      <c r="AS18" s="380"/>
      <c r="AT18" s="380"/>
      <c r="AU18" s="380"/>
      <c r="AV18" s="380"/>
      <c r="AW18" s="380"/>
      <c r="AX18" s="380"/>
      <c r="AY18" s="380"/>
      <c r="AZ18" s="380"/>
      <c r="BA18" s="380"/>
      <c r="BB18" s="380"/>
      <c r="BC18" s="380"/>
      <c r="BD18" s="380"/>
      <c r="BE18" s="380"/>
      <c r="BF18" s="381"/>
      <c r="BG18" s="372" t="s">
        <v>180</v>
      </c>
      <c r="BH18" s="373"/>
      <c r="BI18" s="373"/>
      <c r="BJ18" s="373"/>
      <c r="BK18" s="373"/>
      <c r="BL18" s="373"/>
      <c r="BM18" s="373"/>
      <c r="BN18" s="374"/>
      <c r="BO18" s="375" t="s">
        <v>180</v>
      </c>
      <c r="BP18" s="375"/>
      <c r="BQ18" s="375"/>
      <c r="BR18" s="375"/>
      <c r="BS18" s="388" t="s">
        <v>180</v>
      </c>
      <c r="BT18" s="373"/>
      <c r="BU18" s="373"/>
      <c r="BV18" s="373"/>
      <c r="BW18" s="373"/>
      <c r="BX18" s="373"/>
      <c r="BY18" s="373"/>
      <c r="BZ18" s="373"/>
      <c r="CA18" s="373"/>
      <c r="CB18" s="389"/>
      <c r="CD18" s="390" t="s">
        <v>211</v>
      </c>
      <c r="CE18" s="391"/>
      <c r="CF18" s="391"/>
      <c r="CG18" s="391"/>
      <c r="CH18" s="391"/>
      <c r="CI18" s="391"/>
      <c r="CJ18" s="391"/>
      <c r="CK18" s="391"/>
      <c r="CL18" s="391"/>
      <c r="CM18" s="391"/>
      <c r="CN18" s="391"/>
      <c r="CO18" s="391"/>
      <c r="CP18" s="391"/>
      <c r="CQ18" s="392"/>
      <c r="CR18" s="372" t="s">
        <v>180</v>
      </c>
      <c r="CS18" s="373"/>
      <c r="CT18" s="373"/>
      <c r="CU18" s="373"/>
      <c r="CV18" s="373"/>
      <c r="CW18" s="373"/>
      <c r="CX18" s="373"/>
      <c r="CY18" s="374"/>
      <c r="CZ18" s="375" t="s">
        <v>180</v>
      </c>
      <c r="DA18" s="375"/>
      <c r="DB18" s="375"/>
      <c r="DC18" s="375"/>
      <c r="DD18" s="388" t="s">
        <v>180</v>
      </c>
      <c r="DE18" s="373"/>
      <c r="DF18" s="373"/>
      <c r="DG18" s="373"/>
      <c r="DH18" s="373"/>
      <c r="DI18" s="373"/>
      <c r="DJ18" s="373"/>
      <c r="DK18" s="373"/>
      <c r="DL18" s="373"/>
      <c r="DM18" s="373"/>
      <c r="DN18" s="373"/>
      <c r="DO18" s="373"/>
      <c r="DP18" s="374"/>
      <c r="DQ18" s="388" t="s">
        <v>180</v>
      </c>
      <c r="DR18" s="373"/>
      <c r="DS18" s="373"/>
      <c r="DT18" s="373"/>
      <c r="DU18" s="373"/>
      <c r="DV18" s="373"/>
      <c r="DW18" s="373"/>
      <c r="DX18" s="373"/>
      <c r="DY18" s="373"/>
      <c r="DZ18" s="373"/>
      <c r="EA18" s="373"/>
      <c r="EB18" s="373"/>
      <c r="EC18" s="389"/>
    </row>
    <row r="19" spans="2:133" ht="11.25" customHeight="1">
      <c r="B19" s="379" t="s">
        <v>212</v>
      </c>
      <c r="C19" s="380"/>
      <c r="D19" s="380"/>
      <c r="E19" s="380"/>
      <c r="F19" s="380"/>
      <c r="G19" s="380"/>
      <c r="H19" s="380"/>
      <c r="I19" s="380"/>
      <c r="J19" s="380"/>
      <c r="K19" s="380"/>
      <c r="L19" s="380"/>
      <c r="M19" s="380"/>
      <c r="N19" s="380"/>
      <c r="O19" s="380"/>
      <c r="P19" s="380"/>
      <c r="Q19" s="381"/>
      <c r="R19" s="372" t="s">
        <v>180</v>
      </c>
      <c r="S19" s="373"/>
      <c r="T19" s="373"/>
      <c r="U19" s="373"/>
      <c r="V19" s="373"/>
      <c r="W19" s="373"/>
      <c r="X19" s="373"/>
      <c r="Y19" s="374"/>
      <c r="Z19" s="375" t="s">
        <v>180</v>
      </c>
      <c r="AA19" s="375"/>
      <c r="AB19" s="375"/>
      <c r="AC19" s="375"/>
      <c r="AD19" s="376" t="s">
        <v>180</v>
      </c>
      <c r="AE19" s="376"/>
      <c r="AF19" s="376"/>
      <c r="AG19" s="376"/>
      <c r="AH19" s="376"/>
      <c r="AI19" s="376"/>
      <c r="AJ19" s="376"/>
      <c r="AK19" s="376"/>
      <c r="AL19" s="382" t="s">
        <v>180</v>
      </c>
      <c r="AM19" s="383"/>
      <c r="AN19" s="383"/>
      <c r="AO19" s="384"/>
      <c r="AP19" s="379" t="s">
        <v>213</v>
      </c>
      <c r="AQ19" s="380"/>
      <c r="AR19" s="380"/>
      <c r="AS19" s="380"/>
      <c r="AT19" s="380"/>
      <c r="AU19" s="380"/>
      <c r="AV19" s="380"/>
      <c r="AW19" s="380"/>
      <c r="AX19" s="380"/>
      <c r="AY19" s="380"/>
      <c r="AZ19" s="380"/>
      <c r="BA19" s="380"/>
      <c r="BB19" s="380"/>
      <c r="BC19" s="380"/>
      <c r="BD19" s="380"/>
      <c r="BE19" s="380"/>
      <c r="BF19" s="381"/>
      <c r="BG19" s="372">
        <v>5415</v>
      </c>
      <c r="BH19" s="373"/>
      <c r="BI19" s="373"/>
      <c r="BJ19" s="373"/>
      <c r="BK19" s="373"/>
      <c r="BL19" s="373"/>
      <c r="BM19" s="373"/>
      <c r="BN19" s="374"/>
      <c r="BO19" s="375">
        <v>0.2</v>
      </c>
      <c r="BP19" s="375"/>
      <c r="BQ19" s="375"/>
      <c r="BR19" s="375"/>
      <c r="BS19" s="388" t="s">
        <v>180</v>
      </c>
      <c r="BT19" s="373"/>
      <c r="BU19" s="373"/>
      <c r="BV19" s="373"/>
      <c r="BW19" s="373"/>
      <c r="BX19" s="373"/>
      <c r="BY19" s="373"/>
      <c r="BZ19" s="373"/>
      <c r="CA19" s="373"/>
      <c r="CB19" s="389"/>
      <c r="CD19" s="390" t="s">
        <v>214</v>
      </c>
      <c r="CE19" s="391"/>
      <c r="CF19" s="391"/>
      <c r="CG19" s="391"/>
      <c r="CH19" s="391"/>
      <c r="CI19" s="391"/>
      <c r="CJ19" s="391"/>
      <c r="CK19" s="391"/>
      <c r="CL19" s="391"/>
      <c r="CM19" s="391"/>
      <c r="CN19" s="391"/>
      <c r="CO19" s="391"/>
      <c r="CP19" s="391"/>
      <c r="CQ19" s="392"/>
      <c r="CR19" s="372" t="s">
        <v>180</v>
      </c>
      <c r="CS19" s="373"/>
      <c r="CT19" s="373"/>
      <c r="CU19" s="373"/>
      <c r="CV19" s="373"/>
      <c r="CW19" s="373"/>
      <c r="CX19" s="373"/>
      <c r="CY19" s="374"/>
      <c r="CZ19" s="375" t="s">
        <v>180</v>
      </c>
      <c r="DA19" s="375"/>
      <c r="DB19" s="375"/>
      <c r="DC19" s="375"/>
      <c r="DD19" s="388" t="s">
        <v>180</v>
      </c>
      <c r="DE19" s="373"/>
      <c r="DF19" s="373"/>
      <c r="DG19" s="373"/>
      <c r="DH19" s="373"/>
      <c r="DI19" s="373"/>
      <c r="DJ19" s="373"/>
      <c r="DK19" s="373"/>
      <c r="DL19" s="373"/>
      <c r="DM19" s="373"/>
      <c r="DN19" s="373"/>
      <c r="DO19" s="373"/>
      <c r="DP19" s="374"/>
      <c r="DQ19" s="388" t="s">
        <v>180</v>
      </c>
      <c r="DR19" s="373"/>
      <c r="DS19" s="373"/>
      <c r="DT19" s="373"/>
      <c r="DU19" s="373"/>
      <c r="DV19" s="373"/>
      <c r="DW19" s="373"/>
      <c r="DX19" s="373"/>
      <c r="DY19" s="373"/>
      <c r="DZ19" s="373"/>
      <c r="EA19" s="373"/>
      <c r="EB19" s="373"/>
      <c r="EC19" s="389"/>
    </row>
    <row r="20" spans="2:133" ht="11.25" customHeight="1">
      <c r="B20" s="379" t="s">
        <v>215</v>
      </c>
      <c r="C20" s="380"/>
      <c r="D20" s="380"/>
      <c r="E20" s="380"/>
      <c r="F20" s="380"/>
      <c r="G20" s="380"/>
      <c r="H20" s="380"/>
      <c r="I20" s="380"/>
      <c r="J20" s="380"/>
      <c r="K20" s="380"/>
      <c r="L20" s="380"/>
      <c r="M20" s="380"/>
      <c r="N20" s="380"/>
      <c r="O20" s="380"/>
      <c r="P20" s="380"/>
      <c r="Q20" s="381"/>
      <c r="R20" s="372">
        <v>8503418</v>
      </c>
      <c r="S20" s="373"/>
      <c r="T20" s="373"/>
      <c r="U20" s="373"/>
      <c r="V20" s="373"/>
      <c r="W20" s="373"/>
      <c r="X20" s="373"/>
      <c r="Y20" s="374"/>
      <c r="Z20" s="375">
        <v>54.7</v>
      </c>
      <c r="AA20" s="375"/>
      <c r="AB20" s="375"/>
      <c r="AC20" s="375"/>
      <c r="AD20" s="376">
        <v>7756922</v>
      </c>
      <c r="AE20" s="376"/>
      <c r="AF20" s="376"/>
      <c r="AG20" s="376"/>
      <c r="AH20" s="376"/>
      <c r="AI20" s="376"/>
      <c r="AJ20" s="376"/>
      <c r="AK20" s="376"/>
      <c r="AL20" s="382">
        <v>99.7</v>
      </c>
      <c r="AM20" s="383"/>
      <c r="AN20" s="383"/>
      <c r="AO20" s="384"/>
      <c r="AP20" s="379" t="s">
        <v>216</v>
      </c>
      <c r="AQ20" s="380"/>
      <c r="AR20" s="380"/>
      <c r="AS20" s="380"/>
      <c r="AT20" s="380"/>
      <c r="AU20" s="380"/>
      <c r="AV20" s="380"/>
      <c r="AW20" s="380"/>
      <c r="AX20" s="380"/>
      <c r="AY20" s="380"/>
      <c r="AZ20" s="380"/>
      <c r="BA20" s="380"/>
      <c r="BB20" s="380"/>
      <c r="BC20" s="380"/>
      <c r="BD20" s="380"/>
      <c r="BE20" s="380"/>
      <c r="BF20" s="381"/>
      <c r="BG20" s="372">
        <v>5415</v>
      </c>
      <c r="BH20" s="373"/>
      <c r="BI20" s="373"/>
      <c r="BJ20" s="373"/>
      <c r="BK20" s="373"/>
      <c r="BL20" s="373"/>
      <c r="BM20" s="373"/>
      <c r="BN20" s="374"/>
      <c r="BO20" s="375">
        <v>0.2</v>
      </c>
      <c r="BP20" s="375"/>
      <c r="BQ20" s="375"/>
      <c r="BR20" s="375"/>
      <c r="BS20" s="388" t="s">
        <v>180</v>
      </c>
      <c r="BT20" s="373"/>
      <c r="BU20" s="373"/>
      <c r="BV20" s="373"/>
      <c r="BW20" s="373"/>
      <c r="BX20" s="373"/>
      <c r="BY20" s="373"/>
      <c r="BZ20" s="373"/>
      <c r="CA20" s="373"/>
      <c r="CB20" s="389"/>
      <c r="CD20" s="390" t="s">
        <v>217</v>
      </c>
      <c r="CE20" s="391"/>
      <c r="CF20" s="391"/>
      <c r="CG20" s="391"/>
      <c r="CH20" s="391"/>
      <c r="CI20" s="391"/>
      <c r="CJ20" s="391"/>
      <c r="CK20" s="391"/>
      <c r="CL20" s="391"/>
      <c r="CM20" s="391"/>
      <c r="CN20" s="391"/>
      <c r="CO20" s="391"/>
      <c r="CP20" s="391"/>
      <c r="CQ20" s="392"/>
      <c r="CR20" s="372">
        <v>15104671</v>
      </c>
      <c r="CS20" s="373"/>
      <c r="CT20" s="373"/>
      <c r="CU20" s="373"/>
      <c r="CV20" s="373"/>
      <c r="CW20" s="373"/>
      <c r="CX20" s="373"/>
      <c r="CY20" s="374"/>
      <c r="CZ20" s="375">
        <v>100</v>
      </c>
      <c r="DA20" s="375"/>
      <c r="DB20" s="375"/>
      <c r="DC20" s="375"/>
      <c r="DD20" s="388">
        <v>1971838</v>
      </c>
      <c r="DE20" s="373"/>
      <c r="DF20" s="373"/>
      <c r="DG20" s="373"/>
      <c r="DH20" s="373"/>
      <c r="DI20" s="373"/>
      <c r="DJ20" s="373"/>
      <c r="DK20" s="373"/>
      <c r="DL20" s="373"/>
      <c r="DM20" s="373"/>
      <c r="DN20" s="373"/>
      <c r="DO20" s="373"/>
      <c r="DP20" s="374"/>
      <c r="DQ20" s="388">
        <v>9339491</v>
      </c>
      <c r="DR20" s="373"/>
      <c r="DS20" s="373"/>
      <c r="DT20" s="373"/>
      <c r="DU20" s="373"/>
      <c r="DV20" s="373"/>
      <c r="DW20" s="373"/>
      <c r="DX20" s="373"/>
      <c r="DY20" s="373"/>
      <c r="DZ20" s="373"/>
      <c r="EA20" s="373"/>
      <c r="EB20" s="373"/>
      <c r="EC20" s="389"/>
    </row>
    <row r="21" spans="2:133" ht="11.25" customHeight="1">
      <c r="B21" s="379" t="s">
        <v>218</v>
      </c>
      <c r="C21" s="380"/>
      <c r="D21" s="380"/>
      <c r="E21" s="380"/>
      <c r="F21" s="380"/>
      <c r="G21" s="380"/>
      <c r="H21" s="380"/>
      <c r="I21" s="380"/>
      <c r="J21" s="380"/>
      <c r="K21" s="380"/>
      <c r="L21" s="380"/>
      <c r="M21" s="380"/>
      <c r="N21" s="380"/>
      <c r="O21" s="380"/>
      <c r="P21" s="380"/>
      <c r="Q21" s="381"/>
      <c r="R21" s="372">
        <v>3385</v>
      </c>
      <c r="S21" s="373"/>
      <c r="T21" s="373"/>
      <c r="U21" s="373"/>
      <c r="V21" s="373"/>
      <c r="W21" s="373"/>
      <c r="X21" s="373"/>
      <c r="Y21" s="374"/>
      <c r="Z21" s="375">
        <v>0</v>
      </c>
      <c r="AA21" s="375"/>
      <c r="AB21" s="375"/>
      <c r="AC21" s="375"/>
      <c r="AD21" s="376">
        <v>3385</v>
      </c>
      <c r="AE21" s="376"/>
      <c r="AF21" s="376"/>
      <c r="AG21" s="376"/>
      <c r="AH21" s="376"/>
      <c r="AI21" s="376"/>
      <c r="AJ21" s="376"/>
      <c r="AK21" s="376"/>
      <c r="AL21" s="382">
        <v>0</v>
      </c>
      <c r="AM21" s="383"/>
      <c r="AN21" s="383"/>
      <c r="AO21" s="384"/>
      <c r="AP21" s="393" t="s">
        <v>219</v>
      </c>
      <c r="AQ21" s="394"/>
      <c r="AR21" s="394"/>
      <c r="AS21" s="394"/>
      <c r="AT21" s="394"/>
      <c r="AU21" s="394"/>
      <c r="AV21" s="394"/>
      <c r="AW21" s="394"/>
      <c r="AX21" s="394"/>
      <c r="AY21" s="394"/>
      <c r="AZ21" s="394"/>
      <c r="BA21" s="394"/>
      <c r="BB21" s="394"/>
      <c r="BC21" s="394"/>
      <c r="BD21" s="394"/>
      <c r="BE21" s="394"/>
      <c r="BF21" s="395"/>
      <c r="BG21" s="372">
        <v>5415</v>
      </c>
      <c r="BH21" s="373"/>
      <c r="BI21" s="373"/>
      <c r="BJ21" s="373"/>
      <c r="BK21" s="373"/>
      <c r="BL21" s="373"/>
      <c r="BM21" s="373"/>
      <c r="BN21" s="374"/>
      <c r="BO21" s="375">
        <v>0.2</v>
      </c>
      <c r="BP21" s="375"/>
      <c r="BQ21" s="375"/>
      <c r="BR21" s="375"/>
      <c r="BS21" s="388" t="s">
        <v>180</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c r="B22" s="379" t="s">
        <v>220</v>
      </c>
      <c r="C22" s="380"/>
      <c r="D22" s="380"/>
      <c r="E22" s="380"/>
      <c r="F22" s="380"/>
      <c r="G22" s="380"/>
      <c r="H22" s="380"/>
      <c r="I22" s="380"/>
      <c r="J22" s="380"/>
      <c r="K22" s="380"/>
      <c r="L22" s="380"/>
      <c r="M22" s="380"/>
      <c r="N22" s="380"/>
      <c r="O22" s="380"/>
      <c r="P22" s="380"/>
      <c r="Q22" s="381"/>
      <c r="R22" s="372">
        <v>245426</v>
      </c>
      <c r="S22" s="373"/>
      <c r="T22" s="373"/>
      <c r="U22" s="373"/>
      <c r="V22" s="373"/>
      <c r="W22" s="373"/>
      <c r="X22" s="373"/>
      <c r="Y22" s="374"/>
      <c r="Z22" s="375">
        <v>1.6</v>
      </c>
      <c r="AA22" s="375"/>
      <c r="AB22" s="375"/>
      <c r="AC22" s="375"/>
      <c r="AD22" s="376" t="s">
        <v>180</v>
      </c>
      <c r="AE22" s="376"/>
      <c r="AF22" s="376"/>
      <c r="AG22" s="376"/>
      <c r="AH22" s="376"/>
      <c r="AI22" s="376"/>
      <c r="AJ22" s="376"/>
      <c r="AK22" s="376"/>
      <c r="AL22" s="382" t="s">
        <v>180</v>
      </c>
      <c r="AM22" s="383"/>
      <c r="AN22" s="383"/>
      <c r="AO22" s="384"/>
      <c r="AP22" s="393" t="s">
        <v>221</v>
      </c>
      <c r="AQ22" s="394"/>
      <c r="AR22" s="394"/>
      <c r="AS22" s="394"/>
      <c r="AT22" s="394"/>
      <c r="AU22" s="394"/>
      <c r="AV22" s="394"/>
      <c r="AW22" s="394"/>
      <c r="AX22" s="394"/>
      <c r="AY22" s="394"/>
      <c r="AZ22" s="394"/>
      <c r="BA22" s="394"/>
      <c r="BB22" s="394"/>
      <c r="BC22" s="394"/>
      <c r="BD22" s="394"/>
      <c r="BE22" s="394"/>
      <c r="BF22" s="395"/>
      <c r="BG22" s="372" t="s">
        <v>180</v>
      </c>
      <c r="BH22" s="373"/>
      <c r="BI22" s="373"/>
      <c r="BJ22" s="373"/>
      <c r="BK22" s="373"/>
      <c r="BL22" s="373"/>
      <c r="BM22" s="373"/>
      <c r="BN22" s="374"/>
      <c r="BO22" s="375" t="s">
        <v>180</v>
      </c>
      <c r="BP22" s="375"/>
      <c r="BQ22" s="375"/>
      <c r="BR22" s="375"/>
      <c r="BS22" s="388" t="s">
        <v>180</v>
      </c>
      <c r="BT22" s="373"/>
      <c r="BU22" s="373"/>
      <c r="BV22" s="373"/>
      <c r="BW22" s="373"/>
      <c r="BX22" s="373"/>
      <c r="BY22" s="373"/>
      <c r="BZ22" s="373"/>
      <c r="CA22" s="373"/>
      <c r="CB22" s="389"/>
      <c r="CD22" s="357" t="s">
        <v>222</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c r="B23" s="379" t="s">
        <v>223</v>
      </c>
      <c r="C23" s="380"/>
      <c r="D23" s="380"/>
      <c r="E23" s="380"/>
      <c r="F23" s="380"/>
      <c r="G23" s="380"/>
      <c r="H23" s="380"/>
      <c r="I23" s="380"/>
      <c r="J23" s="380"/>
      <c r="K23" s="380"/>
      <c r="L23" s="380"/>
      <c r="M23" s="380"/>
      <c r="N23" s="380"/>
      <c r="O23" s="380"/>
      <c r="P23" s="380"/>
      <c r="Q23" s="381"/>
      <c r="R23" s="372">
        <v>165831</v>
      </c>
      <c r="S23" s="373"/>
      <c r="T23" s="373"/>
      <c r="U23" s="373"/>
      <c r="V23" s="373"/>
      <c r="W23" s="373"/>
      <c r="X23" s="373"/>
      <c r="Y23" s="374"/>
      <c r="Z23" s="375">
        <v>1.1000000000000001</v>
      </c>
      <c r="AA23" s="375"/>
      <c r="AB23" s="375"/>
      <c r="AC23" s="375"/>
      <c r="AD23" s="376">
        <v>13909</v>
      </c>
      <c r="AE23" s="376"/>
      <c r="AF23" s="376"/>
      <c r="AG23" s="376"/>
      <c r="AH23" s="376"/>
      <c r="AI23" s="376"/>
      <c r="AJ23" s="376"/>
      <c r="AK23" s="376"/>
      <c r="AL23" s="382">
        <v>0.2</v>
      </c>
      <c r="AM23" s="383"/>
      <c r="AN23" s="383"/>
      <c r="AO23" s="384"/>
      <c r="AP23" s="393" t="s">
        <v>224</v>
      </c>
      <c r="AQ23" s="394"/>
      <c r="AR23" s="394"/>
      <c r="AS23" s="394"/>
      <c r="AT23" s="394"/>
      <c r="AU23" s="394"/>
      <c r="AV23" s="394"/>
      <c r="AW23" s="394"/>
      <c r="AX23" s="394"/>
      <c r="AY23" s="394"/>
      <c r="AZ23" s="394"/>
      <c r="BA23" s="394"/>
      <c r="BB23" s="394"/>
      <c r="BC23" s="394"/>
      <c r="BD23" s="394"/>
      <c r="BE23" s="394"/>
      <c r="BF23" s="395"/>
      <c r="BG23" s="372" t="s">
        <v>180</v>
      </c>
      <c r="BH23" s="373"/>
      <c r="BI23" s="373"/>
      <c r="BJ23" s="373"/>
      <c r="BK23" s="373"/>
      <c r="BL23" s="373"/>
      <c r="BM23" s="373"/>
      <c r="BN23" s="374"/>
      <c r="BO23" s="375" t="s">
        <v>180</v>
      </c>
      <c r="BP23" s="375"/>
      <c r="BQ23" s="375"/>
      <c r="BR23" s="375"/>
      <c r="BS23" s="388" t="s">
        <v>180</v>
      </c>
      <c r="BT23" s="373"/>
      <c r="BU23" s="373"/>
      <c r="BV23" s="373"/>
      <c r="BW23" s="373"/>
      <c r="BX23" s="373"/>
      <c r="BY23" s="373"/>
      <c r="BZ23" s="373"/>
      <c r="CA23" s="373"/>
      <c r="CB23" s="389"/>
      <c r="CD23" s="357" t="s">
        <v>163</v>
      </c>
      <c r="CE23" s="358"/>
      <c r="CF23" s="358"/>
      <c r="CG23" s="358"/>
      <c r="CH23" s="358"/>
      <c r="CI23" s="358"/>
      <c r="CJ23" s="358"/>
      <c r="CK23" s="358"/>
      <c r="CL23" s="358"/>
      <c r="CM23" s="358"/>
      <c r="CN23" s="358"/>
      <c r="CO23" s="358"/>
      <c r="CP23" s="358"/>
      <c r="CQ23" s="359"/>
      <c r="CR23" s="357" t="s">
        <v>225</v>
      </c>
      <c r="CS23" s="358"/>
      <c r="CT23" s="358"/>
      <c r="CU23" s="358"/>
      <c r="CV23" s="358"/>
      <c r="CW23" s="358"/>
      <c r="CX23" s="358"/>
      <c r="CY23" s="359"/>
      <c r="CZ23" s="357" t="s">
        <v>226</v>
      </c>
      <c r="DA23" s="358"/>
      <c r="DB23" s="358"/>
      <c r="DC23" s="359"/>
      <c r="DD23" s="357" t="s">
        <v>227</v>
      </c>
      <c r="DE23" s="358"/>
      <c r="DF23" s="358"/>
      <c r="DG23" s="358"/>
      <c r="DH23" s="358"/>
      <c r="DI23" s="358"/>
      <c r="DJ23" s="358"/>
      <c r="DK23" s="359"/>
      <c r="DL23" s="399" t="s">
        <v>228</v>
      </c>
      <c r="DM23" s="400"/>
      <c r="DN23" s="400"/>
      <c r="DO23" s="400"/>
      <c r="DP23" s="400"/>
      <c r="DQ23" s="400"/>
      <c r="DR23" s="400"/>
      <c r="DS23" s="400"/>
      <c r="DT23" s="400"/>
      <c r="DU23" s="400"/>
      <c r="DV23" s="401"/>
      <c r="DW23" s="357" t="s">
        <v>229</v>
      </c>
      <c r="DX23" s="358"/>
      <c r="DY23" s="358"/>
      <c r="DZ23" s="358"/>
      <c r="EA23" s="358"/>
      <c r="EB23" s="358"/>
      <c r="EC23" s="359"/>
    </row>
    <row r="24" spans="2:133" ht="11.25" customHeight="1">
      <c r="B24" s="379" t="s">
        <v>230</v>
      </c>
      <c r="C24" s="380"/>
      <c r="D24" s="380"/>
      <c r="E24" s="380"/>
      <c r="F24" s="380"/>
      <c r="G24" s="380"/>
      <c r="H24" s="380"/>
      <c r="I24" s="380"/>
      <c r="J24" s="380"/>
      <c r="K24" s="380"/>
      <c r="L24" s="380"/>
      <c r="M24" s="380"/>
      <c r="N24" s="380"/>
      <c r="O24" s="380"/>
      <c r="P24" s="380"/>
      <c r="Q24" s="381"/>
      <c r="R24" s="372">
        <v>16031</v>
      </c>
      <c r="S24" s="373"/>
      <c r="T24" s="373"/>
      <c r="U24" s="373"/>
      <c r="V24" s="373"/>
      <c r="W24" s="373"/>
      <c r="X24" s="373"/>
      <c r="Y24" s="374"/>
      <c r="Z24" s="375">
        <v>0.1</v>
      </c>
      <c r="AA24" s="375"/>
      <c r="AB24" s="375"/>
      <c r="AC24" s="375"/>
      <c r="AD24" s="376" t="s">
        <v>180</v>
      </c>
      <c r="AE24" s="376"/>
      <c r="AF24" s="376"/>
      <c r="AG24" s="376"/>
      <c r="AH24" s="376"/>
      <c r="AI24" s="376"/>
      <c r="AJ24" s="376"/>
      <c r="AK24" s="376"/>
      <c r="AL24" s="382" t="s">
        <v>180</v>
      </c>
      <c r="AM24" s="383"/>
      <c r="AN24" s="383"/>
      <c r="AO24" s="384"/>
      <c r="AP24" s="393" t="s">
        <v>231</v>
      </c>
      <c r="AQ24" s="394"/>
      <c r="AR24" s="394"/>
      <c r="AS24" s="394"/>
      <c r="AT24" s="394"/>
      <c r="AU24" s="394"/>
      <c r="AV24" s="394"/>
      <c r="AW24" s="394"/>
      <c r="AX24" s="394"/>
      <c r="AY24" s="394"/>
      <c r="AZ24" s="394"/>
      <c r="BA24" s="394"/>
      <c r="BB24" s="394"/>
      <c r="BC24" s="394"/>
      <c r="BD24" s="394"/>
      <c r="BE24" s="394"/>
      <c r="BF24" s="395"/>
      <c r="BG24" s="372" t="s">
        <v>180</v>
      </c>
      <c r="BH24" s="373"/>
      <c r="BI24" s="373"/>
      <c r="BJ24" s="373"/>
      <c r="BK24" s="373"/>
      <c r="BL24" s="373"/>
      <c r="BM24" s="373"/>
      <c r="BN24" s="374"/>
      <c r="BO24" s="375" t="s">
        <v>180</v>
      </c>
      <c r="BP24" s="375"/>
      <c r="BQ24" s="375"/>
      <c r="BR24" s="375"/>
      <c r="BS24" s="388" t="s">
        <v>180</v>
      </c>
      <c r="BT24" s="373"/>
      <c r="BU24" s="373"/>
      <c r="BV24" s="373"/>
      <c r="BW24" s="373"/>
      <c r="BX24" s="373"/>
      <c r="BY24" s="373"/>
      <c r="BZ24" s="373"/>
      <c r="CA24" s="373"/>
      <c r="CB24" s="389"/>
      <c r="CD24" s="385" t="s">
        <v>232</v>
      </c>
      <c r="CE24" s="386"/>
      <c r="CF24" s="386"/>
      <c r="CG24" s="386"/>
      <c r="CH24" s="386"/>
      <c r="CI24" s="386"/>
      <c r="CJ24" s="386"/>
      <c r="CK24" s="386"/>
      <c r="CL24" s="386"/>
      <c r="CM24" s="386"/>
      <c r="CN24" s="386"/>
      <c r="CO24" s="386"/>
      <c r="CP24" s="386"/>
      <c r="CQ24" s="387"/>
      <c r="CR24" s="364">
        <v>6935152</v>
      </c>
      <c r="CS24" s="365"/>
      <c r="CT24" s="365"/>
      <c r="CU24" s="365"/>
      <c r="CV24" s="365"/>
      <c r="CW24" s="365"/>
      <c r="CX24" s="365"/>
      <c r="CY24" s="366"/>
      <c r="CZ24" s="402">
        <v>45.9</v>
      </c>
      <c r="DA24" s="403"/>
      <c r="DB24" s="403"/>
      <c r="DC24" s="404"/>
      <c r="DD24" s="405">
        <v>4088982</v>
      </c>
      <c r="DE24" s="365"/>
      <c r="DF24" s="365"/>
      <c r="DG24" s="365"/>
      <c r="DH24" s="365"/>
      <c r="DI24" s="365"/>
      <c r="DJ24" s="365"/>
      <c r="DK24" s="366"/>
      <c r="DL24" s="405">
        <v>3903800</v>
      </c>
      <c r="DM24" s="365"/>
      <c r="DN24" s="365"/>
      <c r="DO24" s="365"/>
      <c r="DP24" s="365"/>
      <c r="DQ24" s="365"/>
      <c r="DR24" s="365"/>
      <c r="DS24" s="365"/>
      <c r="DT24" s="365"/>
      <c r="DU24" s="365"/>
      <c r="DV24" s="366"/>
      <c r="DW24" s="369">
        <v>47.8</v>
      </c>
      <c r="DX24" s="370"/>
      <c r="DY24" s="370"/>
      <c r="DZ24" s="370"/>
      <c r="EA24" s="370"/>
      <c r="EB24" s="370"/>
      <c r="EC24" s="371"/>
    </row>
    <row r="25" spans="2:133" ht="11.25" customHeight="1">
      <c r="B25" s="379" t="s">
        <v>233</v>
      </c>
      <c r="C25" s="380"/>
      <c r="D25" s="380"/>
      <c r="E25" s="380"/>
      <c r="F25" s="380"/>
      <c r="G25" s="380"/>
      <c r="H25" s="380"/>
      <c r="I25" s="380"/>
      <c r="J25" s="380"/>
      <c r="K25" s="380"/>
      <c r="L25" s="380"/>
      <c r="M25" s="380"/>
      <c r="N25" s="380"/>
      <c r="O25" s="380"/>
      <c r="P25" s="380"/>
      <c r="Q25" s="381"/>
      <c r="R25" s="372">
        <v>2334841</v>
      </c>
      <c r="S25" s="373"/>
      <c r="T25" s="373"/>
      <c r="U25" s="373"/>
      <c r="V25" s="373"/>
      <c r="W25" s="373"/>
      <c r="X25" s="373"/>
      <c r="Y25" s="374"/>
      <c r="Z25" s="375">
        <v>15</v>
      </c>
      <c r="AA25" s="375"/>
      <c r="AB25" s="375"/>
      <c r="AC25" s="375"/>
      <c r="AD25" s="376" t="s">
        <v>180</v>
      </c>
      <c r="AE25" s="376"/>
      <c r="AF25" s="376"/>
      <c r="AG25" s="376"/>
      <c r="AH25" s="376"/>
      <c r="AI25" s="376"/>
      <c r="AJ25" s="376"/>
      <c r="AK25" s="376"/>
      <c r="AL25" s="382" t="s">
        <v>180</v>
      </c>
      <c r="AM25" s="383"/>
      <c r="AN25" s="383"/>
      <c r="AO25" s="384"/>
      <c r="AP25" s="393" t="s">
        <v>234</v>
      </c>
      <c r="AQ25" s="394"/>
      <c r="AR25" s="394"/>
      <c r="AS25" s="394"/>
      <c r="AT25" s="394"/>
      <c r="AU25" s="394"/>
      <c r="AV25" s="394"/>
      <c r="AW25" s="394"/>
      <c r="AX25" s="394"/>
      <c r="AY25" s="394"/>
      <c r="AZ25" s="394"/>
      <c r="BA25" s="394"/>
      <c r="BB25" s="394"/>
      <c r="BC25" s="394"/>
      <c r="BD25" s="394"/>
      <c r="BE25" s="394"/>
      <c r="BF25" s="395"/>
      <c r="BG25" s="372" t="s">
        <v>180</v>
      </c>
      <c r="BH25" s="373"/>
      <c r="BI25" s="373"/>
      <c r="BJ25" s="373"/>
      <c r="BK25" s="373"/>
      <c r="BL25" s="373"/>
      <c r="BM25" s="373"/>
      <c r="BN25" s="374"/>
      <c r="BO25" s="375" t="s">
        <v>180</v>
      </c>
      <c r="BP25" s="375"/>
      <c r="BQ25" s="375"/>
      <c r="BR25" s="375"/>
      <c r="BS25" s="388" t="s">
        <v>180</v>
      </c>
      <c r="BT25" s="373"/>
      <c r="BU25" s="373"/>
      <c r="BV25" s="373"/>
      <c r="BW25" s="373"/>
      <c r="BX25" s="373"/>
      <c r="BY25" s="373"/>
      <c r="BZ25" s="373"/>
      <c r="CA25" s="373"/>
      <c r="CB25" s="389"/>
      <c r="CD25" s="390" t="s">
        <v>235</v>
      </c>
      <c r="CE25" s="391"/>
      <c r="CF25" s="391"/>
      <c r="CG25" s="391"/>
      <c r="CH25" s="391"/>
      <c r="CI25" s="391"/>
      <c r="CJ25" s="391"/>
      <c r="CK25" s="391"/>
      <c r="CL25" s="391"/>
      <c r="CM25" s="391"/>
      <c r="CN25" s="391"/>
      <c r="CO25" s="391"/>
      <c r="CP25" s="391"/>
      <c r="CQ25" s="392"/>
      <c r="CR25" s="372">
        <v>2077983</v>
      </c>
      <c r="CS25" s="406"/>
      <c r="CT25" s="406"/>
      <c r="CU25" s="406"/>
      <c r="CV25" s="406"/>
      <c r="CW25" s="406"/>
      <c r="CX25" s="406"/>
      <c r="CY25" s="407"/>
      <c r="CZ25" s="408">
        <v>13.8</v>
      </c>
      <c r="DA25" s="409"/>
      <c r="DB25" s="409"/>
      <c r="DC25" s="410"/>
      <c r="DD25" s="388">
        <v>1920367</v>
      </c>
      <c r="DE25" s="406"/>
      <c r="DF25" s="406"/>
      <c r="DG25" s="406"/>
      <c r="DH25" s="406"/>
      <c r="DI25" s="406"/>
      <c r="DJ25" s="406"/>
      <c r="DK25" s="407"/>
      <c r="DL25" s="388">
        <v>1832726</v>
      </c>
      <c r="DM25" s="406"/>
      <c r="DN25" s="406"/>
      <c r="DO25" s="406"/>
      <c r="DP25" s="406"/>
      <c r="DQ25" s="406"/>
      <c r="DR25" s="406"/>
      <c r="DS25" s="406"/>
      <c r="DT25" s="406"/>
      <c r="DU25" s="406"/>
      <c r="DV25" s="407"/>
      <c r="DW25" s="382">
        <v>22.5</v>
      </c>
      <c r="DX25" s="411"/>
      <c r="DY25" s="411"/>
      <c r="DZ25" s="411"/>
      <c r="EA25" s="411"/>
      <c r="EB25" s="411"/>
      <c r="EC25" s="412"/>
    </row>
    <row r="26" spans="2:133" ht="11.25" customHeight="1">
      <c r="B26" s="413" t="s">
        <v>236</v>
      </c>
      <c r="C26" s="414"/>
      <c r="D26" s="414"/>
      <c r="E26" s="414"/>
      <c r="F26" s="414"/>
      <c r="G26" s="414"/>
      <c r="H26" s="414"/>
      <c r="I26" s="414"/>
      <c r="J26" s="414"/>
      <c r="K26" s="414"/>
      <c r="L26" s="414"/>
      <c r="M26" s="414"/>
      <c r="N26" s="414"/>
      <c r="O26" s="414"/>
      <c r="P26" s="414"/>
      <c r="Q26" s="415"/>
      <c r="R26" s="372" t="s">
        <v>180</v>
      </c>
      <c r="S26" s="373"/>
      <c r="T26" s="373"/>
      <c r="U26" s="373"/>
      <c r="V26" s="373"/>
      <c r="W26" s="373"/>
      <c r="X26" s="373"/>
      <c r="Y26" s="374"/>
      <c r="Z26" s="375" t="s">
        <v>180</v>
      </c>
      <c r="AA26" s="375"/>
      <c r="AB26" s="375"/>
      <c r="AC26" s="375"/>
      <c r="AD26" s="376" t="s">
        <v>180</v>
      </c>
      <c r="AE26" s="376"/>
      <c r="AF26" s="376"/>
      <c r="AG26" s="376"/>
      <c r="AH26" s="376"/>
      <c r="AI26" s="376"/>
      <c r="AJ26" s="376"/>
      <c r="AK26" s="376"/>
      <c r="AL26" s="382" t="s">
        <v>180</v>
      </c>
      <c r="AM26" s="383"/>
      <c r="AN26" s="383"/>
      <c r="AO26" s="384"/>
      <c r="AP26" s="393" t="s">
        <v>237</v>
      </c>
      <c r="AQ26" s="416"/>
      <c r="AR26" s="416"/>
      <c r="AS26" s="416"/>
      <c r="AT26" s="416"/>
      <c r="AU26" s="416"/>
      <c r="AV26" s="416"/>
      <c r="AW26" s="416"/>
      <c r="AX26" s="416"/>
      <c r="AY26" s="416"/>
      <c r="AZ26" s="416"/>
      <c r="BA26" s="416"/>
      <c r="BB26" s="416"/>
      <c r="BC26" s="416"/>
      <c r="BD26" s="416"/>
      <c r="BE26" s="416"/>
      <c r="BF26" s="395"/>
      <c r="BG26" s="372" t="s">
        <v>180</v>
      </c>
      <c r="BH26" s="373"/>
      <c r="BI26" s="373"/>
      <c r="BJ26" s="373"/>
      <c r="BK26" s="373"/>
      <c r="BL26" s="373"/>
      <c r="BM26" s="373"/>
      <c r="BN26" s="374"/>
      <c r="BO26" s="375" t="s">
        <v>180</v>
      </c>
      <c r="BP26" s="375"/>
      <c r="BQ26" s="375"/>
      <c r="BR26" s="375"/>
      <c r="BS26" s="388" t="s">
        <v>180</v>
      </c>
      <c r="BT26" s="373"/>
      <c r="BU26" s="373"/>
      <c r="BV26" s="373"/>
      <c r="BW26" s="373"/>
      <c r="BX26" s="373"/>
      <c r="BY26" s="373"/>
      <c r="BZ26" s="373"/>
      <c r="CA26" s="373"/>
      <c r="CB26" s="389"/>
      <c r="CD26" s="390" t="s">
        <v>238</v>
      </c>
      <c r="CE26" s="391"/>
      <c r="CF26" s="391"/>
      <c r="CG26" s="391"/>
      <c r="CH26" s="391"/>
      <c r="CI26" s="391"/>
      <c r="CJ26" s="391"/>
      <c r="CK26" s="391"/>
      <c r="CL26" s="391"/>
      <c r="CM26" s="391"/>
      <c r="CN26" s="391"/>
      <c r="CO26" s="391"/>
      <c r="CP26" s="391"/>
      <c r="CQ26" s="392"/>
      <c r="CR26" s="372">
        <v>1344283</v>
      </c>
      <c r="CS26" s="373"/>
      <c r="CT26" s="373"/>
      <c r="CU26" s="373"/>
      <c r="CV26" s="373"/>
      <c r="CW26" s="373"/>
      <c r="CX26" s="373"/>
      <c r="CY26" s="374"/>
      <c r="CZ26" s="408">
        <v>8.9</v>
      </c>
      <c r="DA26" s="409"/>
      <c r="DB26" s="409"/>
      <c r="DC26" s="410"/>
      <c r="DD26" s="388">
        <v>1229011</v>
      </c>
      <c r="DE26" s="373"/>
      <c r="DF26" s="373"/>
      <c r="DG26" s="373"/>
      <c r="DH26" s="373"/>
      <c r="DI26" s="373"/>
      <c r="DJ26" s="373"/>
      <c r="DK26" s="374"/>
      <c r="DL26" s="388" t="s">
        <v>239</v>
      </c>
      <c r="DM26" s="373"/>
      <c r="DN26" s="373"/>
      <c r="DO26" s="373"/>
      <c r="DP26" s="373"/>
      <c r="DQ26" s="373"/>
      <c r="DR26" s="373"/>
      <c r="DS26" s="373"/>
      <c r="DT26" s="373"/>
      <c r="DU26" s="373"/>
      <c r="DV26" s="374"/>
      <c r="DW26" s="382" t="s">
        <v>239</v>
      </c>
      <c r="DX26" s="411"/>
      <c r="DY26" s="411"/>
      <c r="DZ26" s="411"/>
      <c r="EA26" s="411"/>
      <c r="EB26" s="411"/>
      <c r="EC26" s="412"/>
    </row>
    <row r="27" spans="2:133" ht="11.25" customHeight="1">
      <c r="B27" s="379" t="s">
        <v>240</v>
      </c>
      <c r="C27" s="380"/>
      <c r="D27" s="380"/>
      <c r="E27" s="380"/>
      <c r="F27" s="380"/>
      <c r="G27" s="380"/>
      <c r="H27" s="380"/>
      <c r="I27" s="380"/>
      <c r="J27" s="380"/>
      <c r="K27" s="380"/>
      <c r="L27" s="380"/>
      <c r="M27" s="380"/>
      <c r="N27" s="380"/>
      <c r="O27" s="380"/>
      <c r="P27" s="380"/>
      <c r="Q27" s="381"/>
      <c r="R27" s="372">
        <v>1198074</v>
      </c>
      <c r="S27" s="373"/>
      <c r="T27" s="373"/>
      <c r="U27" s="373"/>
      <c r="V27" s="373"/>
      <c r="W27" s="373"/>
      <c r="X27" s="373"/>
      <c r="Y27" s="374"/>
      <c r="Z27" s="375">
        <v>7.7</v>
      </c>
      <c r="AA27" s="375"/>
      <c r="AB27" s="375"/>
      <c r="AC27" s="375"/>
      <c r="AD27" s="376" t="s">
        <v>180</v>
      </c>
      <c r="AE27" s="376"/>
      <c r="AF27" s="376"/>
      <c r="AG27" s="376"/>
      <c r="AH27" s="376"/>
      <c r="AI27" s="376"/>
      <c r="AJ27" s="376"/>
      <c r="AK27" s="376"/>
      <c r="AL27" s="382" t="s">
        <v>180</v>
      </c>
      <c r="AM27" s="383"/>
      <c r="AN27" s="383"/>
      <c r="AO27" s="384"/>
      <c r="AP27" s="379" t="s">
        <v>241</v>
      </c>
      <c r="AQ27" s="380"/>
      <c r="AR27" s="380"/>
      <c r="AS27" s="380"/>
      <c r="AT27" s="380"/>
      <c r="AU27" s="380"/>
      <c r="AV27" s="380"/>
      <c r="AW27" s="380"/>
      <c r="AX27" s="380"/>
      <c r="AY27" s="380"/>
      <c r="AZ27" s="380"/>
      <c r="BA27" s="380"/>
      <c r="BB27" s="380"/>
      <c r="BC27" s="380"/>
      <c r="BD27" s="380"/>
      <c r="BE27" s="380"/>
      <c r="BF27" s="381"/>
      <c r="BG27" s="372">
        <v>2776602</v>
      </c>
      <c r="BH27" s="373"/>
      <c r="BI27" s="373"/>
      <c r="BJ27" s="373"/>
      <c r="BK27" s="373"/>
      <c r="BL27" s="373"/>
      <c r="BM27" s="373"/>
      <c r="BN27" s="374"/>
      <c r="BO27" s="375">
        <v>100</v>
      </c>
      <c r="BP27" s="375"/>
      <c r="BQ27" s="375"/>
      <c r="BR27" s="375"/>
      <c r="BS27" s="388">
        <v>195774</v>
      </c>
      <c r="BT27" s="373"/>
      <c r="BU27" s="373"/>
      <c r="BV27" s="373"/>
      <c r="BW27" s="373"/>
      <c r="BX27" s="373"/>
      <c r="BY27" s="373"/>
      <c r="BZ27" s="373"/>
      <c r="CA27" s="373"/>
      <c r="CB27" s="389"/>
      <c r="CD27" s="390" t="s">
        <v>242</v>
      </c>
      <c r="CE27" s="391"/>
      <c r="CF27" s="391"/>
      <c r="CG27" s="391"/>
      <c r="CH27" s="391"/>
      <c r="CI27" s="391"/>
      <c r="CJ27" s="391"/>
      <c r="CK27" s="391"/>
      <c r="CL27" s="391"/>
      <c r="CM27" s="391"/>
      <c r="CN27" s="391"/>
      <c r="CO27" s="391"/>
      <c r="CP27" s="391"/>
      <c r="CQ27" s="392"/>
      <c r="CR27" s="372">
        <v>3462672</v>
      </c>
      <c r="CS27" s="406"/>
      <c r="CT27" s="406"/>
      <c r="CU27" s="406"/>
      <c r="CV27" s="406"/>
      <c r="CW27" s="406"/>
      <c r="CX27" s="406"/>
      <c r="CY27" s="407"/>
      <c r="CZ27" s="408">
        <v>22.9</v>
      </c>
      <c r="DA27" s="409"/>
      <c r="DB27" s="409"/>
      <c r="DC27" s="410"/>
      <c r="DD27" s="388">
        <v>884585</v>
      </c>
      <c r="DE27" s="406"/>
      <c r="DF27" s="406"/>
      <c r="DG27" s="406"/>
      <c r="DH27" s="406"/>
      <c r="DI27" s="406"/>
      <c r="DJ27" s="406"/>
      <c r="DK27" s="407"/>
      <c r="DL27" s="388">
        <v>787139</v>
      </c>
      <c r="DM27" s="406"/>
      <c r="DN27" s="406"/>
      <c r="DO27" s="406"/>
      <c r="DP27" s="406"/>
      <c r="DQ27" s="406"/>
      <c r="DR27" s="406"/>
      <c r="DS27" s="406"/>
      <c r="DT27" s="406"/>
      <c r="DU27" s="406"/>
      <c r="DV27" s="407"/>
      <c r="DW27" s="382">
        <v>9.6</v>
      </c>
      <c r="DX27" s="411"/>
      <c r="DY27" s="411"/>
      <c r="DZ27" s="411"/>
      <c r="EA27" s="411"/>
      <c r="EB27" s="411"/>
      <c r="EC27" s="412"/>
    </row>
    <row r="28" spans="2:133" ht="11.25" customHeight="1">
      <c r="B28" s="379" t="s">
        <v>243</v>
      </c>
      <c r="C28" s="380"/>
      <c r="D28" s="380"/>
      <c r="E28" s="380"/>
      <c r="F28" s="380"/>
      <c r="G28" s="380"/>
      <c r="H28" s="380"/>
      <c r="I28" s="380"/>
      <c r="J28" s="380"/>
      <c r="K28" s="380"/>
      <c r="L28" s="380"/>
      <c r="M28" s="380"/>
      <c r="N28" s="380"/>
      <c r="O28" s="380"/>
      <c r="P28" s="380"/>
      <c r="Q28" s="381"/>
      <c r="R28" s="372">
        <v>38337</v>
      </c>
      <c r="S28" s="373"/>
      <c r="T28" s="373"/>
      <c r="U28" s="373"/>
      <c r="V28" s="373"/>
      <c r="W28" s="373"/>
      <c r="X28" s="373"/>
      <c r="Y28" s="374"/>
      <c r="Z28" s="375">
        <v>0.2</v>
      </c>
      <c r="AA28" s="375"/>
      <c r="AB28" s="375"/>
      <c r="AC28" s="375"/>
      <c r="AD28" s="376">
        <v>6668</v>
      </c>
      <c r="AE28" s="376"/>
      <c r="AF28" s="376"/>
      <c r="AG28" s="376"/>
      <c r="AH28" s="376"/>
      <c r="AI28" s="376"/>
      <c r="AJ28" s="376"/>
      <c r="AK28" s="376"/>
      <c r="AL28" s="382">
        <v>0.1</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244</v>
      </c>
      <c r="CE28" s="391"/>
      <c r="CF28" s="391"/>
      <c r="CG28" s="391"/>
      <c r="CH28" s="391"/>
      <c r="CI28" s="391"/>
      <c r="CJ28" s="391"/>
      <c r="CK28" s="391"/>
      <c r="CL28" s="391"/>
      <c r="CM28" s="391"/>
      <c r="CN28" s="391"/>
      <c r="CO28" s="391"/>
      <c r="CP28" s="391"/>
      <c r="CQ28" s="392"/>
      <c r="CR28" s="372">
        <v>1394497</v>
      </c>
      <c r="CS28" s="373"/>
      <c r="CT28" s="373"/>
      <c r="CU28" s="373"/>
      <c r="CV28" s="373"/>
      <c r="CW28" s="373"/>
      <c r="CX28" s="373"/>
      <c r="CY28" s="374"/>
      <c r="CZ28" s="408">
        <v>9.1999999999999993</v>
      </c>
      <c r="DA28" s="409"/>
      <c r="DB28" s="409"/>
      <c r="DC28" s="410"/>
      <c r="DD28" s="388">
        <v>1284030</v>
      </c>
      <c r="DE28" s="373"/>
      <c r="DF28" s="373"/>
      <c r="DG28" s="373"/>
      <c r="DH28" s="373"/>
      <c r="DI28" s="373"/>
      <c r="DJ28" s="373"/>
      <c r="DK28" s="374"/>
      <c r="DL28" s="388">
        <v>1283935</v>
      </c>
      <c r="DM28" s="373"/>
      <c r="DN28" s="373"/>
      <c r="DO28" s="373"/>
      <c r="DP28" s="373"/>
      <c r="DQ28" s="373"/>
      <c r="DR28" s="373"/>
      <c r="DS28" s="373"/>
      <c r="DT28" s="373"/>
      <c r="DU28" s="373"/>
      <c r="DV28" s="374"/>
      <c r="DW28" s="382">
        <v>15.7</v>
      </c>
      <c r="DX28" s="411"/>
      <c r="DY28" s="411"/>
      <c r="DZ28" s="411"/>
      <c r="EA28" s="411"/>
      <c r="EB28" s="411"/>
      <c r="EC28" s="412"/>
    </row>
    <row r="29" spans="2:133" ht="11.25" customHeight="1">
      <c r="B29" s="379" t="s">
        <v>245</v>
      </c>
      <c r="C29" s="380"/>
      <c r="D29" s="380"/>
      <c r="E29" s="380"/>
      <c r="F29" s="380"/>
      <c r="G29" s="380"/>
      <c r="H29" s="380"/>
      <c r="I29" s="380"/>
      <c r="J29" s="380"/>
      <c r="K29" s="380"/>
      <c r="L29" s="380"/>
      <c r="M29" s="380"/>
      <c r="N29" s="380"/>
      <c r="O29" s="380"/>
      <c r="P29" s="380"/>
      <c r="Q29" s="381"/>
      <c r="R29" s="372">
        <v>30513</v>
      </c>
      <c r="S29" s="373"/>
      <c r="T29" s="373"/>
      <c r="U29" s="373"/>
      <c r="V29" s="373"/>
      <c r="W29" s="373"/>
      <c r="X29" s="373"/>
      <c r="Y29" s="374"/>
      <c r="Z29" s="375">
        <v>0.2</v>
      </c>
      <c r="AA29" s="375"/>
      <c r="AB29" s="375"/>
      <c r="AC29" s="375"/>
      <c r="AD29" s="376" t="s">
        <v>180</v>
      </c>
      <c r="AE29" s="376"/>
      <c r="AF29" s="376"/>
      <c r="AG29" s="376"/>
      <c r="AH29" s="376"/>
      <c r="AI29" s="376"/>
      <c r="AJ29" s="376"/>
      <c r="AK29" s="376"/>
      <c r="AL29" s="382" t="s">
        <v>180</v>
      </c>
      <c r="AM29" s="383"/>
      <c r="AN29" s="383"/>
      <c r="AO29" s="384"/>
      <c r="AP29" s="354" t="s">
        <v>163</v>
      </c>
      <c r="AQ29" s="355"/>
      <c r="AR29" s="355"/>
      <c r="AS29" s="355"/>
      <c r="AT29" s="355"/>
      <c r="AU29" s="355"/>
      <c r="AV29" s="355"/>
      <c r="AW29" s="355"/>
      <c r="AX29" s="355"/>
      <c r="AY29" s="355"/>
      <c r="AZ29" s="355"/>
      <c r="BA29" s="355"/>
      <c r="BB29" s="355"/>
      <c r="BC29" s="355"/>
      <c r="BD29" s="355"/>
      <c r="BE29" s="355"/>
      <c r="BF29" s="356"/>
      <c r="BG29" s="354" t="s">
        <v>246</v>
      </c>
      <c r="BH29" s="420"/>
      <c r="BI29" s="420"/>
      <c r="BJ29" s="420"/>
      <c r="BK29" s="420"/>
      <c r="BL29" s="420"/>
      <c r="BM29" s="420"/>
      <c r="BN29" s="420"/>
      <c r="BO29" s="420"/>
      <c r="BP29" s="420"/>
      <c r="BQ29" s="421"/>
      <c r="BR29" s="354" t="s">
        <v>247</v>
      </c>
      <c r="BS29" s="420"/>
      <c r="BT29" s="420"/>
      <c r="BU29" s="420"/>
      <c r="BV29" s="420"/>
      <c r="BW29" s="420"/>
      <c r="BX29" s="420"/>
      <c r="BY29" s="420"/>
      <c r="BZ29" s="420"/>
      <c r="CA29" s="420"/>
      <c r="CB29" s="421"/>
      <c r="CD29" s="422" t="s">
        <v>248</v>
      </c>
      <c r="CE29" s="423"/>
      <c r="CF29" s="390" t="s">
        <v>249</v>
      </c>
      <c r="CG29" s="391"/>
      <c r="CH29" s="391"/>
      <c r="CI29" s="391"/>
      <c r="CJ29" s="391"/>
      <c r="CK29" s="391"/>
      <c r="CL29" s="391"/>
      <c r="CM29" s="391"/>
      <c r="CN29" s="391"/>
      <c r="CO29" s="391"/>
      <c r="CP29" s="391"/>
      <c r="CQ29" s="392"/>
      <c r="CR29" s="372">
        <v>1394493</v>
      </c>
      <c r="CS29" s="406"/>
      <c r="CT29" s="406"/>
      <c r="CU29" s="406"/>
      <c r="CV29" s="406"/>
      <c r="CW29" s="406"/>
      <c r="CX29" s="406"/>
      <c r="CY29" s="407"/>
      <c r="CZ29" s="408">
        <v>9.1999999999999993</v>
      </c>
      <c r="DA29" s="409"/>
      <c r="DB29" s="409"/>
      <c r="DC29" s="410"/>
      <c r="DD29" s="388">
        <v>1284026</v>
      </c>
      <c r="DE29" s="406"/>
      <c r="DF29" s="406"/>
      <c r="DG29" s="406"/>
      <c r="DH29" s="406"/>
      <c r="DI29" s="406"/>
      <c r="DJ29" s="406"/>
      <c r="DK29" s="407"/>
      <c r="DL29" s="388">
        <v>1283931</v>
      </c>
      <c r="DM29" s="406"/>
      <c r="DN29" s="406"/>
      <c r="DO29" s="406"/>
      <c r="DP29" s="406"/>
      <c r="DQ29" s="406"/>
      <c r="DR29" s="406"/>
      <c r="DS29" s="406"/>
      <c r="DT29" s="406"/>
      <c r="DU29" s="406"/>
      <c r="DV29" s="407"/>
      <c r="DW29" s="382">
        <v>15.7</v>
      </c>
      <c r="DX29" s="411"/>
      <c r="DY29" s="411"/>
      <c r="DZ29" s="411"/>
      <c r="EA29" s="411"/>
      <c r="EB29" s="411"/>
      <c r="EC29" s="412"/>
    </row>
    <row r="30" spans="2:133" ht="11.25" customHeight="1">
      <c r="B30" s="379" t="s">
        <v>250</v>
      </c>
      <c r="C30" s="380"/>
      <c r="D30" s="380"/>
      <c r="E30" s="380"/>
      <c r="F30" s="380"/>
      <c r="G30" s="380"/>
      <c r="H30" s="380"/>
      <c r="I30" s="380"/>
      <c r="J30" s="380"/>
      <c r="K30" s="380"/>
      <c r="L30" s="380"/>
      <c r="M30" s="380"/>
      <c r="N30" s="380"/>
      <c r="O30" s="380"/>
      <c r="P30" s="380"/>
      <c r="Q30" s="381"/>
      <c r="R30" s="372">
        <v>319007</v>
      </c>
      <c r="S30" s="373"/>
      <c r="T30" s="373"/>
      <c r="U30" s="373"/>
      <c r="V30" s="373"/>
      <c r="W30" s="373"/>
      <c r="X30" s="373"/>
      <c r="Y30" s="374"/>
      <c r="Z30" s="375">
        <v>2.1</v>
      </c>
      <c r="AA30" s="375"/>
      <c r="AB30" s="375"/>
      <c r="AC30" s="375"/>
      <c r="AD30" s="376" t="s">
        <v>180</v>
      </c>
      <c r="AE30" s="376"/>
      <c r="AF30" s="376"/>
      <c r="AG30" s="376"/>
      <c r="AH30" s="376"/>
      <c r="AI30" s="376"/>
      <c r="AJ30" s="376"/>
      <c r="AK30" s="376"/>
      <c r="AL30" s="382" t="s">
        <v>180</v>
      </c>
      <c r="AM30" s="383"/>
      <c r="AN30" s="383"/>
      <c r="AO30" s="384"/>
      <c r="AP30" s="424" t="s">
        <v>251</v>
      </c>
      <c r="AQ30" s="425"/>
      <c r="AR30" s="425"/>
      <c r="AS30" s="425"/>
      <c r="AT30" s="426" t="s">
        <v>252</v>
      </c>
      <c r="AU30" s="427"/>
      <c r="AV30" s="427"/>
      <c r="AW30" s="427"/>
      <c r="AX30" s="361" t="s">
        <v>129</v>
      </c>
      <c r="AY30" s="362"/>
      <c r="AZ30" s="362"/>
      <c r="BA30" s="362"/>
      <c r="BB30" s="362"/>
      <c r="BC30" s="362"/>
      <c r="BD30" s="362"/>
      <c r="BE30" s="362"/>
      <c r="BF30" s="363"/>
      <c r="BG30" s="428">
        <v>98.7</v>
      </c>
      <c r="BH30" s="429"/>
      <c r="BI30" s="429"/>
      <c r="BJ30" s="429"/>
      <c r="BK30" s="429"/>
      <c r="BL30" s="429"/>
      <c r="BM30" s="370">
        <v>91.9</v>
      </c>
      <c r="BN30" s="429"/>
      <c r="BO30" s="429"/>
      <c r="BP30" s="429"/>
      <c r="BQ30" s="430"/>
      <c r="BR30" s="428">
        <v>99.1</v>
      </c>
      <c r="BS30" s="429"/>
      <c r="BT30" s="429"/>
      <c r="BU30" s="429"/>
      <c r="BV30" s="429"/>
      <c r="BW30" s="429"/>
      <c r="BX30" s="370">
        <v>91.7</v>
      </c>
      <c r="BY30" s="429"/>
      <c r="BZ30" s="429"/>
      <c r="CA30" s="429"/>
      <c r="CB30" s="430"/>
      <c r="CD30" s="431"/>
      <c r="CE30" s="432"/>
      <c r="CF30" s="390" t="s">
        <v>253</v>
      </c>
      <c r="CG30" s="391"/>
      <c r="CH30" s="391"/>
      <c r="CI30" s="391"/>
      <c r="CJ30" s="391"/>
      <c r="CK30" s="391"/>
      <c r="CL30" s="391"/>
      <c r="CM30" s="391"/>
      <c r="CN30" s="391"/>
      <c r="CO30" s="391"/>
      <c r="CP30" s="391"/>
      <c r="CQ30" s="392"/>
      <c r="CR30" s="372">
        <v>1260766</v>
      </c>
      <c r="CS30" s="373"/>
      <c r="CT30" s="373"/>
      <c r="CU30" s="373"/>
      <c r="CV30" s="373"/>
      <c r="CW30" s="373"/>
      <c r="CX30" s="373"/>
      <c r="CY30" s="374"/>
      <c r="CZ30" s="408">
        <v>8.3000000000000007</v>
      </c>
      <c r="DA30" s="409"/>
      <c r="DB30" s="409"/>
      <c r="DC30" s="410"/>
      <c r="DD30" s="388">
        <v>1162986</v>
      </c>
      <c r="DE30" s="373"/>
      <c r="DF30" s="373"/>
      <c r="DG30" s="373"/>
      <c r="DH30" s="373"/>
      <c r="DI30" s="373"/>
      <c r="DJ30" s="373"/>
      <c r="DK30" s="374"/>
      <c r="DL30" s="388">
        <v>1162891</v>
      </c>
      <c r="DM30" s="373"/>
      <c r="DN30" s="373"/>
      <c r="DO30" s="373"/>
      <c r="DP30" s="373"/>
      <c r="DQ30" s="373"/>
      <c r="DR30" s="373"/>
      <c r="DS30" s="373"/>
      <c r="DT30" s="373"/>
      <c r="DU30" s="373"/>
      <c r="DV30" s="374"/>
      <c r="DW30" s="382">
        <v>14.3</v>
      </c>
      <c r="DX30" s="411"/>
      <c r="DY30" s="411"/>
      <c r="DZ30" s="411"/>
      <c r="EA30" s="411"/>
      <c r="EB30" s="411"/>
      <c r="EC30" s="412"/>
    </row>
    <row r="31" spans="2:133" ht="11.25" customHeight="1">
      <c r="B31" s="379" t="s">
        <v>254</v>
      </c>
      <c r="C31" s="380"/>
      <c r="D31" s="380"/>
      <c r="E31" s="380"/>
      <c r="F31" s="380"/>
      <c r="G31" s="380"/>
      <c r="H31" s="380"/>
      <c r="I31" s="380"/>
      <c r="J31" s="380"/>
      <c r="K31" s="380"/>
      <c r="L31" s="380"/>
      <c r="M31" s="380"/>
      <c r="N31" s="380"/>
      <c r="O31" s="380"/>
      <c r="P31" s="380"/>
      <c r="Q31" s="381"/>
      <c r="R31" s="372">
        <v>561516</v>
      </c>
      <c r="S31" s="373"/>
      <c r="T31" s="373"/>
      <c r="U31" s="373"/>
      <c r="V31" s="373"/>
      <c r="W31" s="373"/>
      <c r="X31" s="373"/>
      <c r="Y31" s="374"/>
      <c r="Z31" s="375">
        <v>3.6</v>
      </c>
      <c r="AA31" s="375"/>
      <c r="AB31" s="375"/>
      <c r="AC31" s="375"/>
      <c r="AD31" s="376" t="s">
        <v>180</v>
      </c>
      <c r="AE31" s="376"/>
      <c r="AF31" s="376"/>
      <c r="AG31" s="376"/>
      <c r="AH31" s="376"/>
      <c r="AI31" s="376"/>
      <c r="AJ31" s="376"/>
      <c r="AK31" s="376"/>
      <c r="AL31" s="382" t="s">
        <v>180</v>
      </c>
      <c r="AM31" s="383"/>
      <c r="AN31" s="383"/>
      <c r="AO31" s="384"/>
      <c r="AP31" s="433"/>
      <c r="AQ31" s="434"/>
      <c r="AR31" s="434"/>
      <c r="AS31" s="434"/>
      <c r="AT31" s="435"/>
      <c r="AU31" s="378" t="s">
        <v>255</v>
      </c>
      <c r="AV31" s="378"/>
      <c r="AW31" s="378"/>
      <c r="AX31" s="379" t="s">
        <v>256</v>
      </c>
      <c r="AY31" s="380"/>
      <c r="AZ31" s="380"/>
      <c r="BA31" s="380"/>
      <c r="BB31" s="380"/>
      <c r="BC31" s="380"/>
      <c r="BD31" s="380"/>
      <c r="BE31" s="380"/>
      <c r="BF31" s="381"/>
      <c r="BG31" s="436">
        <v>99.6</v>
      </c>
      <c r="BH31" s="406"/>
      <c r="BI31" s="406"/>
      <c r="BJ31" s="406"/>
      <c r="BK31" s="406"/>
      <c r="BL31" s="406"/>
      <c r="BM31" s="383">
        <v>98.2</v>
      </c>
      <c r="BN31" s="437"/>
      <c r="BO31" s="437"/>
      <c r="BP31" s="437"/>
      <c r="BQ31" s="438"/>
      <c r="BR31" s="436">
        <v>99.7</v>
      </c>
      <c r="BS31" s="406"/>
      <c r="BT31" s="406"/>
      <c r="BU31" s="406"/>
      <c r="BV31" s="406"/>
      <c r="BW31" s="406"/>
      <c r="BX31" s="383">
        <v>97.9</v>
      </c>
      <c r="BY31" s="437"/>
      <c r="BZ31" s="437"/>
      <c r="CA31" s="437"/>
      <c r="CB31" s="438"/>
      <c r="CD31" s="431"/>
      <c r="CE31" s="432"/>
      <c r="CF31" s="390" t="s">
        <v>257</v>
      </c>
      <c r="CG31" s="391"/>
      <c r="CH31" s="391"/>
      <c r="CI31" s="391"/>
      <c r="CJ31" s="391"/>
      <c r="CK31" s="391"/>
      <c r="CL31" s="391"/>
      <c r="CM31" s="391"/>
      <c r="CN31" s="391"/>
      <c r="CO31" s="391"/>
      <c r="CP31" s="391"/>
      <c r="CQ31" s="392"/>
      <c r="CR31" s="372">
        <v>133727</v>
      </c>
      <c r="CS31" s="406"/>
      <c r="CT31" s="406"/>
      <c r="CU31" s="406"/>
      <c r="CV31" s="406"/>
      <c r="CW31" s="406"/>
      <c r="CX31" s="406"/>
      <c r="CY31" s="407"/>
      <c r="CZ31" s="408">
        <v>0.9</v>
      </c>
      <c r="DA31" s="409"/>
      <c r="DB31" s="409"/>
      <c r="DC31" s="410"/>
      <c r="DD31" s="388">
        <v>121040</v>
      </c>
      <c r="DE31" s="406"/>
      <c r="DF31" s="406"/>
      <c r="DG31" s="406"/>
      <c r="DH31" s="406"/>
      <c r="DI31" s="406"/>
      <c r="DJ31" s="406"/>
      <c r="DK31" s="407"/>
      <c r="DL31" s="388">
        <v>121040</v>
      </c>
      <c r="DM31" s="406"/>
      <c r="DN31" s="406"/>
      <c r="DO31" s="406"/>
      <c r="DP31" s="406"/>
      <c r="DQ31" s="406"/>
      <c r="DR31" s="406"/>
      <c r="DS31" s="406"/>
      <c r="DT31" s="406"/>
      <c r="DU31" s="406"/>
      <c r="DV31" s="407"/>
      <c r="DW31" s="382">
        <v>1.5</v>
      </c>
      <c r="DX31" s="411"/>
      <c r="DY31" s="411"/>
      <c r="DZ31" s="411"/>
      <c r="EA31" s="411"/>
      <c r="EB31" s="411"/>
      <c r="EC31" s="412"/>
    </row>
    <row r="32" spans="2:133" ht="11.25" customHeight="1">
      <c r="B32" s="379" t="s">
        <v>258</v>
      </c>
      <c r="C32" s="380"/>
      <c r="D32" s="380"/>
      <c r="E32" s="380"/>
      <c r="F32" s="380"/>
      <c r="G32" s="380"/>
      <c r="H32" s="380"/>
      <c r="I32" s="380"/>
      <c r="J32" s="380"/>
      <c r="K32" s="380"/>
      <c r="L32" s="380"/>
      <c r="M32" s="380"/>
      <c r="N32" s="380"/>
      <c r="O32" s="380"/>
      <c r="P32" s="380"/>
      <c r="Q32" s="381"/>
      <c r="R32" s="372">
        <v>375824</v>
      </c>
      <c r="S32" s="373"/>
      <c r="T32" s="373"/>
      <c r="U32" s="373"/>
      <c r="V32" s="373"/>
      <c r="W32" s="373"/>
      <c r="X32" s="373"/>
      <c r="Y32" s="374"/>
      <c r="Z32" s="375">
        <v>2.4</v>
      </c>
      <c r="AA32" s="375"/>
      <c r="AB32" s="375"/>
      <c r="AC32" s="375"/>
      <c r="AD32" s="376">
        <v>1330</v>
      </c>
      <c r="AE32" s="376"/>
      <c r="AF32" s="376"/>
      <c r="AG32" s="376"/>
      <c r="AH32" s="376"/>
      <c r="AI32" s="376"/>
      <c r="AJ32" s="376"/>
      <c r="AK32" s="376"/>
      <c r="AL32" s="382">
        <v>0</v>
      </c>
      <c r="AM32" s="383"/>
      <c r="AN32" s="383"/>
      <c r="AO32" s="384"/>
      <c r="AP32" s="439"/>
      <c r="AQ32" s="440"/>
      <c r="AR32" s="440"/>
      <c r="AS32" s="440"/>
      <c r="AT32" s="441"/>
      <c r="AU32" s="442"/>
      <c r="AV32" s="442"/>
      <c r="AW32" s="442"/>
      <c r="AX32" s="417" t="s">
        <v>259</v>
      </c>
      <c r="AY32" s="418"/>
      <c r="AZ32" s="418"/>
      <c r="BA32" s="418"/>
      <c r="BB32" s="418"/>
      <c r="BC32" s="418"/>
      <c r="BD32" s="418"/>
      <c r="BE32" s="418"/>
      <c r="BF32" s="419"/>
      <c r="BG32" s="443">
        <v>97.9</v>
      </c>
      <c r="BH32" s="444"/>
      <c r="BI32" s="444"/>
      <c r="BJ32" s="444"/>
      <c r="BK32" s="444"/>
      <c r="BL32" s="444"/>
      <c r="BM32" s="445">
        <v>87</v>
      </c>
      <c r="BN32" s="444"/>
      <c r="BO32" s="444"/>
      <c r="BP32" s="444"/>
      <c r="BQ32" s="446"/>
      <c r="BR32" s="443">
        <v>98.6</v>
      </c>
      <c r="BS32" s="444"/>
      <c r="BT32" s="444"/>
      <c r="BU32" s="444"/>
      <c r="BV32" s="444"/>
      <c r="BW32" s="444"/>
      <c r="BX32" s="445">
        <v>86.5</v>
      </c>
      <c r="BY32" s="444"/>
      <c r="BZ32" s="444"/>
      <c r="CA32" s="444"/>
      <c r="CB32" s="446"/>
      <c r="CD32" s="447"/>
      <c r="CE32" s="448"/>
      <c r="CF32" s="390" t="s">
        <v>260</v>
      </c>
      <c r="CG32" s="391"/>
      <c r="CH32" s="391"/>
      <c r="CI32" s="391"/>
      <c r="CJ32" s="391"/>
      <c r="CK32" s="391"/>
      <c r="CL32" s="391"/>
      <c r="CM32" s="391"/>
      <c r="CN32" s="391"/>
      <c r="CO32" s="391"/>
      <c r="CP32" s="391"/>
      <c r="CQ32" s="392"/>
      <c r="CR32" s="372">
        <v>4</v>
      </c>
      <c r="CS32" s="373"/>
      <c r="CT32" s="373"/>
      <c r="CU32" s="373"/>
      <c r="CV32" s="373"/>
      <c r="CW32" s="373"/>
      <c r="CX32" s="373"/>
      <c r="CY32" s="374"/>
      <c r="CZ32" s="408">
        <v>0</v>
      </c>
      <c r="DA32" s="409"/>
      <c r="DB32" s="409"/>
      <c r="DC32" s="410"/>
      <c r="DD32" s="388">
        <v>4</v>
      </c>
      <c r="DE32" s="373"/>
      <c r="DF32" s="373"/>
      <c r="DG32" s="373"/>
      <c r="DH32" s="373"/>
      <c r="DI32" s="373"/>
      <c r="DJ32" s="373"/>
      <c r="DK32" s="374"/>
      <c r="DL32" s="388">
        <v>4</v>
      </c>
      <c r="DM32" s="373"/>
      <c r="DN32" s="373"/>
      <c r="DO32" s="373"/>
      <c r="DP32" s="373"/>
      <c r="DQ32" s="373"/>
      <c r="DR32" s="373"/>
      <c r="DS32" s="373"/>
      <c r="DT32" s="373"/>
      <c r="DU32" s="373"/>
      <c r="DV32" s="374"/>
      <c r="DW32" s="382">
        <v>0</v>
      </c>
      <c r="DX32" s="411"/>
      <c r="DY32" s="411"/>
      <c r="DZ32" s="411"/>
      <c r="EA32" s="411"/>
      <c r="EB32" s="411"/>
      <c r="EC32" s="412"/>
    </row>
    <row r="33" spans="2:133" ht="11.25" customHeight="1">
      <c r="B33" s="379" t="s">
        <v>261</v>
      </c>
      <c r="C33" s="380"/>
      <c r="D33" s="380"/>
      <c r="E33" s="380"/>
      <c r="F33" s="380"/>
      <c r="G33" s="380"/>
      <c r="H33" s="380"/>
      <c r="I33" s="380"/>
      <c r="J33" s="380"/>
      <c r="K33" s="380"/>
      <c r="L33" s="380"/>
      <c r="M33" s="380"/>
      <c r="N33" s="380"/>
      <c r="O33" s="380"/>
      <c r="P33" s="380"/>
      <c r="Q33" s="381"/>
      <c r="R33" s="372">
        <v>1741414</v>
      </c>
      <c r="S33" s="373"/>
      <c r="T33" s="373"/>
      <c r="U33" s="373"/>
      <c r="V33" s="373"/>
      <c r="W33" s="373"/>
      <c r="X33" s="373"/>
      <c r="Y33" s="374"/>
      <c r="Z33" s="375">
        <v>11.2</v>
      </c>
      <c r="AA33" s="375"/>
      <c r="AB33" s="375"/>
      <c r="AC33" s="375"/>
      <c r="AD33" s="376" t="s">
        <v>180</v>
      </c>
      <c r="AE33" s="376"/>
      <c r="AF33" s="376"/>
      <c r="AG33" s="376"/>
      <c r="AH33" s="376"/>
      <c r="AI33" s="376"/>
      <c r="AJ33" s="376"/>
      <c r="AK33" s="376"/>
      <c r="AL33" s="382" t="s">
        <v>180</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262</v>
      </c>
      <c r="CE33" s="391"/>
      <c r="CF33" s="391"/>
      <c r="CG33" s="391"/>
      <c r="CH33" s="391"/>
      <c r="CI33" s="391"/>
      <c r="CJ33" s="391"/>
      <c r="CK33" s="391"/>
      <c r="CL33" s="391"/>
      <c r="CM33" s="391"/>
      <c r="CN33" s="391"/>
      <c r="CO33" s="391"/>
      <c r="CP33" s="391"/>
      <c r="CQ33" s="392"/>
      <c r="CR33" s="372">
        <v>5864869</v>
      </c>
      <c r="CS33" s="406"/>
      <c r="CT33" s="406"/>
      <c r="CU33" s="406"/>
      <c r="CV33" s="406"/>
      <c r="CW33" s="406"/>
      <c r="CX33" s="406"/>
      <c r="CY33" s="407"/>
      <c r="CZ33" s="408">
        <v>38.799999999999997</v>
      </c>
      <c r="DA33" s="409"/>
      <c r="DB33" s="409"/>
      <c r="DC33" s="410"/>
      <c r="DD33" s="388">
        <v>4889205</v>
      </c>
      <c r="DE33" s="406"/>
      <c r="DF33" s="406"/>
      <c r="DG33" s="406"/>
      <c r="DH33" s="406"/>
      <c r="DI33" s="406"/>
      <c r="DJ33" s="406"/>
      <c r="DK33" s="407"/>
      <c r="DL33" s="388">
        <v>3988042</v>
      </c>
      <c r="DM33" s="406"/>
      <c r="DN33" s="406"/>
      <c r="DO33" s="406"/>
      <c r="DP33" s="406"/>
      <c r="DQ33" s="406"/>
      <c r="DR33" s="406"/>
      <c r="DS33" s="406"/>
      <c r="DT33" s="406"/>
      <c r="DU33" s="406"/>
      <c r="DV33" s="407"/>
      <c r="DW33" s="382">
        <v>48.9</v>
      </c>
      <c r="DX33" s="411"/>
      <c r="DY33" s="411"/>
      <c r="DZ33" s="411"/>
      <c r="EA33" s="411"/>
      <c r="EB33" s="411"/>
      <c r="EC33" s="412"/>
    </row>
    <row r="34" spans="2:133" ht="11.25" customHeight="1">
      <c r="B34" s="379" t="s">
        <v>263</v>
      </c>
      <c r="C34" s="380"/>
      <c r="D34" s="380"/>
      <c r="E34" s="380"/>
      <c r="F34" s="380"/>
      <c r="G34" s="380"/>
      <c r="H34" s="380"/>
      <c r="I34" s="380"/>
      <c r="J34" s="380"/>
      <c r="K34" s="380"/>
      <c r="L34" s="380"/>
      <c r="M34" s="380"/>
      <c r="N34" s="380"/>
      <c r="O34" s="380"/>
      <c r="P34" s="380"/>
      <c r="Q34" s="381"/>
      <c r="R34" s="372" t="s">
        <v>180</v>
      </c>
      <c r="S34" s="373"/>
      <c r="T34" s="373"/>
      <c r="U34" s="373"/>
      <c r="V34" s="373"/>
      <c r="W34" s="373"/>
      <c r="X34" s="373"/>
      <c r="Y34" s="374"/>
      <c r="Z34" s="375" t="s">
        <v>180</v>
      </c>
      <c r="AA34" s="375"/>
      <c r="AB34" s="375"/>
      <c r="AC34" s="375"/>
      <c r="AD34" s="376" t="s">
        <v>180</v>
      </c>
      <c r="AE34" s="376"/>
      <c r="AF34" s="376"/>
      <c r="AG34" s="376"/>
      <c r="AH34" s="376"/>
      <c r="AI34" s="376"/>
      <c r="AJ34" s="376"/>
      <c r="AK34" s="376"/>
      <c r="AL34" s="382" t="s">
        <v>180</v>
      </c>
      <c r="AM34" s="383"/>
      <c r="AN34" s="383"/>
      <c r="AO34" s="384"/>
      <c r="AP34" s="451"/>
      <c r="AQ34" s="354" t="s">
        <v>264</v>
      </c>
      <c r="AR34" s="355"/>
      <c r="AS34" s="355"/>
      <c r="AT34" s="355"/>
      <c r="AU34" s="355"/>
      <c r="AV34" s="355"/>
      <c r="AW34" s="355"/>
      <c r="AX34" s="355"/>
      <c r="AY34" s="355"/>
      <c r="AZ34" s="355"/>
      <c r="BA34" s="355"/>
      <c r="BB34" s="355"/>
      <c r="BC34" s="355"/>
      <c r="BD34" s="355"/>
      <c r="BE34" s="355"/>
      <c r="BF34" s="356"/>
      <c r="BG34" s="354" t="s">
        <v>265</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266</v>
      </c>
      <c r="CE34" s="391"/>
      <c r="CF34" s="391"/>
      <c r="CG34" s="391"/>
      <c r="CH34" s="391"/>
      <c r="CI34" s="391"/>
      <c r="CJ34" s="391"/>
      <c r="CK34" s="391"/>
      <c r="CL34" s="391"/>
      <c r="CM34" s="391"/>
      <c r="CN34" s="391"/>
      <c r="CO34" s="391"/>
      <c r="CP34" s="391"/>
      <c r="CQ34" s="392"/>
      <c r="CR34" s="372">
        <v>1633018</v>
      </c>
      <c r="CS34" s="373"/>
      <c r="CT34" s="373"/>
      <c r="CU34" s="373"/>
      <c r="CV34" s="373"/>
      <c r="CW34" s="373"/>
      <c r="CX34" s="373"/>
      <c r="CY34" s="374"/>
      <c r="CZ34" s="408">
        <v>10.8</v>
      </c>
      <c r="DA34" s="409"/>
      <c r="DB34" s="409"/>
      <c r="DC34" s="410"/>
      <c r="DD34" s="388">
        <v>1195840</v>
      </c>
      <c r="DE34" s="373"/>
      <c r="DF34" s="373"/>
      <c r="DG34" s="373"/>
      <c r="DH34" s="373"/>
      <c r="DI34" s="373"/>
      <c r="DJ34" s="373"/>
      <c r="DK34" s="374"/>
      <c r="DL34" s="388">
        <v>937142</v>
      </c>
      <c r="DM34" s="373"/>
      <c r="DN34" s="373"/>
      <c r="DO34" s="373"/>
      <c r="DP34" s="373"/>
      <c r="DQ34" s="373"/>
      <c r="DR34" s="373"/>
      <c r="DS34" s="373"/>
      <c r="DT34" s="373"/>
      <c r="DU34" s="373"/>
      <c r="DV34" s="374"/>
      <c r="DW34" s="382">
        <v>11.5</v>
      </c>
      <c r="DX34" s="411"/>
      <c r="DY34" s="411"/>
      <c r="DZ34" s="411"/>
      <c r="EA34" s="411"/>
      <c r="EB34" s="411"/>
      <c r="EC34" s="412"/>
    </row>
    <row r="35" spans="2:133" ht="11.25" customHeight="1">
      <c r="B35" s="379" t="s">
        <v>267</v>
      </c>
      <c r="C35" s="380"/>
      <c r="D35" s="380"/>
      <c r="E35" s="380"/>
      <c r="F35" s="380"/>
      <c r="G35" s="380"/>
      <c r="H35" s="380"/>
      <c r="I35" s="380"/>
      <c r="J35" s="380"/>
      <c r="K35" s="380"/>
      <c r="L35" s="380"/>
      <c r="M35" s="380"/>
      <c r="N35" s="380"/>
      <c r="O35" s="380"/>
      <c r="P35" s="380"/>
      <c r="Q35" s="381"/>
      <c r="R35" s="372">
        <v>377414</v>
      </c>
      <c r="S35" s="373"/>
      <c r="T35" s="373"/>
      <c r="U35" s="373"/>
      <c r="V35" s="373"/>
      <c r="W35" s="373"/>
      <c r="X35" s="373"/>
      <c r="Y35" s="374"/>
      <c r="Z35" s="375">
        <v>2.4</v>
      </c>
      <c r="AA35" s="375"/>
      <c r="AB35" s="375"/>
      <c r="AC35" s="375"/>
      <c r="AD35" s="376" t="s">
        <v>180</v>
      </c>
      <c r="AE35" s="376"/>
      <c r="AF35" s="376"/>
      <c r="AG35" s="376"/>
      <c r="AH35" s="376"/>
      <c r="AI35" s="376"/>
      <c r="AJ35" s="376"/>
      <c r="AK35" s="376"/>
      <c r="AL35" s="382" t="s">
        <v>180</v>
      </c>
      <c r="AM35" s="383"/>
      <c r="AN35" s="383"/>
      <c r="AO35" s="384"/>
      <c r="AP35" s="451"/>
      <c r="AQ35" s="385" t="s">
        <v>268</v>
      </c>
      <c r="AR35" s="386"/>
      <c r="AS35" s="386"/>
      <c r="AT35" s="386"/>
      <c r="AU35" s="386"/>
      <c r="AV35" s="386"/>
      <c r="AW35" s="386"/>
      <c r="AX35" s="386"/>
      <c r="AY35" s="387"/>
      <c r="AZ35" s="364">
        <v>2506419</v>
      </c>
      <c r="BA35" s="365"/>
      <c r="BB35" s="365"/>
      <c r="BC35" s="365"/>
      <c r="BD35" s="365"/>
      <c r="BE35" s="365"/>
      <c r="BF35" s="452"/>
      <c r="BG35" s="385" t="s">
        <v>269</v>
      </c>
      <c r="BH35" s="386"/>
      <c r="BI35" s="386"/>
      <c r="BJ35" s="386"/>
      <c r="BK35" s="386"/>
      <c r="BL35" s="386"/>
      <c r="BM35" s="386"/>
      <c r="BN35" s="386"/>
      <c r="BO35" s="386"/>
      <c r="BP35" s="386"/>
      <c r="BQ35" s="386"/>
      <c r="BR35" s="386"/>
      <c r="BS35" s="386"/>
      <c r="BT35" s="386"/>
      <c r="BU35" s="387"/>
      <c r="BV35" s="364">
        <v>1268242</v>
      </c>
      <c r="BW35" s="365"/>
      <c r="BX35" s="365"/>
      <c r="BY35" s="365"/>
      <c r="BZ35" s="365"/>
      <c r="CA35" s="365"/>
      <c r="CB35" s="452"/>
      <c r="CD35" s="390" t="s">
        <v>270</v>
      </c>
      <c r="CE35" s="391"/>
      <c r="CF35" s="391"/>
      <c r="CG35" s="391"/>
      <c r="CH35" s="391"/>
      <c r="CI35" s="391"/>
      <c r="CJ35" s="391"/>
      <c r="CK35" s="391"/>
      <c r="CL35" s="391"/>
      <c r="CM35" s="391"/>
      <c r="CN35" s="391"/>
      <c r="CO35" s="391"/>
      <c r="CP35" s="391"/>
      <c r="CQ35" s="392"/>
      <c r="CR35" s="372">
        <v>51212</v>
      </c>
      <c r="CS35" s="406"/>
      <c r="CT35" s="406"/>
      <c r="CU35" s="406"/>
      <c r="CV35" s="406"/>
      <c r="CW35" s="406"/>
      <c r="CX35" s="406"/>
      <c r="CY35" s="407"/>
      <c r="CZ35" s="408">
        <v>0.3</v>
      </c>
      <c r="DA35" s="409"/>
      <c r="DB35" s="409"/>
      <c r="DC35" s="410"/>
      <c r="DD35" s="388">
        <v>41280</v>
      </c>
      <c r="DE35" s="406"/>
      <c r="DF35" s="406"/>
      <c r="DG35" s="406"/>
      <c r="DH35" s="406"/>
      <c r="DI35" s="406"/>
      <c r="DJ35" s="406"/>
      <c r="DK35" s="407"/>
      <c r="DL35" s="388">
        <v>22008</v>
      </c>
      <c r="DM35" s="406"/>
      <c r="DN35" s="406"/>
      <c r="DO35" s="406"/>
      <c r="DP35" s="406"/>
      <c r="DQ35" s="406"/>
      <c r="DR35" s="406"/>
      <c r="DS35" s="406"/>
      <c r="DT35" s="406"/>
      <c r="DU35" s="406"/>
      <c r="DV35" s="407"/>
      <c r="DW35" s="382">
        <v>0.3</v>
      </c>
      <c r="DX35" s="411"/>
      <c r="DY35" s="411"/>
      <c r="DZ35" s="411"/>
      <c r="EA35" s="411"/>
      <c r="EB35" s="411"/>
      <c r="EC35" s="412"/>
    </row>
    <row r="36" spans="2:133" ht="11.25" customHeight="1">
      <c r="B36" s="417" t="s">
        <v>271</v>
      </c>
      <c r="C36" s="418"/>
      <c r="D36" s="418"/>
      <c r="E36" s="418"/>
      <c r="F36" s="418"/>
      <c r="G36" s="418"/>
      <c r="H36" s="418"/>
      <c r="I36" s="418"/>
      <c r="J36" s="418"/>
      <c r="K36" s="418"/>
      <c r="L36" s="418"/>
      <c r="M36" s="418"/>
      <c r="N36" s="418"/>
      <c r="O36" s="418"/>
      <c r="P36" s="418"/>
      <c r="Q36" s="419"/>
      <c r="R36" s="453">
        <v>15533617</v>
      </c>
      <c r="S36" s="454"/>
      <c r="T36" s="454"/>
      <c r="U36" s="454"/>
      <c r="V36" s="454"/>
      <c r="W36" s="454"/>
      <c r="X36" s="454"/>
      <c r="Y36" s="455"/>
      <c r="Z36" s="456">
        <v>100</v>
      </c>
      <c r="AA36" s="456"/>
      <c r="AB36" s="456"/>
      <c r="AC36" s="456"/>
      <c r="AD36" s="457">
        <v>7782214</v>
      </c>
      <c r="AE36" s="457"/>
      <c r="AF36" s="457"/>
      <c r="AG36" s="457"/>
      <c r="AH36" s="457"/>
      <c r="AI36" s="457"/>
      <c r="AJ36" s="457"/>
      <c r="AK36" s="457"/>
      <c r="AL36" s="458">
        <v>100</v>
      </c>
      <c r="AM36" s="445"/>
      <c r="AN36" s="445"/>
      <c r="AO36" s="459"/>
      <c r="AQ36" s="460" t="s">
        <v>272</v>
      </c>
      <c r="AR36" s="461"/>
      <c r="AS36" s="461"/>
      <c r="AT36" s="461"/>
      <c r="AU36" s="461"/>
      <c r="AV36" s="461"/>
      <c r="AW36" s="461"/>
      <c r="AX36" s="461"/>
      <c r="AY36" s="462"/>
      <c r="AZ36" s="372">
        <v>615000</v>
      </c>
      <c r="BA36" s="373"/>
      <c r="BB36" s="373"/>
      <c r="BC36" s="373"/>
      <c r="BD36" s="406"/>
      <c r="BE36" s="406"/>
      <c r="BF36" s="438"/>
      <c r="BG36" s="390" t="s">
        <v>273</v>
      </c>
      <c r="BH36" s="391"/>
      <c r="BI36" s="391"/>
      <c r="BJ36" s="391"/>
      <c r="BK36" s="391"/>
      <c r="BL36" s="391"/>
      <c r="BM36" s="391"/>
      <c r="BN36" s="391"/>
      <c r="BO36" s="391"/>
      <c r="BP36" s="391"/>
      <c r="BQ36" s="391"/>
      <c r="BR36" s="391"/>
      <c r="BS36" s="391"/>
      <c r="BT36" s="391"/>
      <c r="BU36" s="392"/>
      <c r="BV36" s="372">
        <v>1210276</v>
      </c>
      <c r="BW36" s="373"/>
      <c r="BX36" s="373"/>
      <c r="BY36" s="373"/>
      <c r="BZ36" s="373"/>
      <c r="CA36" s="373"/>
      <c r="CB36" s="389"/>
      <c r="CD36" s="390" t="s">
        <v>274</v>
      </c>
      <c r="CE36" s="391"/>
      <c r="CF36" s="391"/>
      <c r="CG36" s="391"/>
      <c r="CH36" s="391"/>
      <c r="CI36" s="391"/>
      <c r="CJ36" s="391"/>
      <c r="CK36" s="391"/>
      <c r="CL36" s="391"/>
      <c r="CM36" s="391"/>
      <c r="CN36" s="391"/>
      <c r="CO36" s="391"/>
      <c r="CP36" s="391"/>
      <c r="CQ36" s="392"/>
      <c r="CR36" s="372">
        <v>2189190</v>
      </c>
      <c r="CS36" s="373"/>
      <c r="CT36" s="373"/>
      <c r="CU36" s="373"/>
      <c r="CV36" s="373"/>
      <c r="CW36" s="373"/>
      <c r="CX36" s="373"/>
      <c r="CY36" s="374"/>
      <c r="CZ36" s="408">
        <v>14.5</v>
      </c>
      <c r="DA36" s="409"/>
      <c r="DB36" s="409"/>
      <c r="DC36" s="410"/>
      <c r="DD36" s="388">
        <v>1977273</v>
      </c>
      <c r="DE36" s="373"/>
      <c r="DF36" s="373"/>
      <c r="DG36" s="373"/>
      <c r="DH36" s="373"/>
      <c r="DI36" s="373"/>
      <c r="DJ36" s="373"/>
      <c r="DK36" s="374"/>
      <c r="DL36" s="388">
        <v>1450195</v>
      </c>
      <c r="DM36" s="373"/>
      <c r="DN36" s="373"/>
      <c r="DO36" s="373"/>
      <c r="DP36" s="373"/>
      <c r="DQ36" s="373"/>
      <c r="DR36" s="373"/>
      <c r="DS36" s="373"/>
      <c r="DT36" s="373"/>
      <c r="DU36" s="373"/>
      <c r="DV36" s="374"/>
      <c r="DW36" s="382">
        <v>17.8</v>
      </c>
      <c r="DX36" s="411"/>
      <c r="DY36" s="411"/>
      <c r="DZ36" s="411"/>
      <c r="EA36" s="411"/>
      <c r="EB36" s="411"/>
      <c r="EC36" s="412"/>
    </row>
    <row r="37" spans="2:133" ht="11.25" customHeight="1">
      <c r="AQ37" s="460" t="s">
        <v>275</v>
      </c>
      <c r="AR37" s="461"/>
      <c r="AS37" s="461"/>
      <c r="AT37" s="461"/>
      <c r="AU37" s="461"/>
      <c r="AV37" s="461"/>
      <c r="AW37" s="461"/>
      <c r="AX37" s="461"/>
      <c r="AY37" s="462"/>
      <c r="AZ37" s="372">
        <v>583400</v>
      </c>
      <c r="BA37" s="373"/>
      <c r="BB37" s="373"/>
      <c r="BC37" s="373"/>
      <c r="BD37" s="406"/>
      <c r="BE37" s="406"/>
      <c r="BF37" s="438"/>
      <c r="BG37" s="390" t="s">
        <v>276</v>
      </c>
      <c r="BH37" s="391"/>
      <c r="BI37" s="391"/>
      <c r="BJ37" s="391"/>
      <c r="BK37" s="391"/>
      <c r="BL37" s="391"/>
      <c r="BM37" s="391"/>
      <c r="BN37" s="391"/>
      <c r="BO37" s="391"/>
      <c r="BP37" s="391"/>
      <c r="BQ37" s="391"/>
      <c r="BR37" s="391"/>
      <c r="BS37" s="391"/>
      <c r="BT37" s="391"/>
      <c r="BU37" s="392"/>
      <c r="BV37" s="372">
        <v>4226</v>
      </c>
      <c r="BW37" s="373"/>
      <c r="BX37" s="373"/>
      <c r="BY37" s="373"/>
      <c r="BZ37" s="373"/>
      <c r="CA37" s="373"/>
      <c r="CB37" s="389"/>
      <c r="CD37" s="390" t="s">
        <v>277</v>
      </c>
      <c r="CE37" s="391"/>
      <c r="CF37" s="391"/>
      <c r="CG37" s="391"/>
      <c r="CH37" s="391"/>
      <c r="CI37" s="391"/>
      <c r="CJ37" s="391"/>
      <c r="CK37" s="391"/>
      <c r="CL37" s="391"/>
      <c r="CM37" s="391"/>
      <c r="CN37" s="391"/>
      <c r="CO37" s="391"/>
      <c r="CP37" s="391"/>
      <c r="CQ37" s="392"/>
      <c r="CR37" s="372">
        <v>868196</v>
      </c>
      <c r="CS37" s="406"/>
      <c r="CT37" s="406"/>
      <c r="CU37" s="406"/>
      <c r="CV37" s="406"/>
      <c r="CW37" s="406"/>
      <c r="CX37" s="406"/>
      <c r="CY37" s="407"/>
      <c r="CZ37" s="408">
        <v>5.7</v>
      </c>
      <c r="DA37" s="409"/>
      <c r="DB37" s="409"/>
      <c r="DC37" s="410"/>
      <c r="DD37" s="388">
        <v>868086</v>
      </c>
      <c r="DE37" s="406"/>
      <c r="DF37" s="406"/>
      <c r="DG37" s="406"/>
      <c r="DH37" s="406"/>
      <c r="DI37" s="406"/>
      <c r="DJ37" s="406"/>
      <c r="DK37" s="407"/>
      <c r="DL37" s="388">
        <v>687344</v>
      </c>
      <c r="DM37" s="406"/>
      <c r="DN37" s="406"/>
      <c r="DO37" s="406"/>
      <c r="DP37" s="406"/>
      <c r="DQ37" s="406"/>
      <c r="DR37" s="406"/>
      <c r="DS37" s="406"/>
      <c r="DT37" s="406"/>
      <c r="DU37" s="406"/>
      <c r="DV37" s="407"/>
      <c r="DW37" s="382">
        <v>8.4</v>
      </c>
      <c r="DX37" s="411"/>
      <c r="DY37" s="411"/>
      <c r="DZ37" s="411"/>
      <c r="EA37" s="411"/>
      <c r="EB37" s="411"/>
      <c r="EC37" s="412"/>
    </row>
    <row r="38" spans="2:133" ht="11.25" customHeight="1">
      <c r="AQ38" s="460" t="s">
        <v>278</v>
      </c>
      <c r="AR38" s="461"/>
      <c r="AS38" s="461"/>
      <c r="AT38" s="461"/>
      <c r="AU38" s="461"/>
      <c r="AV38" s="461"/>
      <c r="AW38" s="461"/>
      <c r="AX38" s="461"/>
      <c r="AY38" s="462"/>
      <c r="AZ38" s="372">
        <v>14902</v>
      </c>
      <c r="BA38" s="373"/>
      <c r="BB38" s="373"/>
      <c r="BC38" s="373"/>
      <c r="BD38" s="406"/>
      <c r="BE38" s="406"/>
      <c r="BF38" s="438"/>
      <c r="BG38" s="390" t="s">
        <v>279</v>
      </c>
      <c r="BH38" s="391"/>
      <c r="BI38" s="391"/>
      <c r="BJ38" s="391"/>
      <c r="BK38" s="391"/>
      <c r="BL38" s="391"/>
      <c r="BM38" s="391"/>
      <c r="BN38" s="391"/>
      <c r="BO38" s="391"/>
      <c r="BP38" s="391"/>
      <c r="BQ38" s="391"/>
      <c r="BR38" s="391"/>
      <c r="BS38" s="391"/>
      <c r="BT38" s="391"/>
      <c r="BU38" s="392"/>
      <c r="BV38" s="372">
        <v>6471</v>
      </c>
      <c r="BW38" s="373"/>
      <c r="BX38" s="373"/>
      <c r="BY38" s="373"/>
      <c r="BZ38" s="373"/>
      <c r="CA38" s="373"/>
      <c r="CB38" s="389"/>
      <c r="CD38" s="390" t="s">
        <v>280</v>
      </c>
      <c r="CE38" s="391"/>
      <c r="CF38" s="391"/>
      <c r="CG38" s="391"/>
      <c r="CH38" s="391"/>
      <c r="CI38" s="391"/>
      <c r="CJ38" s="391"/>
      <c r="CK38" s="391"/>
      <c r="CL38" s="391"/>
      <c r="CM38" s="391"/>
      <c r="CN38" s="391"/>
      <c r="CO38" s="391"/>
      <c r="CP38" s="391"/>
      <c r="CQ38" s="392"/>
      <c r="CR38" s="372">
        <v>1876517</v>
      </c>
      <c r="CS38" s="373"/>
      <c r="CT38" s="373"/>
      <c r="CU38" s="373"/>
      <c r="CV38" s="373"/>
      <c r="CW38" s="373"/>
      <c r="CX38" s="373"/>
      <c r="CY38" s="374"/>
      <c r="CZ38" s="408">
        <v>12.4</v>
      </c>
      <c r="DA38" s="409"/>
      <c r="DB38" s="409"/>
      <c r="DC38" s="410"/>
      <c r="DD38" s="388">
        <v>1670993</v>
      </c>
      <c r="DE38" s="373"/>
      <c r="DF38" s="373"/>
      <c r="DG38" s="373"/>
      <c r="DH38" s="373"/>
      <c r="DI38" s="373"/>
      <c r="DJ38" s="373"/>
      <c r="DK38" s="374"/>
      <c r="DL38" s="388">
        <v>1578697</v>
      </c>
      <c r="DM38" s="373"/>
      <c r="DN38" s="373"/>
      <c r="DO38" s="373"/>
      <c r="DP38" s="373"/>
      <c r="DQ38" s="373"/>
      <c r="DR38" s="373"/>
      <c r="DS38" s="373"/>
      <c r="DT38" s="373"/>
      <c r="DU38" s="373"/>
      <c r="DV38" s="374"/>
      <c r="DW38" s="382">
        <v>19.3</v>
      </c>
      <c r="DX38" s="411"/>
      <c r="DY38" s="411"/>
      <c r="DZ38" s="411"/>
      <c r="EA38" s="411"/>
      <c r="EB38" s="411"/>
      <c r="EC38" s="412"/>
    </row>
    <row r="39" spans="2:133" ht="11.25" customHeight="1">
      <c r="AQ39" s="460" t="s">
        <v>281</v>
      </c>
      <c r="AR39" s="461"/>
      <c r="AS39" s="461"/>
      <c r="AT39" s="461"/>
      <c r="AU39" s="461"/>
      <c r="AV39" s="461"/>
      <c r="AW39" s="461"/>
      <c r="AX39" s="461"/>
      <c r="AY39" s="462"/>
      <c r="AZ39" s="372" t="s">
        <v>282</v>
      </c>
      <c r="BA39" s="373"/>
      <c r="BB39" s="373"/>
      <c r="BC39" s="373"/>
      <c r="BD39" s="406"/>
      <c r="BE39" s="406"/>
      <c r="BF39" s="438"/>
      <c r="BG39" s="463" t="s">
        <v>283</v>
      </c>
      <c r="BH39" s="464"/>
      <c r="BI39" s="464"/>
      <c r="BJ39" s="464"/>
      <c r="BK39" s="464"/>
      <c r="BL39" s="465"/>
      <c r="BM39" s="391" t="s">
        <v>284</v>
      </c>
      <c r="BN39" s="391"/>
      <c r="BO39" s="391"/>
      <c r="BP39" s="391"/>
      <c r="BQ39" s="391"/>
      <c r="BR39" s="391"/>
      <c r="BS39" s="391"/>
      <c r="BT39" s="391"/>
      <c r="BU39" s="392"/>
      <c r="BV39" s="372">
        <v>56</v>
      </c>
      <c r="BW39" s="373"/>
      <c r="BX39" s="373"/>
      <c r="BY39" s="373"/>
      <c r="BZ39" s="373"/>
      <c r="CA39" s="373"/>
      <c r="CB39" s="389"/>
      <c r="CD39" s="390" t="s">
        <v>285</v>
      </c>
      <c r="CE39" s="391"/>
      <c r="CF39" s="391"/>
      <c r="CG39" s="391"/>
      <c r="CH39" s="391"/>
      <c r="CI39" s="391"/>
      <c r="CJ39" s="391"/>
      <c r="CK39" s="391"/>
      <c r="CL39" s="391"/>
      <c r="CM39" s="391"/>
      <c r="CN39" s="391"/>
      <c r="CO39" s="391"/>
      <c r="CP39" s="391"/>
      <c r="CQ39" s="392"/>
      <c r="CR39" s="372">
        <v>33932</v>
      </c>
      <c r="CS39" s="406"/>
      <c r="CT39" s="406"/>
      <c r="CU39" s="406"/>
      <c r="CV39" s="406"/>
      <c r="CW39" s="406"/>
      <c r="CX39" s="406"/>
      <c r="CY39" s="407"/>
      <c r="CZ39" s="408">
        <v>0.2</v>
      </c>
      <c r="DA39" s="409"/>
      <c r="DB39" s="409"/>
      <c r="DC39" s="410"/>
      <c r="DD39" s="388">
        <v>3819</v>
      </c>
      <c r="DE39" s="406"/>
      <c r="DF39" s="406"/>
      <c r="DG39" s="406"/>
      <c r="DH39" s="406"/>
      <c r="DI39" s="406"/>
      <c r="DJ39" s="406"/>
      <c r="DK39" s="407"/>
      <c r="DL39" s="388" t="s">
        <v>282</v>
      </c>
      <c r="DM39" s="406"/>
      <c r="DN39" s="406"/>
      <c r="DO39" s="406"/>
      <c r="DP39" s="406"/>
      <c r="DQ39" s="406"/>
      <c r="DR39" s="406"/>
      <c r="DS39" s="406"/>
      <c r="DT39" s="406"/>
      <c r="DU39" s="406"/>
      <c r="DV39" s="407"/>
      <c r="DW39" s="382" t="s">
        <v>282</v>
      </c>
      <c r="DX39" s="411"/>
      <c r="DY39" s="411"/>
      <c r="DZ39" s="411"/>
      <c r="EA39" s="411"/>
      <c r="EB39" s="411"/>
      <c r="EC39" s="412"/>
    </row>
    <row r="40" spans="2:133" ht="11.25" customHeight="1">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286</v>
      </c>
      <c r="AR40" s="461"/>
      <c r="AS40" s="461"/>
      <c r="AT40" s="461"/>
      <c r="AU40" s="461"/>
      <c r="AV40" s="461"/>
      <c r="AW40" s="461"/>
      <c r="AX40" s="461"/>
      <c r="AY40" s="462"/>
      <c r="AZ40" s="372">
        <v>259677</v>
      </c>
      <c r="BA40" s="373"/>
      <c r="BB40" s="373"/>
      <c r="BC40" s="373"/>
      <c r="BD40" s="406"/>
      <c r="BE40" s="406"/>
      <c r="BF40" s="438"/>
      <c r="BG40" s="463"/>
      <c r="BH40" s="464"/>
      <c r="BI40" s="464"/>
      <c r="BJ40" s="464"/>
      <c r="BK40" s="464"/>
      <c r="BL40" s="465"/>
      <c r="BM40" s="391" t="s">
        <v>287</v>
      </c>
      <c r="BN40" s="391"/>
      <c r="BO40" s="391"/>
      <c r="BP40" s="391"/>
      <c r="BQ40" s="391"/>
      <c r="BR40" s="391"/>
      <c r="BS40" s="391"/>
      <c r="BT40" s="391"/>
      <c r="BU40" s="392"/>
      <c r="BV40" s="372">
        <v>196</v>
      </c>
      <c r="BW40" s="373"/>
      <c r="BX40" s="373"/>
      <c r="BY40" s="373"/>
      <c r="BZ40" s="373"/>
      <c r="CA40" s="373"/>
      <c r="CB40" s="389"/>
      <c r="CD40" s="390" t="s">
        <v>288</v>
      </c>
      <c r="CE40" s="391"/>
      <c r="CF40" s="391"/>
      <c r="CG40" s="391"/>
      <c r="CH40" s="391"/>
      <c r="CI40" s="391"/>
      <c r="CJ40" s="391"/>
      <c r="CK40" s="391"/>
      <c r="CL40" s="391"/>
      <c r="CM40" s="391"/>
      <c r="CN40" s="391"/>
      <c r="CO40" s="391"/>
      <c r="CP40" s="391"/>
      <c r="CQ40" s="392"/>
      <c r="CR40" s="372">
        <v>81000</v>
      </c>
      <c r="CS40" s="373"/>
      <c r="CT40" s="373"/>
      <c r="CU40" s="373"/>
      <c r="CV40" s="373"/>
      <c r="CW40" s="373"/>
      <c r="CX40" s="373"/>
      <c r="CY40" s="374"/>
      <c r="CZ40" s="408">
        <v>0.5</v>
      </c>
      <c r="DA40" s="409"/>
      <c r="DB40" s="409"/>
      <c r="DC40" s="410"/>
      <c r="DD40" s="388" t="s">
        <v>282</v>
      </c>
      <c r="DE40" s="373"/>
      <c r="DF40" s="373"/>
      <c r="DG40" s="373"/>
      <c r="DH40" s="373"/>
      <c r="DI40" s="373"/>
      <c r="DJ40" s="373"/>
      <c r="DK40" s="374"/>
      <c r="DL40" s="388" t="s">
        <v>282</v>
      </c>
      <c r="DM40" s="373"/>
      <c r="DN40" s="373"/>
      <c r="DO40" s="373"/>
      <c r="DP40" s="373"/>
      <c r="DQ40" s="373"/>
      <c r="DR40" s="373"/>
      <c r="DS40" s="373"/>
      <c r="DT40" s="373"/>
      <c r="DU40" s="373"/>
      <c r="DV40" s="374"/>
      <c r="DW40" s="382" t="s">
        <v>282</v>
      </c>
      <c r="DX40" s="411"/>
      <c r="DY40" s="411"/>
      <c r="DZ40" s="411"/>
      <c r="EA40" s="411"/>
      <c r="EB40" s="411"/>
      <c r="EC40" s="412"/>
    </row>
    <row r="41" spans="2:133" ht="11.25" customHeight="1">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289</v>
      </c>
      <c r="AR41" s="397"/>
      <c r="AS41" s="397"/>
      <c r="AT41" s="397"/>
      <c r="AU41" s="397"/>
      <c r="AV41" s="397"/>
      <c r="AW41" s="397"/>
      <c r="AX41" s="397"/>
      <c r="AY41" s="398"/>
      <c r="AZ41" s="453">
        <v>1033440</v>
      </c>
      <c r="BA41" s="454"/>
      <c r="BB41" s="454"/>
      <c r="BC41" s="454"/>
      <c r="BD41" s="444"/>
      <c r="BE41" s="444"/>
      <c r="BF41" s="446"/>
      <c r="BG41" s="467"/>
      <c r="BH41" s="468"/>
      <c r="BI41" s="468"/>
      <c r="BJ41" s="468"/>
      <c r="BK41" s="468"/>
      <c r="BL41" s="469"/>
      <c r="BM41" s="397" t="s">
        <v>290</v>
      </c>
      <c r="BN41" s="397"/>
      <c r="BO41" s="397"/>
      <c r="BP41" s="397"/>
      <c r="BQ41" s="397"/>
      <c r="BR41" s="397"/>
      <c r="BS41" s="397"/>
      <c r="BT41" s="397"/>
      <c r="BU41" s="398"/>
      <c r="BV41" s="453">
        <v>459</v>
      </c>
      <c r="BW41" s="454"/>
      <c r="BX41" s="454"/>
      <c r="BY41" s="454"/>
      <c r="BZ41" s="454"/>
      <c r="CA41" s="454"/>
      <c r="CB41" s="470"/>
      <c r="CD41" s="390" t="s">
        <v>291</v>
      </c>
      <c r="CE41" s="391"/>
      <c r="CF41" s="391"/>
      <c r="CG41" s="391"/>
      <c r="CH41" s="391"/>
      <c r="CI41" s="391"/>
      <c r="CJ41" s="391"/>
      <c r="CK41" s="391"/>
      <c r="CL41" s="391"/>
      <c r="CM41" s="391"/>
      <c r="CN41" s="391"/>
      <c r="CO41" s="391"/>
      <c r="CP41" s="391"/>
      <c r="CQ41" s="392"/>
      <c r="CR41" s="372" t="s">
        <v>292</v>
      </c>
      <c r="CS41" s="406"/>
      <c r="CT41" s="406"/>
      <c r="CU41" s="406"/>
      <c r="CV41" s="406"/>
      <c r="CW41" s="406"/>
      <c r="CX41" s="406"/>
      <c r="CY41" s="407"/>
      <c r="CZ41" s="408" t="s">
        <v>292</v>
      </c>
      <c r="DA41" s="409"/>
      <c r="DB41" s="409"/>
      <c r="DC41" s="410"/>
      <c r="DD41" s="388" t="s">
        <v>292</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c r="B42" s="378" t="s">
        <v>293</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294</v>
      </c>
      <c r="CE42" s="380"/>
      <c r="CF42" s="380"/>
      <c r="CG42" s="380"/>
      <c r="CH42" s="380"/>
      <c r="CI42" s="380"/>
      <c r="CJ42" s="380"/>
      <c r="CK42" s="380"/>
      <c r="CL42" s="380"/>
      <c r="CM42" s="380"/>
      <c r="CN42" s="380"/>
      <c r="CO42" s="380"/>
      <c r="CP42" s="380"/>
      <c r="CQ42" s="381"/>
      <c r="CR42" s="372">
        <v>2304650</v>
      </c>
      <c r="CS42" s="373"/>
      <c r="CT42" s="373"/>
      <c r="CU42" s="373"/>
      <c r="CV42" s="373"/>
      <c r="CW42" s="373"/>
      <c r="CX42" s="373"/>
      <c r="CY42" s="374"/>
      <c r="CZ42" s="408">
        <v>15.3</v>
      </c>
      <c r="DA42" s="478"/>
      <c r="DB42" s="478"/>
      <c r="DC42" s="479"/>
      <c r="DD42" s="388">
        <v>361304</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c r="B43" s="480" t="s">
        <v>295</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296</v>
      </c>
      <c r="CE43" s="380"/>
      <c r="CF43" s="380"/>
      <c r="CG43" s="380"/>
      <c r="CH43" s="380"/>
      <c r="CI43" s="380"/>
      <c r="CJ43" s="380"/>
      <c r="CK43" s="380"/>
      <c r="CL43" s="380"/>
      <c r="CM43" s="380"/>
      <c r="CN43" s="380"/>
      <c r="CO43" s="380"/>
      <c r="CP43" s="380"/>
      <c r="CQ43" s="381"/>
      <c r="CR43" s="372">
        <v>66899</v>
      </c>
      <c r="CS43" s="406"/>
      <c r="CT43" s="406"/>
      <c r="CU43" s="406"/>
      <c r="CV43" s="406"/>
      <c r="CW43" s="406"/>
      <c r="CX43" s="406"/>
      <c r="CY43" s="407"/>
      <c r="CZ43" s="408">
        <v>0.4</v>
      </c>
      <c r="DA43" s="409"/>
      <c r="DB43" s="409"/>
      <c r="DC43" s="410"/>
      <c r="DD43" s="388">
        <v>66899</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c r="B44" s="481" t="s">
        <v>297</v>
      </c>
      <c r="CD44" s="482" t="s">
        <v>248</v>
      </c>
      <c r="CE44" s="483"/>
      <c r="CF44" s="379" t="s">
        <v>298</v>
      </c>
      <c r="CG44" s="380"/>
      <c r="CH44" s="380"/>
      <c r="CI44" s="380"/>
      <c r="CJ44" s="380"/>
      <c r="CK44" s="380"/>
      <c r="CL44" s="380"/>
      <c r="CM44" s="380"/>
      <c r="CN44" s="380"/>
      <c r="CO44" s="380"/>
      <c r="CP44" s="380"/>
      <c r="CQ44" s="381"/>
      <c r="CR44" s="372">
        <v>1971838</v>
      </c>
      <c r="CS44" s="373"/>
      <c r="CT44" s="373"/>
      <c r="CU44" s="373"/>
      <c r="CV44" s="373"/>
      <c r="CW44" s="373"/>
      <c r="CX44" s="373"/>
      <c r="CY44" s="374"/>
      <c r="CZ44" s="408">
        <v>13.1</v>
      </c>
      <c r="DA44" s="478"/>
      <c r="DB44" s="478"/>
      <c r="DC44" s="479"/>
      <c r="DD44" s="388">
        <v>316972</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c r="CD45" s="484"/>
      <c r="CE45" s="485"/>
      <c r="CF45" s="379" t="s">
        <v>299</v>
      </c>
      <c r="CG45" s="380"/>
      <c r="CH45" s="380"/>
      <c r="CI45" s="380"/>
      <c r="CJ45" s="380"/>
      <c r="CK45" s="380"/>
      <c r="CL45" s="380"/>
      <c r="CM45" s="380"/>
      <c r="CN45" s="380"/>
      <c r="CO45" s="380"/>
      <c r="CP45" s="380"/>
      <c r="CQ45" s="381"/>
      <c r="CR45" s="372">
        <v>739157</v>
      </c>
      <c r="CS45" s="406"/>
      <c r="CT45" s="406"/>
      <c r="CU45" s="406"/>
      <c r="CV45" s="406"/>
      <c r="CW45" s="406"/>
      <c r="CX45" s="406"/>
      <c r="CY45" s="407"/>
      <c r="CZ45" s="408">
        <v>4.9000000000000004</v>
      </c>
      <c r="DA45" s="409"/>
      <c r="DB45" s="409"/>
      <c r="DC45" s="410"/>
      <c r="DD45" s="388">
        <v>31796</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c r="CD46" s="484"/>
      <c r="CE46" s="485"/>
      <c r="CF46" s="379" t="s">
        <v>300</v>
      </c>
      <c r="CG46" s="380"/>
      <c r="CH46" s="380"/>
      <c r="CI46" s="380"/>
      <c r="CJ46" s="380"/>
      <c r="CK46" s="380"/>
      <c r="CL46" s="380"/>
      <c r="CM46" s="380"/>
      <c r="CN46" s="380"/>
      <c r="CO46" s="380"/>
      <c r="CP46" s="380"/>
      <c r="CQ46" s="381"/>
      <c r="CR46" s="372">
        <v>1163323</v>
      </c>
      <c r="CS46" s="373"/>
      <c r="CT46" s="373"/>
      <c r="CU46" s="373"/>
      <c r="CV46" s="373"/>
      <c r="CW46" s="373"/>
      <c r="CX46" s="373"/>
      <c r="CY46" s="374"/>
      <c r="CZ46" s="408">
        <v>7.7</v>
      </c>
      <c r="DA46" s="478"/>
      <c r="DB46" s="478"/>
      <c r="DC46" s="479"/>
      <c r="DD46" s="388">
        <v>271324</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c r="CD47" s="484"/>
      <c r="CE47" s="485"/>
      <c r="CF47" s="379" t="s">
        <v>301</v>
      </c>
      <c r="CG47" s="380"/>
      <c r="CH47" s="380"/>
      <c r="CI47" s="380"/>
      <c r="CJ47" s="380"/>
      <c r="CK47" s="380"/>
      <c r="CL47" s="380"/>
      <c r="CM47" s="380"/>
      <c r="CN47" s="380"/>
      <c r="CO47" s="380"/>
      <c r="CP47" s="380"/>
      <c r="CQ47" s="381"/>
      <c r="CR47" s="372">
        <v>332812</v>
      </c>
      <c r="CS47" s="406"/>
      <c r="CT47" s="406"/>
      <c r="CU47" s="406"/>
      <c r="CV47" s="406"/>
      <c r="CW47" s="406"/>
      <c r="CX47" s="406"/>
      <c r="CY47" s="407"/>
      <c r="CZ47" s="408">
        <v>2.2000000000000002</v>
      </c>
      <c r="DA47" s="409"/>
      <c r="DB47" s="409"/>
      <c r="DC47" s="410"/>
      <c r="DD47" s="388">
        <v>44332</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c r="CD48" s="486"/>
      <c r="CE48" s="487"/>
      <c r="CF48" s="379" t="s">
        <v>302</v>
      </c>
      <c r="CG48" s="380"/>
      <c r="CH48" s="380"/>
      <c r="CI48" s="380"/>
      <c r="CJ48" s="380"/>
      <c r="CK48" s="380"/>
      <c r="CL48" s="380"/>
      <c r="CM48" s="380"/>
      <c r="CN48" s="380"/>
      <c r="CO48" s="380"/>
      <c r="CP48" s="380"/>
      <c r="CQ48" s="381"/>
      <c r="CR48" s="372" t="s">
        <v>180</v>
      </c>
      <c r="CS48" s="373"/>
      <c r="CT48" s="373"/>
      <c r="CU48" s="373"/>
      <c r="CV48" s="373"/>
      <c r="CW48" s="373"/>
      <c r="CX48" s="373"/>
      <c r="CY48" s="374"/>
      <c r="CZ48" s="408" t="s">
        <v>180</v>
      </c>
      <c r="DA48" s="478"/>
      <c r="DB48" s="478"/>
      <c r="DC48" s="479"/>
      <c r="DD48" s="388" t="s">
        <v>180</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c r="CD49" s="417" t="s">
        <v>303</v>
      </c>
      <c r="CE49" s="418"/>
      <c r="CF49" s="418"/>
      <c r="CG49" s="418"/>
      <c r="CH49" s="418"/>
      <c r="CI49" s="418"/>
      <c r="CJ49" s="418"/>
      <c r="CK49" s="418"/>
      <c r="CL49" s="418"/>
      <c r="CM49" s="418"/>
      <c r="CN49" s="418"/>
      <c r="CO49" s="418"/>
      <c r="CP49" s="418"/>
      <c r="CQ49" s="419"/>
      <c r="CR49" s="453">
        <v>15104671</v>
      </c>
      <c r="CS49" s="444"/>
      <c r="CT49" s="444"/>
      <c r="CU49" s="444"/>
      <c r="CV49" s="444"/>
      <c r="CW49" s="444"/>
      <c r="CX49" s="444"/>
      <c r="CY49" s="488"/>
      <c r="CZ49" s="489">
        <v>100</v>
      </c>
      <c r="DA49" s="490"/>
      <c r="DB49" s="490"/>
      <c r="DC49" s="491"/>
      <c r="DD49" s="492">
        <v>9339491</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956" customWidth="1"/>
    <col min="131" max="131" width="1.625" style="956" customWidth="1"/>
    <col min="132" max="16384" width="9" style="956" hidden="1"/>
  </cols>
  <sheetData>
    <row r="1" spans="1:131" s="504" customFormat="1" ht="11.25" customHeight="1" thickBot="1">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c r="A2" s="505" t="s">
        <v>304</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305</v>
      </c>
      <c r="DK2" s="508"/>
      <c r="DL2" s="508"/>
      <c r="DM2" s="508"/>
      <c r="DN2" s="508"/>
      <c r="DO2" s="509"/>
      <c r="DP2" s="506"/>
      <c r="DQ2" s="507" t="s">
        <v>306</v>
      </c>
      <c r="DR2" s="508"/>
      <c r="DS2" s="508"/>
      <c r="DT2" s="508"/>
      <c r="DU2" s="508"/>
      <c r="DV2" s="508"/>
      <c r="DW2" s="508"/>
      <c r="DX2" s="508"/>
      <c r="DY2" s="508"/>
      <c r="DZ2" s="509"/>
      <c r="EA2" s="510"/>
    </row>
    <row r="3" spans="1:131" s="504" customFormat="1" ht="11.25" customHeight="1">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c r="A4" s="512" t="s">
        <v>307</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308</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c r="A5" s="517" t="s">
        <v>309</v>
      </c>
      <c r="B5" s="518"/>
      <c r="C5" s="518"/>
      <c r="D5" s="518"/>
      <c r="E5" s="518"/>
      <c r="F5" s="518"/>
      <c r="G5" s="518"/>
      <c r="H5" s="518"/>
      <c r="I5" s="518"/>
      <c r="J5" s="518"/>
      <c r="K5" s="518"/>
      <c r="L5" s="518"/>
      <c r="M5" s="518"/>
      <c r="N5" s="518"/>
      <c r="O5" s="518"/>
      <c r="P5" s="519"/>
      <c r="Q5" s="520" t="s">
        <v>310</v>
      </c>
      <c r="R5" s="521"/>
      <c r="S5" s="521"/>
      <c r="T5" s="521"/>
      <c r="U5" s="522"/>
      <c r="V5" s="520" t="s">
        <v>311</v>
      </c>
      <c r="W5" s="521"/>
      <c r="X5" s="521"/>
      <c r="Y5" s="521"/>
      <c r="Z5" s="522"/>
      <c r="AA5" s="520" t="s">
        <v>312</v>
      </c>
      <c r="AB5" s="521"/>
      <c r="AC5" s="521"/>
      <c r="AD5" s="521"/>
      <c r="AE5" s="521"/>
      <c r="AF5" s="523" t="s">
        <v>313</v>
      </c>
      <c r="AG5" s="521"/>
      <c r="AH5" s="521"/>
      <c r="AI5" s="521"/>
      <c r="AJ5" s="524"/>
      <c r="AK5" s="521" t="s">
        <v>314</v>
      </c>
      <c r="AL5" s="521"/>
      <c r="AM5" s="521"/>
      <c r="AN5" s="521"/>
      <c r="AO5" s="522"/>
      <c r="AP5" s="520" t="s">
        <v>315</v>
      </c>
      <c r="AQ5" s="521"/>
      <c r="AR5" s="521"/>
      <c r="AS5" s="521"/>
      <c r="AT5" s="522"/>
      <c r="AU5" s="520" t="s">
        <v>316</v>
      </c>
      <c r="AV5" s="521"/>
      <c r="AW5" s="521"/>
      <c r="AX5" s="521"/>
      <c r="AY5" s="524"/>
      <c r="AZ5" s="525"/>
      <c r="BA5" s="525"/>
      <c r="BB5" s="525"/>
      <c r="BC5" s="525"/>
      <c r="BD5" s="525"/>
      <c r="BE5" s="526"/>
      <c r="BF5" s="526"/>
      <c r="BG5" s="526"/>
      <c r="BH5" s="526"/>
      <c r="BI5" s="526"/>
      <c r="BJ5" s="526"/>
      <c r="BK5" s="526"/>
      <c r="BL5" s="526"/>
      <c r="BM5" s="526"/>
      <c r="BN5" s="526"/>
      <c r="BO5" s="526"/>
      <c r="BP5" s="526"/>
      <c r="BQ5" s="517" t="s">
        <v>317</v>
      </c>
      <c r="BR5" s="518"/>
      <c r="BS5" s="518"/>
      <c r="BT5" s="518"/>
      <c r="BU5" s="518"/>
      <c r="BV5" s="518"/>
      <c r="BW5" s="518"/>
      <c r="BX5" s="518"/>
      <c r="BY5" s="518"/>
      <c r="BZ5" s="518"/>
      <c r="CA5" s="518"/>
      <c r="CB5" s="518"/>
      <c r="CC5" s="518"/>
      <c r="CD5" s="518"/>
      <c r="CE5" s="518"/>
      <c r="CF5" s="518"/>
      <c r="CG5" s="519"/>
      <c r="CH5" s="520" t="s">
        <v>318</v>
      </c>
      <c r="CI5" s="521"/>
      <c r="CJ5" s="521"/>
      <c r="CK5" s="521"/>
      <c r="CL5" s="522"/>
      <c r="CM5" s="520" t="s">
        <v>319</v>
      </c>
      <c r="CN5" s="521"/>
      <c r="CO5" s="521"/>
      <c r="CP5" s="521"/>
      <c r="CQ5" s="522"/>
      <c r="CR5" s="520" t="s">
        <v>320</v>
      </c>
      <c r="CS5" s="521"/>
      <c r="CT5" s="521"/>
      <c r="CU5" s="521"/>
      <c r="CV5" s="522"/>
      <c r="CW5" s="520" t="s">
        <v>321</v>
      </c>
      <c r="CX5" s="521"/>
      <c r="CY5" s="521"/>
      <c r="CZ5" s="521"/>
      <c r="DA5" s="522"/>
      <c r="DB5" s="520" t="s">
        <v>322</v>
      </c>
      <c r="DC5" s="521"/>
      <c r="DD5" s="521"/>
      <c r="DE5" s="521"/>
      <c r="DF5" s="522"/>
      <c r="DG5" s="527" t="s">
        <v>323</v>
      </c>
      <c r="DH5" s="528"/>
      <c r="DI5" s="528"/>
      <c r="DJ5" s="528"/>
      <c r="DK5" s="529"/>
      <c r="DL5" s="527" t="s">
        <v>324</v>
      </c>
      <c r="DM5" s="528"/>
      <c r="DN5" s="528"/>
      <c r="DO5" s="528"/>
      <c r="DP5" s="529"/>
      <c r="DQ5" s="520" t="s">
        <v>325</v>
      </c>
      <c r="DR5" s="521"/>
      <c r="DS5" s="521"/>
      <c r="DT5" s="521"/>
      <c r="DU5" s="522"/>
      <c r="DV5" s="520" t="s">
        <v>316</v>
      </c>
      <c r="DW5" s="521"/>
      <c r="DX5" s="521"/>
      <c r="DY5" s="521"/>
      <c r="DZ5" s="524"/>
      <c r="EA5" s="515"/>
    </row>
    <row r="6" spans="1:131" s="516" customFormat="1" ht="26.25" customHeight="1" thickBot="1">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c r="A7" s="541">
        <v>1</v>
      </c>
      <c r="B7" s="542" t="s">
        <v>326</v>
      </c>
      <c r="C7" s="543"/>
      <c r="D7" s="543"/>
      <c r="E7" s="543"/>
      <c r="F7" s="543"/>
      <c r="G7" s="543"/>
      <c r="H7" s="543"/>
      <c r="I7" s="543"/>
      <c r="J7" s="543"/>
      <c r="K7" s="543"/>
      <c r="L7" s="543"/>
      <c r="M7" s="543"/>
      <c r="N7" s="543"/>
      <c r="O7" s="543"/>
      <c r="P7" s="544"/>
      <c r="Q7" s="545">
        <v>15534</v>
      </c>
      <c r="R7" s="546"/>
      <c r="S7" s="546"/>
      <c r="T7" s="546"/>
      <c r="U7" s="546"/>
      <c r="V7" s="546">
        <v>15105</v>
      </c>
      <c r="W7" s="546"/>
      <c r="X7" s="546"/>
      <c r="Y7" s="546"/>
      <c r="Z7" s="546"/>
      <c r="AA7" s="546">
        <f>Q7-V7</f>
        <v>429</v>
      </c>
      <c r="AB7" s="546"/>
      <c r="AC7" s="546"/>
      <c r="AD7" s="546"/>
      <c r="AE7" s="547"/>
      <c r="AF7" s="548">
        <v>180</v>
      </c>
      <c r="AG7" s="549"/>
      <c r="AH7" s="549"/>
      <c r="AI7" s="549"/>
      <c r="AJ7" s="550"/>
      <c r="AK7" s="551">
        <v>319</v>
      </c>
      <c r="AL7" s="552"/>
      <c r="AM7" s="552"/>
      <c r="AN7" s="552"/>
      <c r="AO7" s="552"/>
      <c r="AP7" s="552">
        <v>14736</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327</v>
      </c>
      <c r="BT7" s="558"/>
      <c r="BU7" s="558"/>
      <c r="BV7" s="558"/>
      <c r="BW7" s="558"/>
      <c r="BX7" s="558"/>
      <c r="BY7" s="558"/>
      <c r="BZ7" s="558"/>
      <c r="CA7" s="558"/>
      <c r="CB7" s="558"/>
      <c r="CC7" s="558"/>
      <c r="CD7" s="558"/>
      <c r="CE7" s="558"/>
      <c r="CF7" s="558"/>
      <c r="CG7" s="559"/>
      <c r="CH7" s="560">
        <v>1</v>
      </c>
      <c r="CI7" s="561"/>
      <c r="CJ7" s="561"/>
      <c r="CK7" s="561"/>
      <c r="CL7" s="562"/>
      <c r="CM7" s="560">
        <v>16</v>
      </c>
      <c r="CN7" s="561"/>
      <c r="CO7" s="561"/>
      <c r="CP7" s="561"/>
      <c r="CQ7" s="562"/>
      <c r="CR7" s="560">
        <v>10</v>
      </c>
      <c r="CS7" s="561"/>
      <c r="CT7" s="561"/>
      <c r="CU7" s="561"/>
      <c r="CV7" s="562"/>
      <c r="CW7" s="560">
        <v>3</v>
      </c>
      <c r="CX7" s="561"/>
      <c r="CY7" s="561"/>
      <c r="CZ7" s="561"/>
      <c r="DA7" s="562"/>
      <c r="DB7" s="560" t="s">
        <v>328</v>
      </c>
      <c r="DC7" s="561"/>
      <c r="DD7" s="561"/>
      <c r="DE7" s="561"/>
      <c r="DF7" s="562"/>
      <c r="DG7" s="560" t="s">
        <v>328</v>
      </c>
      <c r="DH7" s="561"/>
      <c r="DI7" s="561"/>
      <c r="DJ7" s="561"/>
      <c r="DK7" s="562"/>
      <c r="DL7" s="560" t="s">
        <v>328</v>
      </c>
      <c r="DM7" s="561"/>
      <c r="DN7" s="561"/>
      <c r="DO7" s="561"/>
      <c r="DP7" s="562"/>
      <c r="DQ7" s="560" t="s">
        <v>328</v>
      </c>
      <c r="DR7" s="561"/>
      <c r="DS7" s="561"/>
      <c r="DT7" s="561"/>
      <c r="DU7" s="562"/>
      <c r="DV7" s="563"/>
      <c r="DW7" s="564"/>
      <c r="DX7" s="564"/>
      <c r="DY7" s="564"/>
      <c r="DZ7" s="565"/>
      <c r="EA7" s="515"/>
    </row>
    <row r="8" spans="1:131" s="516" customFormat="1" ht="26.25" customHeight="1">
      <c r="A8" s="566">
        <v>2</v>
      </c>
      <c r="B8" s="567"/>
      <c r="C8" s="568"/>
      <c r="D8" s="568"/>
      <c r="E8" s="568"/>
      <c r="F8" s="568"/>
      <c r="G8" s="568"/>
      <c r="H8" s="568"/>
      <c r="I8" s="568"/>
      <c r="J8" s="568"/>
      <c r="K8" s="568"/>
      <c r="L8" s="568"/>
      <c r="M8" s="568"/>
      <c r="N8" s="568"/>
      <c r="O8" s="568"/>
      <c r="P8" s="569"/>
      <c r="Q8" s="570"/>
      <c r="R8" s="571"/>
      <c r="S8" s="571"/>
      <c r="T8" s="571"/>
      <c r="U8" s="571"/>
      <c r="V8" s="571"/>
      <c r="W8" s="571"/>
      <c r="X8" s="571"/>
      <c r="Y8" s="571"/>
      <c r="Z8" s="571"/>
      <c r="AA8" s="571"/>
      <c r="AB8" s="571"/>
      <c r="AC8" s="571"/>
      <c r="AD8" s="571"/>
      <c r="AE8" s="572"/>
      <c r="AF8" s="573"/>
      <c r="AG8" s="574"/>
      <c r="AH8" s="574"/>
      <c r="AI8" s="574"/>
      <c r="AJ8" s="575"/>
      <c r="AK8" s="576"/>
      <c r="AL8" s="577"/>
      <c r="AM8" s="577"/>
      <c r="AN8" s="577"/>
      <c r="AO8" s="577"/>
      <c r="AP8" s="577"/>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t="s">
        <v>329</v>
      </c>
      <c r="BT8" s="583"/>
      <c r="BU8" s="583"/>
      <c r="BV8" s="583"/>
      <c r="BW8" s="583"/>
      <c r="BX8" s="583"/>
      <c r="BY8" s="583"/>
      <c r="BZ8" s="583"/>
      <c r="CA8" s="583"/>
      <c r="CB8" s="583"/>
      <c r="CC8" s="583"/>
      <c r="CD8" s="583"/>
      <c r="CE8" s="583"/>
      <c r="CF8" s="583"/>
      <c r="CG8" s="584"/>
      <c r="CH8" s="585">
        <v>-1</v>
      </c>
      <c r="CI8" s="586"/>
      <c r="CJ8" s="586"/>
      <c r="CK8" s="586"/>
      <c r="CL8" s="587"/>
      <c r="CM8" s="585">
        <v>16</v>
      </c>
      <c r="CN8" s="586"/>
      <c r="CO8" s="586"/>
      <c r="CP8" s="586"/>
      <c r="CQ8" s="587"/>
      <c r="CR8" s="585">
        <v>9</v>
      </c>
      <c r="CS8" s="586"/>
      <c r="CT8" s="586"/>
      <c r="CU8" s="586"/>
      <c r="CV8" s="587"/>
      <c r="CW8" s="585" t="s">
        <v>328</v>
      </c>
      <c r="CX8" s="586"/>
      <c r="CY8" s="586"/>
      <c r="CZ8" s="586"/>
      <c r="DA8" s="587"/>
      <c r="DB8" s="585" t="s">
        <v>328</v>
      </c>
      <c r="DC8" s="586"/>
      <c r="DD8" s="586"/>
      <c r="DE8" s="586"/>
      <c r="DF8" s="587"/>
      <c r="DG8" s="585" t="s">
        <v>328</v>
      </c>
      <c r="DH8" s="586"/>
      <c r="DI8" s="586"/>
      <c r="DJ8" s="586"/>
      <c r="DK8" s="587"/>
      <c r="DL8" s="585" t="s">
        <v>328</v>
      </c>
      <c r="DM8" s="586"/>
      <c r="DN8" s="586"/>
      <c r="DO8" s="586"/>
      <c r="DP8" s="587"/>
      <c r="DQ8" s="585" t="s">
        <v>328</v>
      </c>
      <c r="DR8" s="586"/>
      <c r="DS8" s="586"/>
      <c r="DT8" s="586"/>
      <c r="DU8" s="587"/>
      <c r="DV8" s="588"/>
      <c r="DW8" s="589"/>
      <c r="DX8" s="589"/>
      <c r="DY8" s="589"/>
      <c r="DZ8" s="590"/>
      <c r="EA8" s="515"/>
    </row>
    <row r="9" spans="1:131" s="516" customFormat="1" ht="26.25" customHeight="1">
      <c r="A9" s="566">
        <v>3</v>
      </c>
      <c r="B9" s="567"/>
      <c r="C9" s="568"/>
      <c r="D9" s="568"/>
      <c r="E9" s="568"/>
      <c r="F9" s="568"/>
      <c r="G9" s="568"/>
      <c r="H9" s="568"/>
      <c r="I9" s="568"/>
      <c r="J9" s="568"/>
      <c r="K9" s="568"/>
      <c r="L9" s="568"/>
      <c r="M9" s="568"/>
      <c r="N9" s="568"/>
      <c r="O9" s="568"/>
      <c r="P9" s="569"/>
      <c r="Q9" s="570"/>
      <c r="R9" s="571"/>
      <c r="S9" s="571"/>
      <c r="T9" s="571"/>
      <c r="U9" s="571"/>
      <c r="V9" s="571"/>
      <c r="W9" s="571"/>
      <c r="X9" s="571"/>
      <c r="Y9" s="571"/>
      <c r="Z9" s="571"/>
      <c r="AA9" s="571"/>
      <c r="AB9" s="571"/>
      <c r="AC9" s="571"/>
      <c r="AD9" s="571"/>
      <c r="AE9" s="572"/>
      <c r="AF9" s="573"/>
      <c r="AG9" s="574"/>
      <c r="AH9" s="574"/>
      <c r="AI9" s="574"/>
      <c r="AJ9" s="575"/>
      <c r="AK9" s="576"/>
      <c r="AL9" s="577"/>
      <c r="AM9" s="577"/>
      <c r="AN9" s="577"/>
      <c r="AO9" s="577"/>
      <c r="AP9" s="577"/>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t="s">
        <v>330</v>
      </c>
      <c r="BT9" s="583"/>
      <c r="BU9" s="583"/>
      <c r="BV9" s="583"/>
      <c r="BW9" s="583"/>
      <c r="BX9" s="583"/>
      <c r="BY9" s="583"/>
      <c r="BZ9" s="583"/>
      <c r="CA9" s="583"/>
      <c r="CB9" s="583"/>
      <c r="CC9" s="583"/>
      <c r="CD9" s="583"/>
      <c r="CE9" s="583"/>
      <c r="CF9" s="583"/>
      <c r="CG9" s="584"/>
      <c r="CH9" s="585">
        <v>-1</v>
      </c>
      <c r="CI9" s="586"/>
      <c r="CJ9" s="586"/>
      <c r="CK9" s="586"/>
      <c r="CL9" s="587"/>
      <c r="CM9" s="585">
        <v>693</v>
      </c>
      <c r="CN9" s="586"/>
      <c r="CO9" s="586"/>
      <c r="CP9" s="586"/>
      <c r="CQ9" s="587"/>
      <c r="CR9" s="585">
        <v>30</v>
      </c>
      <c r="CS9" s="586"/>
      <c r="CT9" s="586"/>
      <c r="CU9" s="586"/>
      <c r="CV9" s="587"/>
      <c r="CW9" s="585">
        <v>41</v>
      </c>
      <c r="CX9" s="586"/>
      <c r="CY9" s="586"/>
      <c r="CZ9" s="586"/>
      <c r="DA9" s="587"/>
      <c r="DB9" s="585" t="s">
        <v>328</v>
      </c>
      <c r="DC9" s="586"/>
      <c r="DD9" s="586"/>
      <c r="DE9" s="586"/>
      <c r="DF9" s="587"/>
      <c r="DG9" s="585" t="s">
        <v>328</v>
      </c>
      <c r="DH9" s="586"/>
      <c r="DI9" s="586"/>
      <c r="DJ9" s="586"/>
      <c r="DK9" s="587"/>
      <c r="DL9" s="585" t="s">
        <v>328</v>
      </c>
      <c r="DM9" s="586"/>
      <c r="DN9" s="586"/>
      <c r="DO9" s="586"/>
      <c r="DP9" s="587"/>
      <c r="DQ9" s="585" t="s">
        <v>328</v>
      </c>
      <c r="DR9" s="586"/>
      <c r="DS9" s="586"/>
      <c r="DT9" s="586"/>
      <c r="DU9" s="587"/>
      <c r="DV9" s="588"/>
      <c r="DW9" s="589"/>
      <c r="DX9" s="589"/>
      <c r="DY9" s="589"/>
      <c r="DZ9" s="590"/>
      <c r="EA9" s="515"/>
    </row>
    <row r="10" spans="1:131" s="516" customFormat="1" ht="26.25" customHeight="1">
      <c r="A10" s="566">
        <v>4</v>
      </c>
      <c r="B10" s="567"/>
      <c r="C10" s="568"/>
      <c r="D10" s="568"/>
      <c r="E10" s="568"/>
      <c r="F10" s="568"/>
      <c r="G10" s="568"/>
      <c r="H10" s="568"/>
      <c r="I10" s="568"/>
      <c r="J10" s="568"/>
      <c r="K10" s="568"/>
      <c r="L10" s="568"/>
      <c r="M10" s="568"/>
      <c r="N10" s="568"/>
      <c r="O10" s="568"/>
      <c r="P10" s="569"/>
      <c r="Q10" s="570"/>
      <c r="R10" s="571"/>
      <c r="S10" s="571"/>
      <c r="T10" s="571"/>
      <c r="U10" s="571"/>
      <c r="V10" s="571"/>
      <c r="W10" s="571"/>
      <c r="X10" s="571"/>
      <c r="Y10" s="571"/>
      <c r="Z10" s="571"/>
      <c r="AA10" s="571"/>
      <c r="AB10" s="571"/>
      <c r="AC10" s="571"/>
      <c r="AD10" s="571"/>
      <c r="AE10" s="572"/>
      <c r="AF10" s="573"/>
      <c r="AG10" s="574"/>
      <c r="AH10" s="574"/>
      <c r="AI10" s="574"/>
      <c r="AJ10" s="575"/>
      <c r="AK10" s="576"/>
      <c r="AL10" s="577"/>
      <c r="AM10" s="577"/>
      <c r="AN10" s="577"/>
      <c r="AO10" s="577"/>
      <c r="AP10" s="577"/>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t="s">
        <v>331</v>
      </c>
      <c r="BT10" s="583"/>
      <c r="BU10" s="583"/>
      <c r="BV10" s="583"/>
      <c r="BW10" s="583"/>
      <c r="BX10" s="583"/>
      <c r="BY10" s="583"/>
      <c r="BZ10" s="583"/>
      <c r="CA10" s="583"/>
      <c r="CB10" s="583"/>
      <c r="CC10" s="583"/>
      <c r="CD10" s="583"/>
      <c r="CE10" s="583"/>
      <c r="CF10" s="583"/>
      <c r="CG10" s="584"/>
      <c r="CH10" s="585">
        <v>0</v>
      </c>
      <c r="CI10" s="586"/>
      <c r="CJ10" s="586"/>
      <c r="CK10" s="586"/>
      <c r="CL10" s="587"/>
      <c r="CM10" s="585">
        <v>9</v>
      </c>
      <c r="CN10" s="586"/>
      <c r="CO10" s="586"/>
      <c r="CP10" s="586"/>
      <c r="CQ10" s="587"/>
      <c r="CR10" s="585">
        <v>1</v>
      </c>
      <c r="CS10" s="586"/>
      <c r="CT10" s="586"/>
      <c r="CU10" s="586"/>
      <c r="CV10" s="587"/>
      <c r="CW10" s="585" t="s">
        <v>328</v>
      </c>
      <c r="CX10" s="586"/>
      <c r="CY10" s="586"/>
      <c r="CZ10" s="586"/>
      <c r="DA10" s="587"/>
      <c r="DB10" s="585">
        <v>103</v>
      </c>
      <c r="DC10" s="586"/>
      <c r="DD10" s="586"/>
      <c r="DE10" s="586"/>
      <c r="DF10" s="587"/>
      <c r="DG10" s="585">
        <v>59</v>
      </c>
      <c r="DH10" s="586"/>
      <c r="DI10" s="586"/>
      <c r="DJ10" s="586"/>
      <c r="DK10" s="587"/>
      <c r="DL10" s="585" t="s">
        <v>328</v>
      </c>
      <c r="DM10" s="586"/>
      <c r="DN10" s="586"/>
      <c r="DO10" s="586"/>
      <c r="DP10" s="587"/>
      <c r="DQ10" s="585" t="s">
        <v>328</v>
      </c>
      <c r="DR10" s="586"/>
      <c r="DS10" s="586"/>
      <c r="DT10" s="586"/>
      <c r="DU10" s="587"/>
      <c r="DV10" s="588"/>
      <c r="DW10" s="589"/>
      <c r="DX10" s="589"/>
      <c r="DY10" s="589"/>
      <c r="DZ10" s="590"/>
      <c r="EA10" s="515"/>
    </row>
    <row r="11" spans="1:131" s="516" customFormat="1" ht="26.25" customHeight="1">
      <c r="A11" s="566">
        <v>5</v>
      </c>
      <c r="B11" s="567"/>
      <c r="C11" s="568"/>
      <c r="D11" s="568"/>
      <c r="E11" s="568"/>
      <c r="F11" s="568"/>
      <c r="G11" s="568"/>
      <c r="H11" s="568"/>
      <c r="I11" s="568"/>
      <c r="J11" s="568"/>
      <c r="K11" s="568"/>
      <c r="L11" s="568"/>
      <c r="M11" s="568"/>
      <c r="N11" s="568"/>
      <c r="O11" s="568"/>
      <c r="P11" s="569"/>
      <c r="Q11" s="570"/>
      <c r="R11" s="571"/>
      <c r="S11" s="571"/>
      <c r="T11" s="571"/>
      <c r="U11" s="571"/>
      <c r="V11" s="571"/>
      <c r="W11" s="571"/>
      <c r="X11" s="571"/>
      <c r="Y11" s="571"/>
      <c r="Z11" s="571"/>
      <c r="AA11" s="571"/>
      <c r="AB11" s="571"/>
      <c r="AC11" s="571"/>
      <c r="AD11" s="571"/>
      <c r="AE11" s="572"/>
      <c r="AF11" s="573"/>
      <c r="AG11" s="574"/>
      <c r="AH11" s="574"/>
      <c r="AI11" s="574"/>
      <c r="AJ11" s="575"/>
      <c r="AK11" s="576"/>
      <c r="AL11" s="577"/>
      <c r="AM11" s="577"/>
      <c r="AN11" s="577"/>
      <c r="AO11" s="577"/>
      <c r="AP11" s="577"/>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c r="BT11" s="583"/>
      <c r="BU11" s="583"/>
      <c r="BV11" s="583"/>
      <c r="BW11" s="583"/>
      <c r="BX11" s="583"/>
      <c r="BY11" s="583"/>
      <c r="BZ11" s="583"/>
      <c r="CA11" s="583"/>
      <c r="CB11" s="583"/>
      <c r="CC11" s="583"/>
      <c r="CD11" s="583"/>
      <c r="CE11" s="583"/>
      <c r="CF11" s="583"/>
      <c r="CG11" s="584"/>
      <c r="CH11" s="585"/>
      <c r="CI11" s="586"/>
      <c r="CJ11" s="586"/>
      <c r="CK11" s="586"/>
      <c r="CL11" s="587"/>
      <c r="CM11" s="585"/>
      <c r="CN11" s="586"/>
      <c r="CO11" s="586"/>
      <c r="CP11" s="586"/>
      <c r="CQ11" s="587"/>
      <c r="CR11" s="585"/>
      <c r="CS11" s="586"/>
      <c r="CT11" s="586"/>
      <c r="CU11" s="586"/>
      <c r="CV11" s="587"/>
      <c r="CW11" s="585"/>
      <c r="CX11" s="586"/>
      <c r="CY11" s="586"/>
      <c r="CZ11" s="586"/>
      <c r="DA11" s="587"/>
      <c r="DB11" s="585"/>
      <c r="DC11" s="586"/>
      <c r="DD11" s="586"/>
      <c r="DE11" s="586"/>
      <c r="DF11" s="587"/>
      <c r="DG11" s="585"/>
      <c r="DH11" s="586"/>
      <c r="DI11" s="586"/>
      <c r="DJ11" s="586"/>
      <c r="DK11" s="587"/>
      <c r="DL11" s="585"/>
      <c r="DM11" s="586"/>
      <c r="DN11" s="586"/>
      <c r="DO11" s="586"/>
      <c r="DP11" s="587"/>
      <c r="DQ11" s="585"/>
      <c r="DR11" s="586"/>
      <c r="DS11" s="586"/>
      <c r="DT11" s="586"/>
      <c r="DU11" s="587"/>
      <c r="DV11" s="588"/>
      <c r="DW11" s="589"/>
      <c r="DX11" s="589"/>
      <c r="DY11" s="589"/>
      <c r="DZ11" s="590"/>
      <c r="EA11" s="515"/>
    </row>
    <row r="12" spans="1:131" s="516" customFormat="1" ht="26.25" customHeight="1">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c r="BT12" s="583"/>
      <c r="BU12" s="583"/>
      <c r="BV12" s="583"/>
      <c r="BW12" s="583"/>
      <c r="BX12" s="583"/>
      <c r="BY12" s="583"/>
      <c r="BZ12" s="583"/>
      <c r="CA12" s="583"/>
      <c r="CB12" s="583"/>
      <c r="CC12" s="583"/>
      <c r="CD12" s="583"/>
      <c r="CE12" s="583"/>
      <c r="CF12" s="583"/>
      <c r="CG12" s="584"/>
      <c r="CH12" s="585"/>
      <c r="CI12" s="586"/>
      <c r="CJ12" s="586"/>
      <c r="CK12" s="586"/>
      <c r="CL12" s="587"/>
      <c r="CM12" s="585"/>
      <c r="CN12" s="586"/>
      <c r="CO12" s="586"/>
      <c r="CP12" s="586"/>
      <c r="CQ12" s="587"/>
      <c r="CR12" s="585"/>
      <c r="CS12" s="586"/>
      <c r="CT12" s="586"/>
      <c r="CU12" s="586"/>
      <c r="CV12" s="587"/>
      <c r="CW12" s="585"/>
      <c r="CX12" s="586"/>
      <c r="CY12" s="586"/>
      <c r="CZ12" s="586"/>
      <c r="DA12" s="587"/>
      <c r="DB12" s="585"/>
      <c r="DC12" s="586"/>
      <c r="DD12" s="586"/>
      <c r="DE12" s="586"/>
      <c r="DF12" s="587"/>
      <c r="DG12" s="585"/>
      <c r="DH12" s="586"/>
      <c r="DI12" s="586"/>
      <c r="DJ12" s="586"/>
      <c r="DK12" s="587"/>
      <c r="DL12" s="585"/>
      <c r="DM12" s="586"/>
      <c r="DN12" s="586"/>
      <c r="DO12" s="586"/>
      <c r="DP12" s="587"/>
      <c r="DQ12" s="585"/>
      <c r="DR12" s="586"/>
      <c r="DS12" s="586"/>
      <c r="DT12" s="586"/>
      <c r="DU12" s="587"/>
      <c r="DV12" s="588"/>
      <c r="DW12" s="589"/>
      <c r="DX12" s="589"/>
      <c r="DY12" s="589"/>
      <c r="DZ12" s="590"/>
      <c r="EA12" s="515"/>
    </row>
    <row r="13" spans="1:131" s="516" customFormat="1" ht="26.25" customHeight="1">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c r="BT13" s="583"/>
      <c r="BU13" s="583"/>
      <c r="BV13" s="583"/>
      <c r="BW13" s="583"/>
      <c r="BX13" s="583"/>
      <c r="BY13" s="583"/>
      <c r="BZ13" s="583"/>
      <c r="CA13" s="583"/>
      <c r="CB13" s="583"/>
      <c r="CC13" s="583"/>
      <c r="CD13" s="583"/>
      <c r="CE13" s="583"/>
      <c r="CF13" s="583"/>
      <c r="CG13" s="584"/>
      <c r="CH13" s="585"/>
      <c r="CI13" s="586"/>
      <c r="CJ13" s="586"/>
      <c r="CK13" s="586"/>
      <c r="CL13" s="587"/>
      <c r="CM13" s="585"/>
      <c r="CN13" s="586"/>
      <c r="CO13" s="586"/>
      <c r="CP13" s="586"/>
      <c r="CQ13" s="587"/>
      <c r="CR13" s="585"/>
      <c r="CS13" s="586"/>
      <c r="CT13" s="586"/>
      <c r="CU13" s="586"/>
      <c r="CV13" s="587"/>
      <c r="CW13" s="585"/>
      <c r="CX13" s="586"/>
      <c r="CY13" s="586"/>
      <c r="CZ13" s="586"/>
      <c r="DA13" s="587"/>
      <c r="DB13" s="585"/>
      <c r="DC13" s="586"/>
      <c r="DD13" s="586"/>
      <c r="DE13" s="586"/>
      <c r="DF13" s="587"/>
      <c r="DG13" s="585"/>
      <c r="DH13" s="586"/>
      <c r="DI13" s="586"/>
      <c r="DJ13" s="586"/>
      <c r="DK13" s="587"/>
      <c r="DL13" s="585"/>
      <c r="DM13" s="586"/>
      <c r="DN13" s="586"/>
      <c r="DO13" s="586"/>
      <c r="DP13" s="587"/>
      <c r="DQ13" s="585"/>
      <c r="DR13" s="586"/>
      <c r="DS13" s="586"/>
      <c r="DT13" s="586"/>
      <c r="DU13" s="587"/>
      <c r="DV13" s="588"/>
      <c r="DW13" s="589"/>
      <c r="DX13" s="589"/>
      <c r="DY13" s="589"/>
      <c r="DZ13" s="590"/>
      <c r="EA13" s="515"/>
    </row>
    <row r="14" spans="1:131" s="516" customFormat="1" ht="26.25" customHeight="1">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c r="BT14" s="583"/>
      <c r="BU14" s="583"/>
      <c r="BV14" s="583"/>
      <c r="BW14" s="583"/>
      <c r="BX14" s="583"/>
      <c r="BY14" s="583"/>
      <c r="BZ14" s="583"/>
      <c r="CA14" s="583"/>
      <c r="CB14" s="583"/>
      <c r="CC14" s="583"/>
      <c r="CD14" s="583"/>
      <c r="CE14" s="583"/>
      <c r="CF14" s="583"/>
      <c r="CG14" s="584"/>
      <c r="CH14" s="585"/>
      <c r="CI14" s="586"/>
      <c r="CJ14" s="586"/>
      <c r="CK14" s="586"/>
      <c r="CL14" s="587"/>
      <c r="CM14" s="585"/>
      <c r="CN14" s="586"/>
      <c r="CO14" s="586"/>
      <c r="CP14" s="586"/>
      <c r="CQ14" s="587"/>
      <c r="CR14" s="585"/>
      <c r="CS14" s="586"/>
      <c r="CT14" s="586"/>
      <c r="CU14" s="586"/>
      <c r="CV14" s="587"/>
      <c r="CW14" s="585"/>
      <c r="CX14" s="586"/>
      <c r="CY14" s="586"/>
      <c r="CZ14" s="586"/>
      <c r="DA14" s="587"/>
      <c r="DB14" s="585"/>
      <c r="DC14" s="586"/>
      <c r="DD14" s="586"/>
      <c r="DE14" s="586"/>
      <c r="DF14" s="587"/>
      <c r="DG14" s="585"/>
      <c r="DH14" s="586"/>
      <c r="DI14" s="586"/>
      <c r="DJ14" s="586"/>
      <c r="DK14" s="587"/>
      <c r="DL14" s="585"/>
      <c r="DM14" s="586"/>
      <c r="DN14" s="586"/>
      <c r="DO14" s="586"/>
      <c r="DP14" s="587"/>
      <c r="DQ14" s="585"/>
      <c r="DR14" s="586"/>
      <c r="DS14" s="586"/>
      <c r="DT14" s="586"/>
      <c r="DU14" s="587"/>
      <c r="DV14" s="588"/>
      <c r="DW14" s="589"/>
      <c r="DX14" s="589"/>
      <c r="DY14" s="589"/>
      <c r="DZ14" s="590"/>
      <c r="EA14" s="515"/>
    </row>
    <row r="15" spans="1:131" s="516" customFormat="1" ht="26.25" customHeight="1">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c r="BT15" s="583"/>
      <c r="BU15" s="583"/>
      <c r="BV15" s="583"/>
      <c r="BW15" s="583"/>
      <c r="BX15" s="583"/>
      <c r="BY15" s="583"/>
      <c r="BZ15" s="583"/>
      <c r="CA15" s="583"/>
      <c r="CB15" s="583"/>
      <c r="CC15" s="583"/>
      <c r="CD15" s="583"/>
      <c r="CE15" s="583"/>
      <c r="CF15" s="583"/>
      <c r="CG15" s="584"/>
      <c r="CH15" s="585"/>
      <c r="CI15" s="586"/>
      <c r="CJ15" s="586"/>
      <c r="CK15" s="586"/>
      <c r="CL15" s="587"/>
      <c r="CM15" s="585"/>
      <c r="CN15" s="586"/>
      <c r="CO15" s="586"/>
      <c r="CP15" s="586"/>
      <c r="CQ15" s="587"/>
      <c r="CR15" s="585"/>
      <c r="CS15" s="586"/>
      <c r="CT15" s="586"/>
      <c r="CU15" s="586"/>
      <c r="CV15" s="587"/>
      <c r="CW15" s="585"/>
      <c r="CX15" s="586"/>
      <c r="CY15" s="586"/>
      <c r="CZ15" s="586"/>
      <c r="DA15" s="587"/>
      <c r="DB15" s="585"/>
      <c r="DC15" s="586"/>
      <c r="DD15" s="586"/>
      <c r="DE15" s="586"/>
      <c r="DF15" s="587"/>
      <c r="DG15" s="585"/>
      <c r="DH15" s="586"/>
      <c r="DI15" s="586"/>
      <c r="DJ15" s="586"/>
      <c r="DK15" s="587"/>
      <c r="DL15" s="585"/>
      <c r="DM15" s="586"/>
      <c r="DN15" s="586"/>
      <c r="DO15" s="586"/>
      <c r="DP15" s="587"/>
      <c r="DQ15" s="585"/>
      <c r="DR15" s="586"/>
      <c r="DS15" s="586"/>
      <c r="DT15" s="586"/>
      <c r="DU15" s="587"/>
      <c r="DV15" s="588"/>
      <c r="DW15" s="589"/>
      <c r="DX15" s="589"/>
      <c r="DY15" s="589"/>
      <c r="DZ15" s="590"/>
      <c r="EA15" s="515"/>
    </row>
    <row r="16" spans="1:131" s="516" customFormat="1" ht="26.25" customHeight="1">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c r="BT16" s="583"/>
      <c r="BU16" s="583"/>
      <c r="BV16" s="583"/>
      <c r="BW16" s="583"/>
      <c r="BX16" s="583"/>
      <c r="BY16" s="583"/>
      <c r="BZ16" s="583"/>
      <c r="CA16" s="583"/>
      <c r="CB16" s="583"/>
      <c r="CC16" s="583"/>
      <c r="CD16" s="583"/>
      <c r="CE16" s="583"/>
      <c r="CF16" s="583"/>
      <c r="CG16" s="584"/>
      <c r="CH16" s="585"/>
      <c r="CI16" s="586"/>
      <c r="CJ16" s="586"/>
      <c r="CK16" s="586"/>
      <c r="CL16" s="587"/>
      <c r="CM16" s="585"/>
      <c r="CN16" s="586"/>
      <c r="CO16" s="586"/>
      <c r="CP16" s="586"/>
      <c r="CQ16" s="587"/>
      <c r="CR16" s="585"/>
      <c r="CS16" s="586"/>
      <c r="CT16" s="586"/>
      <c r="CU16" s="586"/>
      <c r="CV16" s="587"/>
      <c r="CW16" s="585"/>
      <c r="CX16" s="586"/>
      <c r="CY16" s="586"/>
      <c r="CZ16" s="586"/>
      <c r="DA16" s="587"/>
      <c r="DB16" s="585"/>
      <c r="DC16" s="586"/>
      <c r="DD16" s="586"/>
      <c r="DE16" s="586"/>
      <c r="DF16" s="587"/>
      <c r="DG16" s="585"/>
      <c r="DH16" s="586"/>
      <c r="DI16" s="586"/>
      <c r="DJ16" s="586"/>
      <c r="DK16" s="587"/>
      <c r="DL16" s="585"/>
      <c r="DM16" s="586"/>
      <c r="DN16" s="586"/>
      <c r="DO16" s="586"/>
      <c r="DP16" s="587"/>
      <c r="DQ16" s="585"/>
      <c r="DR16" s="586"/>
      <c r="DS16" s="586"/>
      <c r="DT16" s="586"/>
      <c r="DU16" s="587"/>
      <c r="DV16" s="588"/>
      <c r="DW16" s="589"/>
      <c r="DX16" s="589"/>
      <c r="DY16" s="589"/>
      <c r="DZ16" s="590"/>
      <c r="EA16" s="515"/>
    </row>
    <row r="17" spans="1:131" s="516" customFormat="1" ht="26.25" customHeight="1">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c r="BT17" s="583"/>
      <c r="BU17" s="583"/>
      <c r="BV17" s="583"/>
      <c r="BW17" s="583"/>
      <c r="BX17" s="583"/>
      <c r="BY17" s="583"/>
      <c r="BZ17" s="583"/>
      <c r="CA17" s="583"/>
      <c r="CB17" s="583"/>
      <c r="CC17" s="583"/>
      <c r="CD17" s="583"/>
      <c r="CE17" s="583"/>
      <c r="CF17" s="583"/>
      <c r="CG17" s="584"/>
      <c r="CH17" s="585"/>
      <c r="CI17" s="586"/>
      <c r="CJ17" s="586"/>
      <c r="CK17" s="586"/>
      <c r="CL17" s="587"/>
      <c r="CM17" s="585"/>
      <c r="CN17" s="586"/>
      <c r="CO17" s="586"/>
      <c r="CP17" s="586"/>
      <c r="CQ17" s="587"/>
      <c r="CR17" s="585"/>
      <c r="CS17" s="586"/>
      <c r="CT17" s="586"/>
      <c r="CU17" s="586"/>
      <c r="CV17" s="587"/>
      <c r="CW17" s="585"/>
      <c r="CX17" s="586"/>
      <c r="CY17" s="586"/>
      <c r="CZ17" s="586"/>
      <c r="DA17" s="587"/>
      <c r="DB17" s="585"/>
      <c r="DC17" s="586"/>
      <c r="DD17" s="586"/>
      <c r="DE17" s="586"/>
      <c r="DF17" s="587"/>
      <c r="DG17" s="585"/>
      <c r="DH17" s="586"/>
      <c r="DI17" s="586"/>
      <c r="DJ17" s="586"/>
      <c r="DK17" s="587"/>
      <c r="DL17" s="585"/>
      <c r="DM17" s="586"/>
      <c r="DN17" s="586"/>
      <c r="DO17" s="586"/>
      <c r="DP17" s="587"/>
      <c r="DQ17" s="585"/>
      <c r="DR17" s="586"/>
      <c r="DS17" s="586"/>
      <c r="DT17" s="586"/>
      <c r="DU17" s="587"/>
      <c r="DV17" s="588"/>
      <c r="DW17" s="589"/>
      <c r="DX17" s="589"/>
      <c r="DY17" s="589"/>
      <c r="DZ17" s="590"/>
      <c r="EA17" s="515"/>
    </row>
    <row r="18" spans="1:131" s="516" customFormat="1" ht="26.25" customHeight="1">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c r="BS18" s="582"/>
      <c r="BT18" s="583"/>
      <c r="BU18" s="583"/>
      <c r="BV18" s="583"/>
      <c r="BW18" s="583"/>
      <c r="BX18" s="583"/>
      <c r="BY18" s="583"/>
      <c r="BZ18" s="583"/>
      <c r="CA18" s="583"/>
      <c r="CB18" s="583"/>
      <c r="CC18" s="583"/>
      <c r="CD18" s="583"/>
      <c r="CE18" s="583"/>
      <c r="CF18" s="583"/>
      <c r="CG18" s="584"/>
      <c r="CH18" s="585"/>
      <c r="CI18" s="586"/>
      <c r="CJ18" s="586"/>
      <c r="CK18" s="586"/>
      <c r="CL18" s="587"/>
      <c r="CM18" s="585"/>
      <c r="CN18" s="586"/>
      <c r="CO18" s="586"/>
      <c r="CP18" s="586"/>
      <c r="CQ18" s="587"/>
      <c r="CR18" s="585"/>
      <c r="CS18" s="586"/>
      <c r="CT18" s="586"/>
      <c r="CU18" s="586"/>
      <c r="CV18" s="587"/>
      <c r="CW18" s="585"/>
      <c r="CX18" s="586"/>
      <c r="CY18" s="586"/>
      <c r="CZ18" s="586"/>
      <c r="DA18" s="587"/>
      <c r="DB18" s="585"/>
      <c r="DC18" s="586"/>
      <c r="DD18" s="586"/>
      <c r="DE18" s="586"/>
      <c r="DF18" s="587"/>
      <c r="DG18" s="585"/>
      <c r="DH18" s="586"/>
      <c r="DI18" s="586"/>
      <c r="DJ18" s="586"/>
      <c r="DK18" s="587"/>
      <c r="DL18" s="585"/>
      <c r="DM18" s="586"/>
      <c r="DN18" s="586"/>
      <c r="DO18" s="586"/>
      <c r="DP18" s="587"/>
      <c r="DQ18" s="585"/>
      <c r="DR18" s="586"/>
      <c r="DS18" s="586"/>
      <c r="DT18" s="586"/>
      <c r="DU18" s="587"/>
      <c r="DV18" s="588"/>
      <c r="DW18" s="589"/>
      <c r="DX18" s="589"/>
      <c r="DY18" s="589"/>
      <c r="DZ18" s="590"/>
      <c r="EA18" s="515"/>
    </row>
    <row r="19" spans="1:131" s="516" customFormat="1" ht="26.25" customHeight="1">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c r="BS19" s="582"/>
      <c r="BT19" s="583"/>
      <c r="BU19" s="583"/>
      <c r="BV19" s="583"/>
      <c r="BW19" s="583"/>
      <c r="BX19" s="583"/>
      <c r="BY19" s="583"/>
      <c r="BZ19" s="583"/>
      <c r="CA19" s="583"/>
      <c r="CB19" s="583"/>
      <c r="CC19" s="583"/>
      <c r="CD19" s="583"/>
      <c r="CE19" s="583"/>
      <c r="CF19" s="583"/>
      <c r="CG19" s="584"/>
      <c r="CH19" s="585"/>
      <c r="CI19" s="586"/>
      <c r="CJ19" s="586"/>
      <c r="CK19" s="586"/>
      <c r="CL19" s="587"/>
      <c r="CM19" s="585"/>
      <c r="CN19" s="586"/>
      <c r="CO19" s="586"/>
      <c r="CP19" s="586"/>
      <c r="CQ19" s="587"/>
      <c r="CR19" s="585"/>
      <c r="CS19" s="586"/>
      <c r="CT19" s="586"/>
      <c r="CU19" s="586"/>
      <c r="CV19" s="587"/>
      <c r="CW19" s="585"/>
      <c r="CX19" s="586"/>
      <c r="CY19" s="586"/>
      <c r="CZ19" s="586"/>
      <c r="DA19" s="587"/>
      <c r="DB19" s="585"/>
      <c r="DC19" s="586"/>
      <c r="DD19" s="586"/>
      <c r="DE19" s="586"/>
      <c r="DF19" s="587"/>
      <c r="DG19" s="585"/>
      <c r="DH19" s="586"/>
      <c r="DI19" s="586"/>
      <c r="DJ19" s="586"/>
      <c r="DK19" s="587"/>
      <c r="DL19" s="585"/>
      <c r="DM19" s="586"/>
      <c r="DN19" s="586"/>
      <c r="DO19" s="586"/>
      <c r="DP19" s="587"/>
      <c r="DQ19" s="585"/>
      <c r="DR19" s="586"/>
      <c r="DS19" s="586"/>
      <c r="DT19" s="586"/>
      <c r="DU19" s="587"/>
      <c r="DV19" s="588"/>
      <c r="DW19" s="589"/>
      <c r="DX19" s="589"/>
      <c r="DY19" s="589"/>
      <c r="DZ19" s="590"/>
      <c r="EA19" s="515"/>
    </row>
    <row r="20" spans="1:131" s="516" customFormat="1" ht="26.25" customHeight="1">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c r="BS20" s="582"/>
      <c r="BT20" s="583"/>
      <c r="BU20" s="583"/>
      <c r="BV20" s="583"/>
      <c r="BW20" s="583"/>
      <c r="BX20" s="583"/>
      <c r="BY20" s="583"/>
      <c r="BZ20" s="583"/>
      <c r="CA20" s="583"/>
      <c r="CB20" s="583"/>
      <c r="CC20" s="583"/>
      <c r="CD20" s="583"/>
      <c r="CE20" s="583"/>
      <c r="CF20" s="583"/>
      <c r="CG20" s="584"/>
      <c r="CH20" s="585"/>
      <c r="CI20" s="586"/>
      <c r="CJ20" s="586"/>
      <c r="CK20" s="586"/>
      <c r="CL20" s="587"/>
      <c r="CM20" s="585"/>
      <c r="CN20" s="586"/>
      <c r="CO20" s="586"/>
      <c r="CP20" s="586"/>
      <c r="CQ20" s="587"/>
      <c r="CR20" s="585"/>
      <c r="CS20" s="586"/>
      <c r="CT20" s="586"/>
      <c r="CU20" s="586"/>
      <c r="CV20" s="587"/>
      <c r="CW20" s="585"/>
      <c r="CX20" s="586"/>
      <c r="CY20" s="586"/>
      <c r="CZ20" s="586"/>
      <c r="DA20" s="587"/>
      <c r="DB20" s="585"/>
      <c r="DC20" s="586"/>
      <c r="DD20" s="586"/>
      <c r="DE20" s="586"/>
      <c r="DF20" s="587"/>
      <c r="DG20" s="585"/>
      <c r="DH20" s="586"/>
      <c r="DI20" s="586"/>
      <c r="DJ20" s="586"/>
      <c r="DK20" s="587"/>
      <c r="DL20" s="585"/>
      <c r="DM20" s="586"/>
      <c r="DN20" s="586"/>
      <c r="DO20" s="586"/>
      <c r="DP20" s="587"/>
      <c r="DQ20" s="585"/>
      <c r="DR20" s="586"/>
      <c r="DS20" s="586"/>
      <c r="DT20" s="586"/>
      <c r="DU20" s="587"/>
      <c r="DV20" s="588"/>
      <c r="DW20" s="589"/>
      <c r="DX20" s="589"/>
      <c r="DY20" s="589"/>
      <c r="DZ20" s="590"/>
      <c r="EA20" s="515"/>
    </row>
    <row r="21" spans="1:131" s="516" customFormat="1" ht="26.25" customHeight="1" thickBot="1">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85"/>
      <c r="CI21" s="586"/>
      <c r="CJ21" s="586"/>
      <c r="CK21" s="586"/>
      <c r="CL21" s="587"/>
      <c r="CM21" s="585"/>
      <c r="CN21" s="586"/>
      <c r="CO21" s="586"/>
      <c r="CP21" s="586"/>
      <c r="CQ21" s="587"/>
      <c r="CR21" s="585"/>
      <c r="CS21" s="586"/>
      <c r="CT21" s="586"/>
      <c r="CU21" s="586"/>
      <c r="CV21" s="587"/>
      <c r="CW21" s="585"/>
      <c r="CX21" s="586"/>
      <c r="CY21" s="586"/>
      <c r="CZ21" s="586"/>
      <c r="DA21" s="587"/>
      <c r="DB21" s="585"/>
      <c r="DC21" s="586"/>
      <c r="DD21" s="586"/>
      <c r="DE21" s="586"/>
      <c r="DF21" s="587"/>
      <c r="DG21" s="585"/>
      <c r="DH21" s="586"/>
      <c r="DI21" s="586"/>
      <c r="DJ21" s="586"/>
      <c r="DK21" s="587"/>
      <c r="DL21" s="585"/>
      <c r="DM21" s="586"/>
      <c r="DN21" s="586"/>
      <c r="DO21" s="586"/>
      <c r="DP21" s="587"/>
      <c r="DQ21" s="585"/>
      <c r="DR21" s="586"/>
      <c r="DS21" s="586"/>
      <c r="DT21" s="586"/>
      <c r="DU21" s="587"/>
      <c r="DV21" s="588"/>
      <c r="DW21" s="589"/>
      <c r="DX21" s="589"/>
      <c r="DY21" s="589"/>
      <c r="DZ21" s="590"/>
      <c r="EA21" s="515"/>
    </row>
    <row r="22" spans="1:131" s="516" customFormat="1" ht="26.25" customHeight="1">
      <c r="A22" s="566">
        <v>16</v>
      </c>
      <c r="B22" s="567"/>
      <c r="C22" s="568"/>
      <c r="D22" s="568"/>
      <c r="E22" s="568"/>
      <c r="F22" s="568"/>
      <c r="G22" s="568"/>
      <c r="H22" s="568"/>
      <c r="I22" s="568"/>
      <c r="J22" s="568"/>
      <c r="K22" s="568"/>
      <c r="L22" s="568"/>
      <c r="M22" s="568"/>
      <c r="N22" s="568"/>
      <c r="O22" s="568"/>
      <c r="P22" s="569"/>
      <c r="Q22" s="591"/>
      <c r="R22" s="592"/>
      <c r="S22" s="592"/>
      <c r="T22" s="592"/>
      <c r="U22" s="592"/>
      <c r="V22" s="592"/>
      <c r="W22" s="592"/>
      <c r="X22" s="592"/>
      <c r="Y22" s="592"/>
      <c r="Z22" s="592"/>
      <c r="AA22" s="592"/>
      <c r="AB22" s="592"/>
      <c r="AC22" s="592"/>
      <c r="AD22" s="592"/>
      <c r="AE22" s="593"/>
      <c r="AF22" s="573"/>
      <c r="AG22" s="574"/>
      <c r="AH22" s="574"/>
      <c r="AI22" s="574"/>
      <c r="AJ22" s="575"/>
      <c r="AK22" s="594"/>
      <c r="AL22" s="595"/>
      <c r="AM22" s="595"/>
      <c r="AN22" s="595"/>
      <c r="AO22" s="595"/>
      <c r="AP22" s="595"/>
      <c r="AQ22" s="595"/>
      <c r="AR22" s="595"/>
      <c r="AS22" s="595"/>
      <c r="AT22" s="595"/>
      <c r="AU22" s="596"/>
      <c r="AV22" s="596"/>
      <c r="AW22" s="596"/>
      <c r="AX22" s="596"/>
      <c r="AY22" s="597"/>
      <c r="AZ22" s="598" t="s">
        <v>332</v>
      </c>
      <c r="BA22" s="598"/>
      <c r="BB22" s="598"/>
      <c r="BC22" s="598"/>
      <c r="BD22" s="599"/>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85"/>
      <c r="CI22" s="586"/>
      <c r="CJ22" s="586"/>
      <c r="CK22" s="586"/>
      <c r="CL22" s="587"/>
      <c r="CM22" s="585"/>
      <c r="CN22" s="586"/>
      <c r="CO22" s="586"/>
      <c r="CP22" s="586"/>
      <c r="CQ22" s="587"/>
      <c r="CR22" s="585"/>
      <c r="CS22" s="586"/>
      <c r="CT22" s="586"/>
      <c r="CU22" s="586"/>
      <c r="CV22" s="587"/>
      <c r="CW22" s="585"/>
      <c r="CX22" s="586"/>
      <c r="CY22" s="586"/>
      <c r="CZ22" s="586"/>
      <c r="DA22" s="587"/>
      <c r="DB22" s="585"/>
      <c r="DC22" s="586"/>
      <c r="DD22" s="586"/>
      <c r="DE22" s="586"/>
      <c r="DF22" s="587"/>
      <c r="DG22" s="585"/>
      <c r="DH22" s="586"/>
      <c r="DI22" s="586"/>
      <c r="DJ22" s="586"/>
      <c r="DK22" s="587"/>
      <c r="DL22" s="585"/>
      <c r="DM22" s="586"/>
      <c r="DN22" s="586"/>
      <c r="DO22" s="586"/>
      <c r="DP22" s="587"/>
      <c r="DQ22" s="585"/>
      <c r="DR22" s="586"/>
      <c r="DS22" s="586"/>
      <c r="DT22" s="586"/>
      <c r="DU22" s="587"/>
      <c r="DV22" s="588"/>
      <c r="DW22" s="589"/>
      <c r="DX22" s="589"/>
      <c r="DY22" s="589"/>
      <c r="DZ22" s="590"/>
      <c r="EA22" s="515"/>
    </row>
    <row r="23" spans="1:131" s="516" customFormat="1" ht="26.25" customHeight="1" thickBot="1">
      <c r="A23" s="600" t="s">
        <v>333</v>
      </c>
      <c r="B23" s="601" t="s">
        <v>334</v>
      </c>
      <c r="C23" s="602"/>
      <c r="D23" s="602"/>
      <c r="E23" s="602"/>
      <c r="F23" s="602"/>
      <c r="G23" s="602"/>
      <c r="H23" s="602"/>
      <c r="I23" s="602"/>
      <c r="J23" s="602"/>
      <c r="K23" s="602"/>
      <c r="L23" s="602"/>
      <c r="M23" s="602"/>
      <c r="N23" s="602"/>
      <c r="O23" s="602"/>
      <c r="P23" s="603"/>
      <c r="Q23" s="604">
        <v>15534</v>
      </c>
      <c r="R23" s="605"/>
      <c r="S23" s="605"/>
      <c r="T23" s="605"/>
      <c r="U23" s="605"/>
      <c r="V23" s="605">
        <v>15105</v>
      </c>
      <c r="W23" s="605"/>
      <c r="X23" s="605"/>
      <c r="Y23" s="605"/>
      <c r="Z23" s="605"/>
      <c r="AA23" s="605">
        <v>429</v>
      </c>
      <c r="AB23" s="605"/>
      <c r="AC23" s="605"/>
      <c r="AD23" s="605"/>
      <c r="AE23" s="606"/>
      <c r="AF23" s="607">
        <v>180</v>
      </c>
      <c r="AG23" s="605"/>
      <c r="AH23" s="605"/>
      <c r="AI23" s="605"/>
      <c r="AJ23" s="608"/>
      <c r="AK23" s="609"/>
      <c r="AL23" s="610"/>
      <c r="AM23" s="610"/>
      <c r="AN23" s="610"/>
      <c r="AO23" s="610"/>
      <c r="AP23" s="605">
        <v>14736</v>
      </c>
      <c r="AQ23" s="605"/>
      <c r="AR23" s="605"/>
      <c r="AS23" s="605"/>
      <c r="AT23" s="605"/>
      <c r="AU23" s="611"/>
      <c r="AV23" s="611"/>
      <c r="AW23" s="611"/>
      <c r="AX23" s="611"/>
      <c r="AY23" s="612"/>
      <c r="AZ23" s="613" t="s">
        <v>335</v>
      </c>
      <c r="BA23" s="614"/>
      <c r="BB23" s="614"/>
      <c r="BC23" s="614"/>
      <c r="BD23" s="615"/>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85"/>
      <c r="CI23" s="586"/>
      <c r="CJ23" s="586"/>
      <c r="CK23" s="586"/>
      <c r="CL23" s="587"/>
      <c r="CM23" s="585"/>
      <c r="CN23" s="586"/>
      <c r="CO23" s="586"/>
      <c r="CP23" s="586"/>
      <c r="CQ23" s="587"/>
      <c r="CR23" s="585"/>
      <c r="CS23" s="586"/>
      <c r="CT23" s="586"/>
      <c r="CU23" s="586"/>
      <c r="CV23" s="587"/>
      <c r="CW23" s="585"/>
      <c r="CX23" s="586"/>
      <c r="CY23" s="586"/>
      <c r="CZ23" s="586"/>
      <c r="DA23" s="587"/>
      <c r="DB23" s="585"/>
      <c r="DC23" s="586"/>
      <c r="DD23" s="586"/>
      <c r="DE23" s="586"/>
      <c r="DF23" s="587"/>
      <c r="DG23" s="585"/>
      <c r="DH23" s="586"/>
      <c r="DI23" s="586"/>
      <c r="DJ23" s="586"/>
      <c r="DK23" s="587"/>
      <c r="DL23" s="585"/>
      <c r="DM23" s="586"/>
      <c r="DN23" s="586"/>
      <c r="DO23" s="586"/>
      <c r="DP23" s="587"/>
      <c r="DQ23" s="585"/>
      <c r="DR23" s="586"/>
      <c r="DS23" s="586"/>
      <c r="DT23" s="586"/>
      <c r="DU23" s="587"/>
      <c r="DV23" s="588"/>
      <c r="DW23" s="589"/>
      <c r="DX23" s="589"/>
      <c r="DY23" s="589"/>
      <c r="DZ23" s="590"/>
      <c r="EA23" s="515"/>
    </row>
    <row r="24" spans="1:131" s="516" customFormat="1" ht="26.25" customHeight="1">
      <c r="A24" s="616" t="s">
        <v>336</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85"/>
      <c r="CI24" s="586"/>
      <c r="CJ24" s="586"/>
      <c r="CK24" s="586"/>
      <c r="CL24" s="587"/>
      <c r="CM24" s="585"/>
      <c r="CN24" s="586"/>
      <c r="CO24" s="586"/>
      <c r="CP24" s="586"/>
      <c r="CQ24" s="587"/>
      <c r="CR24" s="585"/>
      <c r="CS24" s="586"/>
      <c r="CT24" s="586"/>
      <c r="CU24" s="586"/>
      <c r="CV24" s="587"/>
      <c r="CW24" s="585"/>
      <c r="CX24" s="586"/>
      <c r="CY24" s="586"/>
      <c r="CZ24" s="586"/>
      <c r="DA24" s="587"/>
      <c r="DB24" s="585"/>
      <c r="DC24" s="586"/>
      <c r="DD24" s="586"/>
      <c r="DE24" s="586"/>
      <c r="DF24" s="587"/>
      <c r="DG24" s="585"/>
      <c r="DH24" s="586"/>
      <c r="DI24" s="586"/>
      <c r="DJ24" s="586"/>
      <c r="DK24" s="587"/>
      <c r="DL24" s="585"/>
      <c r="DM24" s="586"/>
      <c r="DN24" s="586"/>
      <c r="DO24" s="586"/>
      <c r="DP24" s="587"/>
      <c r="DQ24" s="585"/>
      <c r="DR24" s="586"/>
      <c r="DS24" s="586"/>
      <c r="DT24" s="586"/>
      <c r="DU24" s="587"/>
      <c r="DV24" s="588"/>
      <c r="DW24" s="589"/>
      <c r="DX24" s="589"/>
      <c r="DY24" s="589"/>
      <c r="DZ24" s="590"/>
      <c r="EA24" s="515"/>
    </row>
    <row r="25" spans="1:131" s="504" customFormat="1" ht="26.25" customHeight="1" thickBot="1">
      <c r="A25" s="512" t="s">
        <v>337</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0">
        <v>19</v>
      </c>
      <c r="BR25" s="581"/>
      <c r="BS25" s="582"/>
      <c r="BT25" s="583"/>
      <c r="BU25" s="583"/>
      <c r="BV25" s="583"/>
      <c r="BW25" s="583"/>
      <c r="BX25" s="583"/>
      <c r="BY25" s="583"/>
      <c r="BZ25" s="583"/>
      <c r="CA25" s="583"/>
      <c r="CB25" s="583"/>
      <c r="CC25" s="583"/>
      <c r="CD25" s="583"/>
      <c r="CE25" s="583"/>
      <c r="CF25" s="583"/>
      <c r="CG25" s="584"/>
      <c r="CH25" s="585"/>
      <c r="CI25" s="586"/>
      <c r="CJ25" s="586"/>
      <c r="CK25" s="586"/>
      <c r="CL25" s="587"/>
      <c r="CM25" s="585"/>
      <c r="CN25" s="586"/>
      <c r="CO25" s="586"/>
      <c r="CP25" s="586"/>
      <c r="CQ25" s="587"/>
      <c r="CR25" s="585"/>
      <c r="CS25" s="586"/>
      <c r="CT25" s="586"/>
      <c r="CU25" s="586"/>
      <c r="CV25" s="587"/>
      <c r="CW25" s="585"/>
      <c r="CX25" s="586"/>
      <c r="CY25" s="586"/>
      <c r="CZ25" s="586"/>
      <c r="DA25" s="587"/>
      <c r="DB25" s="585"/>
      <c r="DC25" s="586"/>
      <c r="DD25" s="586"/>
      <c r="DE25" s="586"/>
      <c r="DF25" s="587"/>
      <c r="DG25" s="585"/>
      <c r="DH25" s="586"/>
      <c r="DI25" s="586"/>
      <c r="DJ25" s="586"/>
      <c r="DK25" s="587"/>
      <c r="DL25" s="585"/>
      <c r="DM25" s="586"/>
      <c r="DN25" s="586"/>
      <c r="DO25" s="586"/>
      <c r="DP25" s="587"/>
      <c r="DQ25" s="585"/>
      <c r="DR25" s="586"/>
      <c r="DS25" s="586"/>
      <c r="DT25" s="586"/>
      <c r="DU25" s="587"/>
      <c r="DV25" s="588"/>
      <c r="DW25" s="589"/>
      <c r="DX25" s="589"/>
      <c r="DY25" s="589"/>
      <c r="DZ25" s="590"/>
      <c r="EA25" s="503"/>
    </row>
    <row r="26" spans="1:131" s="504" customFormat="1" ht="26.25" customHeight="1">
      <c r="A26" s="517" t="s">
        <v>309</v>
      </c>
      <c r="B26" s="518"/>
      <c r="C26" s="518"/>
      <c r="D26" s="518"/>
      <c r="E26" s="518"/>
      <c r="F26" s="518"/>
      <c r="G26" s="518"/>
      <c r="H26" s="518"/>
      <c r="I26" s="518"/>
      <c r="J26" s="518"/>
      <c r="K26" s="518"/>
      <c r="L26" s="518"/>
      <c r="M26" s="518"/>
      <c r="N26" s="518"/>
      <c r="O26" s="518"/>
      <c r="P26" s="519"/>
      <c r="Q26" s="520" t="s">
        <v>338</v>
      </c>
      <c r="R26" s="521"/>
      <c r="S26" s="521"/>
      <c r="T26" s="521"/>
      <c r="U26" s="522"/>
      <c r="V26" s="520" t="s">
        <v>339</v>
      </c>
      <c r="W26" s="521"/>
      <c r="X26" s="521"/>
      <c r="Y26" s="521"/>
      <c r="Z26" s="522"/>
      <c r="AA26" s="520" t="s">
        <v>340</v>
      </c>
      <c r="AB26" s="521"/>
      <c r="AC26" s="521"/>
      <c r="AD26" s="521"/>
      <c r="AE26" s="521"/>
      <c r="AF26" s="618" t="s">
        <v>341</v>
      </c>
      <c r="AG26" s="619"/>
      <c r="AH26" s="619"/>
      <c r="AI26" s="619"/>
      <c r="AJ26" s="620"/>
      <c r="AK26" s="521" t="s">
        <v>342</v>
      </c>
      <c r="AL26" s="521"/>
      <c r="AM26" s="521"/>
      <c r="AN26" s="521"/>
      <c r="AO26" s="522"/>
      <c r="AP26" s="520" t="s">
        <v>343</v>
      </c>
      <c r="AQ26" s="521"/>
      <c r="AR26" s="521"/>
      <c r="AS26" s="521"/>
      <c r="AT26" s="522"/>
      <c r="AU26" s="520" t="s">
        <v>344</v>
      </c>
      <c r="AV26" s="521"/>
      <c r="AW26" s="521"/>
      <c r="AX26" s="521"/>
      <c r="AY26" s="522"/>
      <c r="AZ26" s="520" t="s">
        <v>345</v>
      </c>
      <c r="BA26" s="521"/>
      <c r="BB26" s="521"/>
      <c r="BC26" s="521"/>
      <c r="BD26" s="522"/>
      <c r="BE26" s="520" t="s">
        <v>316</v>
      </c>
      <c r="BF26" s="521"/>
      <c r="BG26" s="521"/>
      <c r="BH26" s="521"/>
      <c r="BI26" s="524"/>
      <c r="BJ26" s="513"/>
      <c r="BK26" s="513"/>
      <c r="BL26" s="513"/>
      <c r="BM26" s="513"/>
      <c r="BN26" s="513"/>
      <c r="BO26" s="617"/>
      <c r="BP26" s="617"/>
      <c r="BQ26" s="580">
        <v>20</v>
      </c>
      <c r="BR26" s="581"/>
      <c r="BS26" s="582"/>
      <c r="BT26" s="583"/>
      <c r="BU26" s="583"/>
      <c r="BV26" s="583"/>
      <c r="BW26" s="583"/>
      <c r="BX26" s="583"/>
      <c r="BY26" s="583"/>
      <c r="BZ26" s="583"/>
      <c r="CA26" s="583"/>
      <c r="CB26" s="583"/>
      <c r="CC26" s="583"/>
      <c r="CD26" s="583"/>
      <c r="CE26" s="583"/>
      <c r="CF26" s="583"/>
      <c r="CG26" s="584"/>
      <c r="CH26" s="585"/>
      <c r="CI26" s="586"/>
      <c r="CJ26" s="586"/>
      <c r="CK26" s="586"/>
      <c r="CL26" s="587"/>
      <c r="CM26" s="585"/>
      <c r="CN26" s="586"/>
      <c r="CO26" s="586"/>
      <c r="CP26" s="586"/>
      <c r="CQ26" s="587"/>
      <c r="CR26" s="585"/>
      <c r="CS26" s="586"/>
      <c r="CT26" s="586"/>
      <c r="CU26" s="586"/>
      <c r="CV26" s="587"/>
      <c r="CW26" s="585"/>
      <c r="CX26" s="586"/>
      <c r="CY26" s="586"/>
      <c r="CZ26" s="586"/>
      <c r="DA26" s="587"/>
      <c r="DB26" s="585"/>
      <c r="DC26" s="586"/>
      <c r="DD26" s="586"/>
      <c r="DE26" s="586"/>
      <c r="DF26" s="587"/>
      <c r="DG26" s="585"/>
      <c r="DH26" s="586"/>
      <c r="DI26" s="586"/>
      <c r="DJ26" s="586"/>
      <c r="DK26" s="587"/>
      <c r="DL26" s="585"/>
      <c r="DM26" s="586"/>
      <c r="DN26" s="586"/>
      <c r="DO26" s="586"/>
      <c r="DP26" s="587"/>
      <c r="DQ26" s="585"/>
      <c r="DR26" s="586"/>
      <c r="DS26" s="586"/>
      <c r="DT26" s="586"/>
      <c r="DU26" s="587"/>
      <c r="DV26" s="588"/>
      <c r="DW26" s="589"/>
      <c r="DX26" s="589"/>
      <c r="DY26" s="589"/>
      <c r="DZ26" s="590"/>
      <c r="EA26" s="503"/>
    </row>
    <row r="27" spans="1:131" s="504" customFormat="1" ht="26.25" customHeight="1" thickBot="1">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0">
        <v>21</v>
      </c>
      <c r="BR27" s="581"/>
      <c r="BS27" s="582"/>
      <c r="BT27" s="583"/>
      <c r="BU27" s="583"/>
      <c r="BV27" s="583"/>
      <c r="BW27" s="583"/>
      <c r="BX27" s="583"/>
      <c r="BY27" s="583"/>
      <c r="BZ27" s="583"/>
      <c r="CA27" s="583"/>
      <c r="CB27" s="583"/>
      <c r="CC27" s="583"/>
      <c r="CD27" s="583"/>
      <c r="CE27" s="583"/>
      <c r="CF27" s="583"/>
      <c r="CG27" s="584"/>
      <c r="CH27" s="585"/>
      <c r="CI27" s="586"/>
      <c r="CJ27" s="586"/>
      <c r="CK27" s="586"/>
      <c r="CL27" s="587"/>
      <c r="CM27" s="585"/>
      <c r="CN27" s="586"/>
      <c r="CO27" s="586"/>
      <c r="CP27" s="586"/>
      <c r="CQ27" s="587"/>
      <c r="CR27" s="585"/>
      <c r="CS27" s="586"/>
      <c r="CT27" s="586"/>
      <c r="CU27" s="586"/>
      <c r="CV27" s="587"/>
      <c r="CW27" s="585"/>
      <c r="CX27" s="586"/>
      <c r="CY27" s="586"/>
      <c r="CZ27" s="586"/>
      <c r="DA27" s="587"/>
      <c r="DB27" s="585"/>
      <c r="DC27" s="586"/>
      <c r="DD27" s="586"/>
      <c r="DE27" s="586"/>
      <c r="DF27" s="587"/>
      <c r="DG27" s="585"/>
      <c r="DH27" s="586"/>
      <c r="DI27" s="586"/>
      <c r="DJ27" s="586"/>
      <c r="DK27" s="587"/>
      <c r="DL27" s="585"/>
      <c r="DM27" s="586"/>
      <c r="DN27" s="586"/>
      <c r="DO27" s="586"/>
      <c r="DP27" s="587"/>
      <c r="DQ27" s="585"/>
      <c r="DR27" s="586"/>
      <c r="DS27" s="586"/>
      <c r="DT27" s="586"/>
      <c r="DU27" s="587"/>
      <c r="DV27" s="588"/>
      <c r="DW27" s="589"/>
      <c r="DX27" s="589"/>
      <c r="DY27" s="589"/>
      <c r="DZ27" s="590"/>
      <c r="EA27" s="503"/>
    </row>
    <row r="28" spans="1:131" s="504" customFormat="1" ht="26.25" customHeight="1" thickTop="1">
      <c r="A28" s="624">
        <v>1</v>
      </c>
      <c r="B28" s="542" t="s">
        <v>346</v>
      </c>
      <c r="C28" s="543"/>
      <c r="D28" s="543"/>
      <c r="E28" s="543"/>
      <c r="F28" s="543"/>
      <c r="G28" s="543"/>
      <c r="H28" s="543"/>
      <c r="I28" s="543"/>
      <c r="J28" s="543"/>
      <c r="K28" s="543"/>
      <c r="L28" s="543"/>
      <c r="M28" s="543"/>
      <c r="N28" s="543"/>
      <c r="O28" s="543"/>
      <c r="P28" s="544"/>
      <c r="Q28" s="625">
        <v>5738</v>
      </c>
      <c r="R28" s="626"/>
      <c r="S28" s="626"/>
      <c r="T28" s="626"/>
      <c r="U28" s="626"/>
      <c r="V28" s="626">
        <v>4469</v>
      </c>
      <c r="W28" s="626"/>
      <c r="X28" s="626"/>
      <c r="Y28" s="626"/>
      <c r="Z28" s="626"/>
      <c r="AA28" s="626">
        <v>1268</v>
      </c>
      <c r="AB28" s="626"/>
      <c r="AC28" s="626"/>
      <c r="AD28" s="626"/>
      <c r="AE28" s="627"/>
      <c r="AF28" s="628">
        <v>1268</v>
      </c>
      <c r="AG28" s="626"/>
      <c r="AH28" s="626"/>
      <c r="AI28" s="626"/>
      <c r="AJ28" s="629"/>
      <c r="AK28" s="630">
        <v>260</v>
      </c>
      <c r="AL28" s="631"/>
      <c r="AM28" s="631"/>
      <c r="AN28" s="631"/>
      <c r="AO28" s="631"/>
      <c r="AP28" s="631" t="s">
        <v>328</v>
      </c>
      <c r="AQ28" s="631"/>
      <c r="AR28" s="631"/>
      <c r="AS28" s="631"/>
      <c r="AT28" s="631"/>
      <c r="AU28" s="631" t="s">
        <v>328</v>
      </c>
      <c r="AV28" s="631"/>
      <c r="AW28" s="631"/>
      <c r="AX28" s="631"/>
      <c r="AY28" s="631"/>
      <c r="AZ28" s="632" t="s">
        <v>328</v>
      </c>
      <c r="BA28" s="632"/>
      <c r="BB28" s="632"/>
      <c r="BC28" s="632"/>
      <c r="BD28" s="632"/>
      <c r="BE28" s="633"/>
      <c r="BF28" s="633"/>
      <c r="BG28" s="633"/>
      <c r="BH28" s="633"/>
      <c r="BI28" s="634"/>
      <c r="BJ28" s="513"/>
      <c r="BK28" s="513"/>
      <c r="BL28" s="513"/>
      <c r="BM28" s="513"/>
      <c r="BN28" s="513"/>
      <c r="BO28" s="617"/>
      <c r="BP28" s="617"/>
      <c r="BQ28" s="580">
        <v>22</v>
      </c>
      <c r="BR28" s="581"/>
      <c r="BS28" s="582"/>
      <c r="BT28" s="583"/>
      <c r="BU28" s="583"/>
      <c r="BV28" s="583"/>
      <c r="BW28" s="583"/>
      <c r="BX28" s="583"/>
      <c r="BY28" s="583"/>
      <c r="BZ28" s="583"/>
      <c r="CA28" s="583"/>
      <c r="CB28" s="583"/>
      <c r="CC28" s="583"/>
      <c r="CD28" s="583"/>
      <c r="CE28" s="583"/>
      <c r="CF28" s="583"/>
      <c r="CG28" s="584"/>
      <c r="CH28" s="585"/>
      <c r="CI28" s="586"/>
      <c r="CJ28" s="586"/>
      <c r="CK28" s="586"/>
      <c r="CL28" s="587"/>
      <c r="CM28" s="585"/>
      <c r="CN28" s="586"/>
      <c r="CO28" s="586"/>
      <c r="CP28" s="586"/>
      <c r="CQ28" s="587"/>
      <c r="CR28" s="585"/>
      <c r="CS28" s="586"/>
      <c r="CT28" s="586"/>
      <c r="CU28" s="586"/>
      <c r="CV28" s="587"/>
      <c r="CW28" s="585"/>
      <c r="CX28" s="586"/>
      <c r="CY28" s="586"/>
      <c r="CZ28" s="586"/>
      <c r="DA28" s="587"/>
      <c r="DB28" s="585"/>
      <c r="DC28" s="586"/>
      <c r="DD28" s="586"/>
      <c r="DE28" s="586"/>
      <c r="DF28" s="587"/>
      <c r="DG28" s="585"/>
      <c r="DH28" s="586"/>
      <c r="DI28" s="586"/>
      <c r="DJ28" s="586"/>
      <c r="DK28" s="587"/>
      <c r="DL28" s="585"/>
      <c r="DM28" s="586"/>
      <c r="DN28" s="586"/>
      <c r="DO28" s="586"/>
      <c r="DP28" s="587"/>
      <c r="DQ28" s="585"/>
      <c r="DR28" s="586"/>
      <c r="DS28" s="586"/>
      <c r="DT28" s="586"/>
      <c r="DU28" s="587"/>
      <c r="DV28" s="588"/>
      <c r="DW28" s="589"/>
      <c r="DX28" s="589"/>
      <c r="DY28" s="589"/>
      <c r="DZ28" s="590"/>
      <c r="EA28" s="503"/>
    </row>
    <row r="29" spans="1:131" s="504" customFormat="1" ht="26.25" customHeight="1">
      <c r="A29" s="624">
        <v>2</v>
      </c>
      <c r="B29" s="567" t="s">
        <v>347</v>
      </c>
      <c r="C29" s="568"/>
      <c r="D29" s="568"/>
      <c r="E29" s="568"/>
      <c r="F29" s="568"/>
      <c r="G29" s="568"/>
      <c r="H29" s="568"/>
      <c r="I29" s="568"/>
      <c r="J29" s="568"/>
      <c r="K29" s="568"/>
      <c r="L29" s="568"/>
      <c r="M29" s="568"/>
      <c r="N29" s="568"/>
      <c r="O29" s="568"/>
      <c r="P29" s="569"/>
      <c r="Q29" s="570">
        <v>3441</v>
      </c>
      <c r="R29" s="571"/>
      <c r="S29" s="571"/>
      <c r="T29" s="571"/>
      <c r="U29" s="571"/>
      <c r="V29" s="571">
        <v>3236</v>
      </c>
      <c r="W29" s="571"/>
      <c r="X29" s="571"/>
      <c r="Y29" s="571"/>
      <c r="Z29" s="571"/>
      <c r="AA29" s="571">
        <f t="shared" ref="AA29:AA33" si="0">Q29-V29</f>
        <v>205</v>
      </c>
      <c r="AB29" s="571"/>
      <c r="AC29" s="571"/>
      <c r="AD29" s="571"/>
      <c r="AE29" s="572"/>
      <c r="AF29" s="573">
        <v>205</v>
      </c>
      <c r="AG29" s="574"/>
      <c r="AH29" s="574"/>
      <c r="AI29" s="574"/>
      <c r="AJ29" s="575"/>
      <c r="AK29" s="635">
        <v>471</v>
      </c>
      <c r="AL29" s="636"/>
      <c r="AM29" s="636"/>
      <c r="AN29" s="636"/>
      <c r="AO29" s="636"/>
      <c r="AP29" s="636" t="s">
        <v>328</v>
      </c>
      <c r="AQ29" s="636"/>
      <c r="AR29" s="636"/>
      <c r="AS29" s="636"/>
      <c r="AT29" s="636"/>
      <c r="AU29" s="636" t="s">
        <v>328</v>
      </c>
      <c r="AV29" s="636"/>
      <c r="AW29" s="636"/>
      <c r="AX29" s="636"/>
      <c r="AY29" s="636"/>
      <c r="AZ29" s="637" t="s">
        <v>328</v>
      </c>
      <c r="BA29" s="637"/>
      <c r="BB29" s="637"/>
      <c r="BC29" s="637"/>
      <c r="BD29" s="637"/>
      <c r="BE29" s="638"/>
      <c r="BF29" s="638"/>
      <c r="BG29" s="638"/>
      <c r="BH29" s="638"/>
      <c r="BI29" s="639"/>
      <c r="BJ29" s="513"/>
      <c r="BK29" s="513"/>
      <c r="BL29" s="513"/>
      <c r="BM29" s="513"/>
      <c r="BN29" s="513"/>
      <c r="BO29" s="617"/>
      <c r="BP29" s="617"/>
      <c r="BQ29" s="580">
        <v>23</v>
      </c>
      <c r="BR29" s="581"/>
      <c r="BS29" s="582"/>
      <c r="BT29" s="583"/>
      <c r="BU29" s="583"/>
      <c r="BV29" s="583"/>
      <c r="BW29" s="583"/>
      <c r="BX29" s="583"/>
      <c r="BY29" s="583"/>
      <c r="BZ29" s="583"/>
      <c r="CA29" s="583"/>
      <c r="CB29" s="583"/>
      <c r="CC29" s="583"/>
      <c r="CD29" s="583"/>
      <c r="CE29" s="583"/>
      <c r="CF29" s="583"/>
      <c r="CG29" s="584"/>
      <c r="CH29" s="585"/>
      <c r="CI29" s="586"/>
      <c r="CJ29" s="586"/>
      <c r="CK29" s="586"/>
      <c r="CL29" s="587"/>
      <c r="CM29" s="585"/>
      <c r="CN29" s="586"/>
      <c r="CO29" s="586"/>
      <c r="CP29" s="586"/>
      <c r="CQ29" s="587"/>
      <c r="CR29" s="585"/>
      <c r="CS29" s="586"/>
      <c r="CT29" s="586"/>
      <c r="CU29" s="586"/>
      <c r="CV29" s="587"/>
      <c r="CW29" s="585"/>
      <c r="CX29" s="586"/>
      <c r="CY29" s="586"/>
      <c r="CZ29" s="586"/>
      <c r="DA29" s="587"/>
      <c r="DB29" s="585"/>
      <c r="DC29" s="586"/>
      <c r="DD29" s="586"/>
      <c r="DE29" s="586"/>
      <c r="DF29" s="587"/>
      <c r="DG29" s="585"/>
      <c r="DH29" s="586"/>
      <c r="DI29" s="586"/>
      <c r="DJ29" s="586"/>
      <c r="DK29" s="587"/>
      <c r="DL29" s="585"/>
      <c r="DM29" s="586"/>
      <c r="DN29" s="586"/>
      <c r="DO29" s="586"/>
      <c r="DP29" s="587"/>
      <c r="DQ29" s="585"/>
      <c r="DR29" s="586"/>
      <c r="DS29" s="586"/>
      <c r="DT29" s="586"/>
      <c r="DU29" s="587"/>
      <c r="DV29" s="588"/>
      <c r="DW29" s="589"/>
      <c r="DX29" s="589"/>
      <c r="DY29" s="589"/>
      <c r="DZ29" s="590"/>
      <c r="EA29" s="503"/>
    </row>
    <row r="30" spans="1:131" s="504" customFormat="1" ht="26.25" customHeight="1">
      <c r="A30" s="624">
        <v>3</v>
      </c>
      <c r="B30" s="567" t="s">
        <v>348</v>
      </c>
      <c r="C30" s="568"/>
      <c r="D30" s="568"/>
      <c r="E30" s="568"/>
      <c r="F30" s="568"/>
      <c r="G30" s="568"/>
      <c r="H30" s="568"/>
      <c r="I30" s="568"/>
      <c r="J30" s="568"/>
      <c r="K30" s="568"/>
      <c r="L30" s="568"/>
      <c r="M30" s="568"/>
      <c r="N30" s="568"/>
      <c r="O30" s="568"/>
      <c r="P30" s="569"/>
      <c r="Q30" s="570">
        <v>373</v>
      </c>
      <c r="R30" s="571"/>
      <c r="S30" s="571"/>
      <c r="T30" s="571"/>
      <c r="U30" s="571"/>
      <c r="V30" s="571">
        <v>373</v>
      </c>
      <c r="W30" s="571"/>
      <c r="X30" s="571"/>
      <c r="Y30" s="571"/>
      <c r="Z30" s="571"/>
      <c r="AA30" s="571">
        <f t="shared" si="0"/>
        <v>0</v>
      </c>
      <c r="AB30" s="571"/>
      <c r="AC30" s="571"/>
      <c r="AD30" s="571"/>
      <c r="AE30" s="572"/>
      <c r="AF30" s="573">
        <v>0</v>
      </c>
      <c r="AG30" s="574"/>
      <c r="AH30" s="574"/>
      <c r="AI30" s="574"/>
      <c r="AJ30" s="575"/>
      <c r="AK30" s="635">
        <v>139</v>
      </c>
      <c r="AL30" s="636"/>
      <c r="AM30" s="636"/>
      <c r="AN30" s="636"/>
      <c r="AO30" s="636"/>
      <c r="AP30" s="636" t="s">
        <v>328</v>
      </c>
      <c r="AQ30" s="636"/>
      <c r="AR30" s="636"/>
      <c r="AS30" s="636"/>
      <c r="AT30" s="636"/>
      <c r="AU30" s="636" t="s">
        <v>328</v>
      </c>
      <c r="AV30" s="636"/>
      <c r="AW30" s="636"/>
      <c r="AX30" s="636"/>
      <c r="AY30" s="636"/>
      <c r="AZ30" s="637" t="s">
        <v>328</v>
      </c>
      <c r="BA30" s="637"/>
      <c r="BB30" s="637"/>
      <c r="BC30" s="637"/>
      <c r="BD30" s="637"/>
      <c r="BE30" s="638"/>
      <c r="BF30" s="638"/>
      <c r="BG30" s="638"/>
      <c r="BH30" s="638"/>
      <c r="BI30" s="639"/>
      <c r="BJ30" s="513"/>
      <c r="BK30" s="513"/>
      <c r="BL30" s="513"/>
      <c r="BM30" s="513"/>
      <c r="BN30" s="513"/>
      <c r="BO30" s="617"/>
      <c r="BP30" s="617"/>
      <c r="BQ30" s="580">
        <v>24</v>
      </c>
      <c r="BR30" s="581"/>
      <c r="BS30" s="582"/>
      <c r="BT30" s="583"/>
      <c r="BU30" s="583"/>
      <c r="BV30" s="583"/>
      <c r="BW30" s="583"/>
      <c r="BX30" s="583"/>
      <c r="BY30" s="583"/>
      <c r="BZ30" s="583"/>
      <c r="CA30" s="583"/>
      <c r="CB30" s="583"/>
      <c r="CC30" s="583"/>
      <c r="CD30" s="583"/>
      <c r="CE30" s="583"/>
      <c r="CF30" s="583"/>
      <c r="CG30" s="584"/>
      <c r="CH30" s="585"/>
      <c r="CI30" s="586"/>
      <c r="CJ30" s="586"/>
      <c r="CK30" s="586"/>
      <c r="CL30" s="587"/>
      <c r="CM30" s="585"/>
      <c r="CN30" s="586"/>
      <c r="CO30" s="586"/>
      <c r="CP30" s="586"/>
      <c r="CQ30" s="587"/>
      <c r="CR30" s="585"/>
      <c r="CS30" s="586"/>
      <c r="CT30" s="586"/>
      <c r="CU30" s="586"/>
      <c r="CV30" s="587"/>
      <c r="CW30" s="585"/>
      <c r="CX30" s="586"/>
      <c r="CY30" s="586"/>
      <c r="CZ30" s="586"/>
      <c r="DA30" s="587"/>
      <c r="DB30" s="585"/>
      <c r="DC30" s="586"/>
      <c r="DD30" s="586"/>
      <c r="DE30" s="586"/>
      <c r="DF30" s="587"/>
      <c r="DG30" s="585"/>
      <c r="DH30" s="586"/>
      <c r="DI30" s="586"/>
      <c r="DJ30" s="586"/>
      <c r="DK30" s="587"/>
      <c r="DL30" s="585"/>
      <c r="DM30" s="586"/>
      <c r="DN30" s="586"/>
      <c r="DO30" s="586"/>
      <c r="DP30" s="587"/>
      <c r="DQ30" s="585"/>
      <c r="DR30" s="586"/>
      <c r="DS30" s="586"/>
      <c r="DT30" s="586"/>
      <c r="DU30" s="587"/>
      <c r="DV30" s="588"/>
      <c r="DW30" s="589"/>
      <c r="DX30" s="589"/>
      <c r="DY30" s="589"/>
      <c r="DZ30" s="590"/>
      <c r="EA30" s="503"/>
    </row>
    <row r="31" spans="1:131" s="504" customFormat="1" ht="26.25" customHeight="1">
      <c r="A31" s="624">
        <v>4</v>
      </c>
      <c r="B31" s="567" t="s">
        <v>349</v>
      </c>
      <c r="C31" s="568"/>
      <c r="D31" s="568"/>
      <c r="E31" s="568"/>
      <c r="F31" s="568"/>
      <c r="G31" s="568"/>
      <c r="H31" s="568"/>
      <c r="I31" s="568"/>
      <c r="J31" s="568"/>
      <c r="K31" s="568"/>
      <c r="L31" s="568"/>
      <c r="M31" s="568"/>
      <c r="N31" s="568"/>
      <c r="O31" s="568"/>
      <c r="P31" s="569"/>
      <c r="Q31" s="570">
        <v>464</v>
      </c>
      <c r="R31" s="571"/>
      <c r="S31" s="571"/>
      <c r="T31" s="571"/>
      <c r="U31" s="571"/>
      <c r="V31" s="571">
        <v>314</v>
      </c>
      <c r="W31" s="571"/>
      <c r="X31" s="571"/>
      <c r="Y31" s="571"/>
      <c r="Z31" s="571"/>
      <c r="AA31" s="571">
        <f t="shared" si="0"/>
        <v>150</v>
      </c>
      <c r="AB31" s="571"/>
      <c r="AC31" s="571"/>
      <c r="AD31" s="571"/>
      <c r="AE31" s="572"/>
      <c r="AF31" s="573">
        <v>451</v>
      </c>
      <c r="AG31" s="574"/>
      <c r="AH31" s="574"/>
      <c r="AI31" s="574"/>
      <c r="AJ31" s="575"/>
      <c r="AK31" s="635">
        <v>4</v>
      </c>
      <c r="AL31" s="636"/>
      <c r="AM31" s="636"/>
      <c r="AN31" s="636"/>
      <c r="AO31" s="636"/>
      <c r="AP31" s="636">
        <v>313</v>
      </c>
      <c r="AQ31" s="636"/>
      <c r="AR31" s="636"/>
      <c r="AS31" s="636"/>
      <c r="AT31" s="636"/>
      <c r="AU31" s="636">
        <v>46</v>
      </c>
      <c r="AV31" s="636"/>
      <c r="AW31" s="636"/>
      <c r="AX31" s="636"/>
      <c r="AY31" s="636"/>
      <c r="AZ31" s="637" t="s">
        <v>328</v>
      </c>
      <c r="BA31" s="637"/>
      <c r="BB31" s="637"/>
      <c r="BC31" s="637"/>
      <c r="BD31" s="637"/>
      <c r="BE31" s="638" t="s">
        <v>350</v>
      </c>
      <c r="BF31" s="638"/>
      <c r="BG31" s="638"/>
      <c r="BH31" s="638"/>
      <c r="BI31" s="639"/>
      <c r="BJ31" s="513"/>
      <c r="BK31" s="513"/>
      <c r="BL31" s="513"/>
      <c r="BM31" s="513"/>
      <c r="BN31" s="513"/>
      <c r="BO31" s="617"/>
      <c r="BP31" s="617"/>
      <c r="BQ31" s="580">
        <v>25</v>
      </c>
      <c r="BR31" s="581"/>
      <c r="BS31" s="582"/>
      <c r="BT31" s="583"/>
      <c r="BU31" s="583"/>
      <c r="BV31" s="583"/>
      <c r="BW31" s="583"/>
      <c r="BX31" s="583"/>
      <c r="BY31" s="583"/>
      <c r="BZ31" s="583"/>
      <c r="CA31" s="583"/>
      <c r="CB31" s="583"/>
      <c r="CC31" s="583"/>
      <c r="CD31" s="583"/>
      <c r="CE31" s="583"/>
      <c r="CF31" s="583"/>
      <c r="CG31" s="584"/>
      <c r="CH31" s="585"/>
      <c r="CI31" s="586"/>
      <c r="CJ31" s="586"/>
      <c r="CK31" s="586"/>
      <c r="CL31" s="587"/>
      <c r="CM31" s="585"/>
      <c r="CN31" s="586"/>
      <c r="CO31" s="586"/>
      <c r="CP31" s="586"/>
      <c r="CQ31" s="587"/>
      <c r="CR31" s="585"/>
      <c r="CS31" s="586"/>
      <c r="CT31" s="586"/>
      <c r="CU31" s="586"/>
      <c r="CV31" s="587"/>
      <c r="CW31" s="585"/>
      <c r="CX31" s="586"/>
      <c r="CY31" s="586"/>
      <c r="CZ31" s="586"/>
      <c r="DA31" s="587"/>
      <c r="DB31" s="585"/>
      <c r="DC31" s="586"/>
      <c r="DD31" s="586"/>
      <c r="DE31" s="586"/>
      <c r="DF31" s="587"/>
      <c r="DG31" s="585"/>
      <c r="DH31" s="586"/>
      <c r="DI31" s="586"/>
      <c r="DJ31" s="586"/>
      <c r="DK31" s="587"/>
      <c r="DL31" s="585"/>
      <c r="DM31" s="586"/>
      <c r="DN31" s="586"/>
      <c r="DO31" s="586"/>
      <c r="DP31" s="587"/>
      <c r="DQ31" s="585"/>
      <c r="DR31" s="586"/>
      <c r="DS31" s="586"/>
      <c r="DT31" s="586"/>
      <c r="DU31" s="587"/>
      <c r="DV31" s="588"/>
      <c r="DW31" s="589"/>
      <c r="DX31" s="589"/>
      <c r="DY31" s="589"/>
      <c r="DZ31" s="590"/>
      <c r="EA31" s="503"/>
    </row>
    <row r="32" spans="1:131" s="504" customFormat="1" ht="26.25" customHeight="1">
      <c r="A32" s="624">
        <v>5</v>
      </c>
      <c r="B32" s="567" t="s">
        <v>351</v>
      </c>
      <c r="C32" s="568"/>
      <c r="D32" s="568"/>
      <c r="E32" s="568"/>
      <c r="F32" s="568"/>
      <c r="G32" s="568"/>
      <c r="H32" s="568"/>
      <c r="I32" s="568"/>
      <c r="J32" s="568"/>
      <c r="K32" s="568"/>
      <c r="L32" s="568"/>
      <c r="M32" s="568"/>
      <c r="N32" s="568"/>
      <c r="O32" s="568"/>
      <c r="P32" s="569"/>
      <c r="Q32" s="570">
        <v>7086</v>
      </c>
      <c r="R32" s="571"/>
      <c r="S32" s="571"/>
      <c r="T32" s="571"/>
      <c r="U32" s="571"/>
      <c r="V32" s="571">
        <v>6508</v>
      </c>
      <c r="W32" s="571"/>
      <c r="X32" s="571"/>
      <c r="Y32" s="571"/>
      <c r="Z32" s="571"/>
      <c r="AA32" s="571">
        <f t="shared" si="0"/>
        <v>578</v>
      </c>
      <c r="AB32" s="571"/>
      <c r="AC32" s="571"/>
      <c r="AD32" s="571"/>
      <c r="AE32" s="572"/>
      <c r="AF32" s="573">
        <v>4094</v>
      </c>
      <c r="AG32" s="574"/>
      <c r="AH32" s="574"/>
      <c r="AI32" s="574"/>
      <c r="AJ32" s="575"/>
      <c r="AK32" s="635">
        <v>369</v>
      </c>
      <c r="AL32" s="636"/>
      <c r="AM32" s="636"/>
      <c r="AN32" s="636"/>
      <c r="AO32" s="636"/>
      <c r="AP32" s="636">
        <v>2866</v>
      </c>
      <c r="AQ32" s="636"/>
      <c r="AR32" s="636"/>
      <c r="AS32" s="636"/>
      <c r="AT32" s="636"/>
      <c r="AU32" s="636">
        <v>2522</v>
      </c>
      <c r="AV32" s="636"/>
      <c r="AW32" s="636"/>
      <c r="AX32" s="636"/>
      <c r="AY32" s="636"/>
      <c r="AZ32" s="637" t="s">
        <v>328</v>
      </c>
      <c r="BA32" s="637"/>
      <c r="BB32" s="637"/>
      <c r="BC32" s="637"/>
      <c r="BD32" s="637"/>
      <c r="BE32" s="638" t="s">
        <v>350</v>
      </c>
      <c r="BF32" s="638"/>
      <c r="BG32" s="638"/>
      <c r="BH32" s="638"/>
      <c r="BI32" s="639"/>
      <c r="BJ32" s="513"/>
      <c r="BK32" s="513"/>
      <c r="BL32" s="513"/>
      <c r="BM32" s="513"/>
      <c r="BN32" s="513"/>
      <c r="BO32" s="617"/>
      <c r="BP32" s="617"/>
      <c r="BQ32" s="580">
        <v>26</v>
      </c>
      <c r="BR32" s="581"/>
      <c r="BS32" s="582"/>
      <c r="BT32" s="583"/>
      <c r="BU32" s="583"/>
      <c r="BV32" s="583"/>
      <c r="BW32" s="583"/>
      <c r="BX32" s="583"/>
      <c r="BY32" s="583"/>
      <c r="BZ32" s="583"/>
      <c r="CA32" s="583"/>
      <c r="CB32" s="583"/>
      <c r="CC32" s="583"/>
      <c r="CD32" s="583"/>
      <c r="CE32" s="583"/>
      <c r="CF32" s="583"/>
      <c r="CG32" s="584"/>
      <c r="CH32" s="585"/>
      <c r="CI32" s="586"/>
      <c r="CJ32" s="586"/>
      <c r="CK32" s="586"/>
      <c r="CL32" s="587"/>
      <c r="CM32" s="585"/>
      <c r="CN32" s="586"/>
      <c r="CO32" s="586"/>
      <c r="CP32" s="586"/>
      <c r="CQ32" s="587"/>
      <c r="CR32" s="585"/>
      <c r="CS32" s="586"/>
      <c r="CT32" s="586"/>
      <c r="CU32" s="586"/>
      <c r="CV32" s="587"/>
      <c r="CW32" s="585"/>
      <c r="CX32" s="586"/>
      <c r="CY32" s="586"/>
      <c r="CZ32" s="586"/>
      <c r="DA32" s="587"/>
      <c r="DB32" s="585"/>
      <c r="DC32" s="586"/>
      <c r="DD32" s="586"/>
      <c r="DE32" s="586"/>
      <c r="DF32" s="587"/>
      <c r="DG32" s="585"/>
      <c r="DH32" s="586"/>
      <c r="DI32" s="586"/>
      <c r="DJ32" s="586"/>
      <c r="DK32" s="587"/>
      <c r="DL32" s="585"/>
      <c r="DM32" s="586"/>
      <c r="DN32" s="586"/>
      <c r="DO32" s="586"/>
      <c r="DP32" s="587"/>
      <c r="DQ32" s="585"/>
      <c r="DR32" s="586"/>
      <c r="DS32" s="586"/>
      <c r="DT32" s="586"/>
      <c r="DU32" s="587"/>
      <c r="DV32" s="588"/>
      <c r="DW32" s="589"/>
      <c r="DX32" s="589"/>
      <c r="DY32" s="589"/>
      <c r="DZ32" s="590"/>
      <c r="EA32" s="503"/>
    </row>
    <row r="33" spans="1:131" s="504" customFormat="1" ht="26.25" customHeight="1">
      <c r="A33" s="624">
        <v>6</v>
      </c>
      <c r="B33" s="567" t="s">
        <v>352</v>
      </c>
      <c r="C33" s="568"/>
      <c r="D33" s="568"/>
      <c r="E33" s="568"/>
      <c r="F33" s="568"/>
      <c r="G33" s="568"/>
      <c r="H33" s="568"/>
      <c r="I33" s="568"/>
      <c r="J33" s="568"/>
      <c r="K33" s="568"/>
      <c r="L33" s="568"/>
      <c r="M33" s="568"/>
      <c r="N33" s="568"/>
      <c r="O33" s="568"/>
      <c r="P33" s="569"/>
      <c r="Q33" s="570">
        <v>1163</v>
      </c>
      <c r="R33" s="571"/>
      <c r="S33" s="571"/>
      <c r="T33" s="571"/>
      <c r="U33" s="571"/>
      <c r="V33" s="571">
        <v>1160</v>
      </c>
      <c r="W33" s="571"/>
      <c r="X33" s="571"/>
      <c r="Y33" s="571"/>
      <c r="Z33" s="571"/>
      <c r="AA33" s="571">
        <f t="shared" si="0"/>
        <v>3</v>
      </c>
      <c r="AB33" s="571"/>
      <c r="AC33" s="571"/>
      <c r="AD33" s="571"/>
      <c r="AE33" s="572"/>
      <c r="AF33" s="573">
        <v>1</v>
      </c>
      <c r="AG33" s="574"/>
      <c r="AH33" s="574"/>
      <c r="AI33" s="574"/>
      <c r="AJ33" s="575"/>
      <c r="AK33" s="635">
        <v>312</v>
      </c>
      <c r="AL33" s="636"/>
      <c r="AM33" s="636"/>
      <c r="AN33" s="636"/>
      <c r="AO33" s="636"/>
      <c r="AP33" s="636">
        <v>4671</v>
      </c>
      <c r="AQ33" s="636"/>
      <c r="AR33" s="636"/>
      <c r="AS33" s="636"/>
      <c r="AT33" s="636"/>
      <c r="AU33" s="636">
        <v>3625</v>
      </c>
      <c r="AV33" s="636"/>
      <c r="AW33" s="636"/>
      <c r="AX33" s="636"/>
      <c r="AY33" s="636"/>
      <c r="AZ33" s="637" t="s">
        <v>328</v>
      </c>
      <c r="BA33" s="637"/>
      <c r="BB33" s="637"/>
      <c r="BC33" s="637"/>
      <c r="BD33" s="637"/>
      <c r="BE33" s="638" t="s">
        <v>353</v>
      </c>
      <c r="BF33" s="638"/>
      <c r="BG33" s="638"/>
      <c r="BH33" s="638"/>
      <c r="BI33" s="639"/>
      <c r="BJ33" s="513"/>
      <c r="BK33" s="513"/>
      <c r="BL33" s="513"/>
      <c r="BM33" s="513"/>
      <c r="BN33" s="513"/>
      <c r="BO33" s="617"/>
      <c r="BP33" s="617"/>
      <c r="BQ33" s="580">
        <v>27</v>
      </c>
      <c r="BR33" s="581"/>
      <c r="BS33" s="582"/>
      <c r="BT33" s="583"/>
      <c r="BU33" s="583"/>
      <c r="BV33" s="583"/>
      <c r="BW33" s="583"/>
      <c r="BX33" s="583"/>
      <c r="BY33" s="583"/>
      <c r="BZ33" s="583"/>
      <c r="CA33" s="583"/>
      <c r="CB33" s="583"/>
      <c r="CC33" s="583"/>
      <c r="CD33" s="583"/>
      <c r="CE33" s="583"/>
      <c r="CF33" s="583"/>
      <c r="CG33" s="584"/>
      <c r="CH33" s="585"/>
      <c r="CI33" s="586"/>
      <c r="CJ33" s="586"/>
      <c r="CK33" s="586"/>
      <c r="CL33" s="587"/>
      <c r="CM33" s="585"/>
      <c r="CN33" s="586"/>
      <c r="CO33" s="586"/>
      <c r="CP33" s="586"/>
      <c r="CQ33" s="587"/>
      <c r="CR33" s="585"/>
      <c r="CS33" s="586"/>
      <c r="CT33" s="586"/>
      <c r="CU33" s="586"/>
      <c r="CV33" s="587"/>
      <c r="CW33" s="585"/>
      <c r="CX33" s="586"/>
      <c r="CY33" s="586"/>
      <c r="CZ33" s="586"/>
      <c r="DA33" s="587"/>
      <c r="DB33" s="585"/>
      <c r="DC33" s="586"/>
      <c r="DD33" s="586"/>
      <c r="DE33" s="586"/>
      <c r="DF33" s="587"/>
      <c r="DG33" s="585"/>
      <c r="DH33" s="586"/>
      <c r="DI33" s="586"/>
      <c r="DJ33" s="586"/>
      <c r="DK33" s="587"/>
      <c r="DL33" s="585"/>
      <c r="DM33" s="586"/>
      <c r="DN33" s="586"/>
      <c r="DO33" s="586"/>
      <c r="DP33" s="587"/>
      <c r="DQ33" s="585"/>
      <c r="DR33" s="586"/>
      <c r="DS33" s="586"/>
      <c r="DT33" s="586"/>
      <c r="DU33" s="587"/>
      <c r="DV33" s="588"/>
      <c r="DW33" s="589"/>
      <c r="DX33" s="589"/>
      <c r="DY33" s="589"/>
      <c r="DZ33" s="590"/>
      <c r="EA33" s="503"/>
    </row>
    <row r="34" spans="1:131" s="504" customFormat="1" ht="26.25" customHeight="1">
      <c r="A34" s="624">
        <v>7</v>
      </c>
      <c r="B34" s="567"/>
      <c r="C34" s="568"/>
      <c r="D34" s="568"/>
      <c r="E34" s="568"/>
      <c r="F34" s="568"/>
      <c r="G34" s="568"/>
      <c r="H34" s="568"/>
      <c r="I34" s="568"/>
      <c r="J34" s="568"/>
      <c r="K34" s="568"/>
      <c r="L34" s="568"/>
      <c r="M34" s="568"/>
      <c r="N34" s="568"/>
      <c r="O34" s="568"/>
      <c r="P34" s="569"/>
      <c r="Q34" s="570"/>
      <c r="R34" s="571"/>
      <c r="S34" s="571"/>
      <c r="T34" s="571"/>
      <c r="U34" s="571"/>
      <c r="V34" s="571"/>
      <c r="W34" s="571"/>
      <c r="X34" s="571"/>
      <c r="Y34" s="571"/>
      <c r="Z34" s="571"/>
      <c r="AA34" s="571"/>
      <c r="AB34" s="571"/>
      <c r="AC34" s="571"/>
      <c r="AD34" s="571"/>
      <c r="AE34" s="572"/>
      <c r="AF34" s="573"/>
      <c r="AG34" s="574"/>
      <c r="AH34" s="574"/>
      <c r="AI34" s="574"/>
      <c r="AJ34" s="575"/>
      <c r="AK34" s="635"/>
      <c r="AL34" s="636"/>
      <c r="AM34" s="636"/>
      <c r="AN34" s="636"/>
      <c r="AO34" s="636"/>
      <c r="AP34" s="636"/>
      <c r="AQ34" s="636"/>
      <c r="AR34" s="636"/>
      <c r="AS34" s="636"/>
      <c r="AT34" s="636"/>
      <c r="AU34" s="636"/>
      <c r="AV34" s="636"/>
      <c r="AW34" s="636"/>
      <c r="AX34" s="636"/>
      <c r="AY34" s="636"/>
      <c r="AZ34" s="637"/>
      <c r="BA34" s="637"/>
      <c r="BB34" s="637"/>
      <c r="BC34" s="637"/>
      <c r="BD34" s="637"/>
      <c r="BE34" s="638"/>
      <c r="BF34" s="638"/>
      <c r="BG34" s="638"/>
      <c r="BH34" s="638"/>
      <c r="BI34" s="639"/>
      <c r="BJ34" s="513"/>
      <c r="BK34" s="513"/>
      <c r="BL34" s="513"/>
      <c r="BM34" s="513"/>
      <c r="BN34" s="513"/>
      <c r="BO34" s="617"/>
      <c r="BP34" s="617"/>
      <c r="BQ34" s="580">
        <v>28</v>
      </c>
      <c r="BR34" s="581"/>
      <c r="BS34" s="582"/>
      <c r="BT34" s="583"/>
      <c r="BU34" s="583"/>
      <c r="BV34" s="583"/>
      <c r="BW34" s="583"/>
      <c r="BX34" s="583"/>
      <c r="BY34" s="583"/>
      <c r="BZ34" s="583"/>
      <c r="CA34" s="583"/>
      <c r="CB34" s="583"/>
      <c r="CC34" s="583"/>
      <c r="CD34" s="583"/>
      <c r="CE34" s="583"/>
      <c r="CF34" s="583"/>
      <c r="CG34" s="584"/>
      <c r="CH34" s="585"/>
      <c r="CI34" s="586"/>
      <c r="CJ34" s="586"/>
      <c r="CK34" s="586"/>
      <c r="CL34" s="587"/>
      <c r="CM34" s="585"/>
      <c r="CN34" s="586"/>
      <c r="CO34" s="586"/>
      <c r="CP34" s="586"/>
      <c r="CQ34" s="587"/>
      <c r="CR34" s="585"/>
      <c r="CS34" s="586"/>
      <c r="CT34" s="586"/>
      <c r="CU34" s="586"/>
      <c r="CV34" s="587"/>
      <c r="CW34" s="585"/>
      <c r="CX34" s="586"/>
      <c r="CY34" s="586"/>
      <c r="CZ34" s="586"/>
      <c r="DA34" s="587"/>
      <c r="DB34" s="585"/>
      <c r="DC34" s="586"/>
      <c r="DD34" s="586"/>
      <c r="DE34" s="586"/>
      <c r="DF34" s="587"/>
      <c r="DG34" s="585"/>
      <c r="DH34" s="586"/>
      <c r="DI34" s="586"/>
      <c r="DJ34" s="586"/>
      <c r="DK34" s="587"/>
      <c r="DL34" s="585"/>
      <c r="DM34" s="586"/>
      <c r="DN34" s="586"/>
      <c r="DO34" s="586"/>
      <c r="DP34" s="587"/>
      <c r="DQ34" s="585"/>
      <c r="DR34" s="586"/>
      <c r="DS34" s="586"/>
      <c r="DT34" s="586"/>
      <c r="DU34" s="587"/>
      <c r="DV34" s="588"/>
      <c r="DW34" s="589"/>
      <c r="DX34" s="589"/>
      <c r="DY34" s="589"/>
      <c r="DZ34" s="590"/>
      <c r="EA34" s="503"/>
    </row>
    <row r="35" spans="1:131" s="504" customFormat="1" ht="26.25" customHeight="1">
      <c r="A35" s="624">
        <v>8</v>
      </c>
      <c r="B35" s="567"/>
      <c r="C35" s="568"/>
      <c r="D35" s="568"/>
      <c r="E35" s="568"/>
      <c r="F35" s="568"/>
      <c r="G35" s="568"/>
      <c r="H35" s="568"/>
      <c r="I35" s="568"/>
      <c r="J35" s="568"/>
      <c r="K35" s="568"/>
      <c r="L35" s="568"/>
      <c r="M35" s="568"/>
      <c r="N35" s="568"/>
      <c r="O35" s="568"/>
      <c r="P35" s="569"/>
      <c r="Q35" s="570"/>
      <c r="R35" s="571"/>
      <c r="S35" s="571"/>
      <c r="T35" s="571"/>
      <c r="U35" s="571"/>
      <c r="V35" s="571"/>
      <c r="W35" s="571"/>
      <c r="X35" s="571"/>
      <c r="Y35" s="571"/>
      <c r="Z35" s="571"/>
      <c r="AA35" s="571"/>
      <c r="AB35" s="571"/>
      <c r="AC35" s="571"/>
      <c r="AD35" s="571"/>
      <c r="AE35" s="572"/>
      <c r="AF35" s="573"/>
      <c r="AG35" s="574"/>
      <c r="AH35" s="574"/>
      <c r="AI35" s="574"/>
      <c r="AJ35" s="575"/>
      <c r="AK35" s="635"/>
      <c r="AL35" s="636"/>
      <c r="AM35" s="636"/>
      <c r="AN35" s="636"/>
      <c r="AO35" s="636"/>
      <c r="AP35" s="636"/>
      <c r="AQ35" s="636"/>
      <c r="AR35" s="636"/>
      <c r="AS35" s="636"/>
      <c r="AT35" s="636"/>
      <c r="AU35" s="636"/>
      <c r="AV35" s="636"/>
      <c r="AW35" s="636"/>
      <c r="AX35" s="636"/>
      <c r="AY35" s="636"/>
      <c r="AZ35" s="637"/>
      <c r="BA35" s="637"/>
      <c r="BB35" s="637"/>
      <c r="BC35" s="637"/>
      <c r="BD35" s="637"/>
      <c r="BE35" s="638"/>
      <c r="BF35" s="638"/>
      <c r="BG35" s="638"/>
      <c r="BH35" s="638"/>
      <c r="BI35" s="639"/>
      <c r="BJ35" s="513"/>
      <c r="BK35" s="513"/>
      <c r="BL35" s="513"/>
      <c r="BM35" s="513"/>
      <c r="BN35" s="513"/>
      <c r="BO35" s="617"/>
      <c r="BP35" s="617"/>
      <c r="BQ35" s="580">
        <v>29</v>
      </c>
      <c r="BR35" s="581"/>
      <c r="BS35" s="582"/>
      <c r="BT35" s="583"/>
      <c r="BU35" s="583"/>
      <c r="BV35" s="583"/>
      <c r="BW35" s="583"/>
      <c r="BX35" s="583"/>
      <c r="BY35" s="583"/>
      <c r="BZ35" s="583"/>
      <c r="CA35" s="583"/>
      <c r="CB35" s="583"/>
      <c r="CC35" s="583"/>
      <c r="CD35" s="583"/>
      <c r="CE35" s="583"/>
      <c r="CF35" s="583"/>
      <c r="CG35" s="584"/>
      <c r="CH35" s="585"/>
      <c r="CI35" s="586"/>
      <c r="CJ35" s="586"/>
      <c r="CK35" s="586"/>
      <c r="CL35" s="587"/>
      <c r="CM35" s="585"/>
      <c r="CN35" s="586"/>
      <c r="CO35" s="586"/>
      <c r="CP35" s="586"/>
      <c r="CQ35" s="587"/>
      <c r="CR35" s="585"/>
      <c r="CS35" s="586"/>
      <c r="CT35" s="586"/>
      <c r="CU35" s="586"/>
      <c r="CV35" s="587"/>
      <c r="CW35" s="585"/>
      <c r="CX35" s="586"/>
      <c r="CY35" s="586"/>
      <c r="CZ35" s="586"/>
      <c r="DA35" s="587"/>
      <c r="DB35" s="585"/>
      <c r="DC35" s="586"/>
      <c r="DD35" s="586"/>
      <c r="DE35" s="586"/>
      <c r="DF35" s="587"/>
      <c r="DG35" s="585"/>
      <c r="DH35" s="586"/>
      <c r="DI35" s="586"/>
      <c r="DJ35" s="586"/>
      <c r="DK35" s="587"/>
      <c r="DL35" s="585"/>
      <c r="DM35" s="586"/>
      <c r="DN35" s="586"/>
      <c r="DO35" s="586"/>
      <c r="DP35" s="587"/>
      <c r="DQ35" s="585"/>
      <c r="DR35" s="586"/>
      <c r="DS35" s="586"/>
      <c r="DT35" s="586"/>
      <c r="DU35" s="587"/>
      <c r="DV35" s="588"/>
      <c r="DW35" s="589"/>
      <c r="DX35" s="589"/>
      <c r="DY35" s="589"/>
      <c r="DZ35" s="590"/>
      <c r="EA35" s="503"/>
    </row>
    <row r="36" spans="1:131" s="504" customFormat="1" ht="26.25" customHeight="1">
      <c r="A36" s="624">
        <v>9</v>
      </c>
      <c r="B36" s="567"/>
      <c r="C36" s="568"/>
      <c r="D36" s="568"/>
      <c r="E36" s="568"/>
      <c r="F36" s="568"/>
      <c r="G36" s="568"/>
      <c r="H36" s="568"/>
      <c r="I36" s="568"/>
      <c r="J36" s="568"/>
      <c r="K36" s="568"/>
      <c r="L36" s="568"/>
      <c r="M36" s="568"/>
      <c r="N36" s="568"/>
      <c r="O36" s="568"/>
      <c r="P36" s="569"/>
      <c r="Q36" s="570"/>
      <c r="R36" s="571"/>
      <c r="S36" s="571"/>
      <c r="T36" s="571"/>
      <c r="U36" s="571"/>
      <c r="V36" s="571"/>
      <c r="W36" s="571"/>
      <c r="X36" s="571"/>
      <c r="Y36" s="571"/>
      <c r="Z36" s="571"/>
      <c r="AA36" s="571"/>
      <c r="AB36" s="571"/>
      <c r="AC36" s="571"/>
      <c r="AD36" s="571"/>
      <c r="AE36" s="572"/>
      <c r="AF36" s="573"/>
      <c r="AG36" s="574"/>
      <c r="AH36" s="574"/>
      <c r="AI36" s="574"/>
      <c r="AJ36" s="575"/>
      <c r="AK36" s="635"/>
      <c r="AL36" s="636"/>
      <c r="AM36" s="636"/>
      <c r="AN36" s="636"/>
      <c r="AO36" s="636"/>
      <c r="AP36" s="636"/>
      <c r="AQ36" s="636"/>
      <c r="AR36" s="636"/>
      <c r="AS36" s="636"/>
      <c r="AT36" s="636"/>
      <c r="AU36" s="636"/>
      <c r="AV36" s="636"/>
      <c r="AW36" s="636"/>
      <c r="AX36" s="636"/>
      <c r="AY36" s="636"/>
      <c r="AZ36" s="637"/>
      <c r="BA36" s="637"/>
      <c r="BB36" s="637"/>
      <c r="BC36" s="637"/>
      <c r="BD36" s="637"/>
      <c r="BE36" s="638"/>
      <c r="BF36" s="638"/>
      <c r="BG36" s="638"/>
      <c r="BH36" s="638"/>
      <c r="BI36" s="639"/>
      <c r="BJ36" s="513"/>
      <c r="BK36" s="513"/>
      <c r="BL36" s="513"/>
      <c r="BM36" s="513"/>
      <c r="BN36" s="513"/>
      <c r="BO36" s="617"/>
      <c r="BP36" s="617"/>
      <c r="BQ36" s="580">
        <v>30</v>
      </c>
      <c r="BR36" s="581"/>
      <c r="BS36" s="582"/>
      <c r="BT36" s="583"/>
      <c r="BU36" s="583"/>
      <c r="BV36" s="583"/>
      <c r="BW36" s="583"/>
      <c r="BX36" s="583"/>
      <c r="BY36" s="583"/>
      <c r="BZ36" s="583"/>
      <c r="CA36" s="583"/>
      <c r="CB36" s="583"/>
      <c r="CC36" s="583"/>
      <c r="CD36" s="583"/>
      <c r="CE36" s="583"/>
      <c r="CF36" s="583"/>
      <c r="CG36" s="584"/>
      <c r="CH36" s="585"/>
      <c r="CI36" s="586"/>
      <c r="CJ36" s="586"/>
      <c r="CK36" s="586"/>
      <c r="CL36" s="587"/>
      <c r="CM36" s="585"/>
      <c r="CN36" s="586"/>
      <c r="CO36" s="586"/>
      <c r="CP36" s="586"/>
      <c r="CQ36" s="587"/>
      <c r="CR36" s="585"/>
      <c r="CS36" s="586"/>
      <c r="CT36" s="586"/>
      <c r="CU36" s="586"/>
      <c r="CV36" s="587"/>
      <c r="CW36" s="585"/>
      <c r="CX36" s="586"/>
      <c r="CY36" s="586"/>
      <c r="CZ36" s="586"/>
      <c r="DA36" s="587"/>
      <c r="DB36" s="585"/>
      <c r="DC36" s="586"/>
      <c r="DD36" s="586"/>
      <c r="DE36" s="586"/>
      <c r="DF36" s="587"/>
      <c r="DG36" s="585"/>
      <c r="DH36" s="586"/>
      <c r="DI36" s="586"/>
      <c r="DJ36" s="586"/>
      <c r="DK36" s="587"/>
      <c r="DL36" s="585"/>
      <c r="DM36" s="586"/>
      <c r="DN36" s="586"/>
      <c r="DO36" s="586"/>
      <c r="DP36" s="587"/>
      <c r="DQ36" s="585"/>
      <c r="DR36" s="586"/>
      <c r="DS36" s="586"/>
      <c r="DT36" s="586"/>
      <c r="DU36" s="587"/>
      <c r="DV36" s="588"/>
      <c r="DW36" s="589"/>
      <c r="DX36" s="589"/>
      <c r="DY36" s="589"/>
      <c r="DZ36" s="590"/>
      <c r="EA36" s="503"/>
    </row>
    <row r="37" spans="1:131" s="504" customFormat="1" ht="26.25" customHeight="1">
      <c r="A37" s="624">
        <v>10</v>
      </c>
      <c r="B37" s="567"/>
      <c r="C37" s="568"/>
      <c r="D37" s="568"/>
      <c r="E37" s="568"/>
      <c r="F37" s="568"/>
      <c r="G37" s="568"/>
      <c r="H37" s="568"/>
      <c r="I37" s="568"/>
      <c r="J37" s="568"/>
      <c r="K37" s="568"/>
      <c r="L37" s="568"/>
      <c r="M37" s="568"/>
      <c r="N37" s="568"/>
      <c r="O37" s="568"/>
      <c r="P37" s="569"/>
      <c r="Q37" s="570"/>
      <c r="R37" s="571"/>
      <c r="S37" s="571"/>
      <c r="T37" s="571"/>
      <c r="U37" s="571"/>
      <c r="V37" s="571"/>
      <c r="W37" s="571"/>
      <c r="X37" s="571"/>
      <c r="Y37" s="571"/>
      <c r="Z37" s="571"/>
      <c r="AA37" s="571"/>
      <c r="AB37" s="571"/>
      <c r="AC37" s="571"/>
      <c r="AD37" s="571"/>
      <c r="AE37" s="572"/>
      <c r="AF37" s="573"/>
      <c r="AG37" s="574"/>
      <c r="AH37" s="574"/>
      <c r="AI37" s="574"/>
      <c r="AJ37" s="575"/>
      <c r="AK37" s="635"/>
      <c r="AL37" s="636"/>
      <c r="AM37" s="636"/>
      <c r="AN37" s="636"/>
      <c r="AO37" s="636"/>
      <c r="AP37" s="636"/>
      <c r="AQ37" s="636"/>
      <c r="AR37" s="636"/>
      <c r="AS37" s="636"/>
      <c r="AT37" s="636"/>
      <c r="AU37" s="636"/>
      <c r="AV37" s="636"/>
      <c r="AW37" s="636"/>
      <c r="AX37" s="636"/>
      <c r="AY37" s="636"/>
      <c r="AZ37" s="637"/>
      <c r="BA37" s="637"/>
      <c r="BB37" s="637"/>
      <c r="BC37" s="637"/>
      <c r="BD37" s="637"/>
      <c r="BE37" s="638"/>
      <c r="BF37" s="638"/>
      <c r="BG37" s="638"/>
      <c r="BH37" s="638"/>
      <c r="BI37" s="639"/>
      <c r="BJ37" s="513"/>
      <c r="BK37" s="513"/>
      <c r="BL37" s="513"/>
      <c r="BM37" s="513"/>
      <c r="BN37" s="513"/>
      <c r="BO37" s="617"/>
      <c r="BP37" s="617"/>
      <c r="BQ37" s="580">
        <v>31</v>
      </c>
      <c r="BR37" s="581"/>
      <c r="BS37" s="582"/>
      <c r="BT37" s="583"/>
      <c r="BU37" s="583"/>
      <c r="BV37" s="583"/>
      <c r="BW37" s="583"/>
      <c r="BX37" s="583"/>
      <c r="BY37" s="583"/>
      <c r="BZ37" s="583"/>
      <c r="CA37" s="583"/>
      <c r="CB37" s="583"/>
      <c r="CC37" s="583"/>
      <c r="CD37" s="583"/>
      <c r="CE37" s="583"/>
      <c r="CF37" s="583"/>
      <c r="CG37" s="584"/>
      <c r="CH37" s="585"/>
      <c r="CI37" s="586"/>
      <c r="CJ37" s="586"/>
      <c r="CK37" s="586"/>
      <c r="CL37" s="587"/>
      <c r="CM37" s="585"/>
      <c r="CN37" s="586"/>
      <c r="CO37" s="586"/>
      <c r="CP37" s="586"/>
      <c r="CQ37" s="587"/>
      <c r="CR37" s="585"/>
      <c r="CS37" s="586"/>
      <c r="CT37" s="586"/>
      <c r="CU37" s="586"/>
      <c r="CV37" s="587"/>
      <c r="CW37" s="585"/>
      <c r="CX37" s="586"/>
      <c r="CY37" s="586"/>
      <c r="CZ37" s="586"/>
      <c r="DA37" s="587"/>
      <c r="DB37" s="585"/>
      <c r="DC37" s="586"/>
      <c r="DD37" s="586"/>
      <c r="DE37" s="586"/>
      <c r="DF37" s="587"/>
      <c r="DG37" s="585"/>
      <c r="DH37" s="586"/>
      <c r="DI37" s="586"/>
      <c r="DJ37" s="586"/>
      <c r="DK37" s="587"/>
      <c r="DL37" s="585"/>
      <c r="DM37" s="586"/>
      <c r="DN37" s="586"/>
      <c r="DO37" s="586"/>
      <c r="DP37" s="587"/>
      <c r="DQ37" s="585"/>
      <c r="DR37" s="586"/>
      <c r="DS37" s="586"/>
      <c r="DT37" s="586"/>
      <c r="DU37" s="587"/>
      <c r="DV37" s="588"/>
      <c r="DW37" s="589"/>
      <c r="DX37" s="589"/>
      <c r="DY37" s="589"/>
      <c r="DZ37" s="590"/>
      <c r="EA37" s="503"/>
    </row>
    <row r="38" spans="1:131" s="504" customFormat="1" ht="26.25" customHeight="1">
      <c r="A38" s="624">
        <v>11</v>
      </c>
      <c r="B38" s="567"/>
      <c r="C38" s="568"/>
      <c r="D38" s="568"/>
      <c r="E38" s="568"/>
      <c r="F38" s="568"/>
      <c r="G38" s="568"/>
      <c r="H38" s="568"/>
      <c r="I38" s="568"/>
      <c r="J38" s="568"/>
      <c r="K38" s="568"/>
      <c r="L38" s="568"/>
      <c r="M38" s="568"/>
      <c r="N38" s="568"/>
      <c r="O38" s="568"/>
      <c r="P38" s="569"/>
      <c r="Q38" s="570"/>
      <c r="R38" s="571"/>
      <c r="S38" s="571"/>
      <c r="T38" s="571"/>
      <c r="U38" s="571"/>
      <c r="V38" s="571"/>
      <c r="W38" s="571"/>
      <c r="X38" s="571"/>
      <c r="Y38" s="571"/>
      <c r="Z38" s="571"/>
      <c r="AA38" s="571"/>
      <c r="AB38" s="571"/>
      <c r="AC38" s="571"/>
      <c r="AD38" s="571"/>
      <c r="AE38" s="572"/>
      <c r="AF38" s="573"/>
      <c r="AG38" s="574"/>
      <c r="AH38" s="574"/>
      <c r="AI38" s="574"/>
      <c r="AJ38" s="575"/>
      <c r="AK38" s="635"/>
      <c r="AL38" s="636"/>
      <c r="AM38" s="636"/>
      <c r="AN38" s="636"/>
      <c r="AO38" s="636"/>
      <c r="AP38" s="636"/>
      <c r="AQ38" s="636"/>
      <c r="AR38" s="636"/>
      <c r="AS38" s="636"/>
      <c r="AT38" s="636"/>
      <c r="AU38" s="636"/>
      <c r="AV38" s="636"/>
      <c r="AW38" s="636"/>
      <c r="AX38" s="636"/>
      <c r="AY38" s="636"/>
      <c r="AZ38" s="637"/>
      <c r="BA38" s="637"/>
      <c r="BB38" s="637"/>
      <c r="BC38" s="637"/>
      <c r="BD38" s="637"/>
      <c r="BE38" s="638"/>
      <c r="BF38" s="638"/>
      <c r="BG38" s="638"/>
      <c r="BH38" s="638"/>
      <c r="BI38" s="639"/>
      <c r="BJ38" s="513"/>
      <c r="BK38" s="513"/>
      <c r="BL38" s="513"/>
      <c r="BM38" s="513"/>
      <c r="BN38" s="513"/>
      <c r="BO38" s="617"/>
      <c r="BP38" s="617"/>
      <c r="BQ38" s="580">
        <v>32</v>
      </c>
      <c r="BR38" s="581"/>
      <c r="BS38" s="582"/>
      <c r="BT38" s="583"/>
      <c r="BU38" s="583"/>
      <c r="BV38" s="583"/>
      <c r="BW38" s="583"/>
      <c r="BX38" s="583"/>
      <c r="BY38" s="583"/>
      <c r="BZ38" s="583"/>
      <c r="CA38" s="583"/>
      <c r="CB38" s="583"/>
      <c r="CC38" s="583"/>
      <c r="CD38" s="583"/>
      <c r="CE38" s="583"/>
      <c r="CF38" s="583"/>
      <c r="CG38" s="584"/>
      <c r="CH38" s="585"/>
      <c r="CI38" s="586"/>
      <c r="CJ38" s="586"/>
      <c r="CK38" s="586"/>
      <c r="CL38" s="587"/>
      <c r="CM38" s="585"/>
      <c r="CN38" s="586"/>
      <c r="CO38" s="586"/>
      <c r="CP38" s="586"/>
      <c r="CQ38" s="587"/>
      <c r="CR38" s="585"/>
      <c r="CS38" s="586"/>
      <c r="CT38" s="586"/>
      <c r="CU38" s="586"/>
      <c r="CV38" s="587"/>
      <c r="CW38" s="585"/>
      <c r="CX38" s="586"/>
      <c r="CY38" s="586"/>
      <c r="CZ38" s="586"/>
      <c r="DA38" s="587"/>
      <c r="DB38" s="585"/>
      <c r="DC38" s="586"/>
      <c r="DD38" s="586"/>
      <c r="DE38" s="586"/>
      <c r="DF38" s="587"/>
      <c r="DG38" s="585"/>
      <c r="DH38" s="586"/>
      <c r="DI38" s="586"/>
      <c r="DJ38" s="586"/>
      <c r="DK38" s="587"/>
      <c r="DL38" s="585"/>
      <c r="DM38" s="586"/>
      <c r="DN38" s="586"/>
      <c r="DO38" s="586"/>
      <c r="DP38" s="587"/>
      <c r="DQ38" s="585"/>
      <c r="DR38" s="586"/>
      <c r="DS38" s="586"/>
      <c r="DT38" s="586"/>
      <c r="DU38" s="587"/>
      <c r="DV38" s="588"/>
      <c r="DW38" s="589"/>
      <c r="DX38" s="589"/>
      <c r="DY38" s="589"/>
      <c r="DZ38" s="590"/>
      <c r="EA38" s="503"/>
    </row>
    <row r="39" spans="1:131" s="504" customFormat="1" ht="26.25" customHeight="1">
      <c r="A39" s="624">
        <v>12</v>
      </c>
      <c r="B39" s="567"/>
      <c r="C39" s="568"/>
      <c r="D39" s="568"/>
      <c r="E39" s="568"/>
      <c r="F39" s="568"/>
      <c r="G39" s="568"/>
      <c r="H39" s="568"/>
      <c r="I39" s="568"/>
      <c r="J39" s="568"/>
      <c r="K39" s="568"/>
      <c r="L39" s="568"/>
      <c r="M39" s="568"/>
      <c r="N39" s="568"/>
      <c r="O39" s="568"/>
      <c r="P39" s="569"/>
      <c r="Q39" s="570"/>
      <c r="R39" s="571"/>
      <c r="S39" s="571"/>
      <c r="T39" s="571"/>
      <c r="U39" s="571"/>
      <c r="V39" s="571"/>
      <c r="W39" s="571"/>
      <c r="X39" s="571"/>
      <c r="Y39" s="571"/>
      <c r="Z39" s="571"/>
      <c r="AA39" s="571"/>
      <c r="AB39" s="571"/>
      <c r="AC39" s="571"/>
      <c r="AD39" s="571"/>
      <c r="AE39" s="572"/>
      <c r="AF39" s="573"/>
      <c r="AG39" s="574"/>
      <c r="AH39" s="574"/>
      <c r="AI39" s="574"/>
      <c r="AJ39" s="575"/>
      <c r="AK39" s="635"/>
      <c r="AL39" s="636"/>
      <c r="AM39" s="636"/>
      <c r="AN39" s="636"/>
      <c r="AO39" s="636"/>
      <c r="AP39" s="636"/>
      <c r="AQ39" s="636"/>
      <c r="AR39" s="636"/>
      <c r="AS39" s="636"/>
      <c r="AT39" s="636"/>
      <c r="AU39" s="636"/>
      <c r="AV39" s="636"/>
      <c r="AW39" s="636"/>
      <c r="AX39" s="636"/>
      <c r="AY39" s="636"/>
      <c r="AZ39" s="637"/>
      <c r="BA39" s="637"/>
      <c r="BB39" s="637"/>
      <c r="BC39" s="637"/>
      <c r="BD39" s="637"/>
      <c r="BE39" s="638"/>
      <c r="BF39" s="638"/>
      <c r="BG39" s="638"/>
      <c r="BH39" s="638"/>
      <c r="BI39" s="639"/>
      <c r="BJ39" s="513"/>
      <c r="BK39" s="513"/>
      <c r="BL39" s="513"/>
      <c r="BM39" s="513"/>
      <c r="BN39" s="513"/>
      <c r="BO39" s="617"/>
      <c r="BP39" s="617"/>
      <c r="BQ39" s="580">
        <v>33</v>
      </c>
      <c r="BR39" s="581"/>
      <c r="BS39" s="582"/>
      <c r="BT39" s="583"/>
      <c r="BU39" s="583"/>
      <c r="BV39" s="583"/>
      <c r="BW39" s="583"/>
      <c r="BX39" s="583"/>
      <c r="BY39" s="583"/>
      <c r="BZ39" s="583"/>
      <c r="CA39" s="583"/>
      <c r="CB39" s="583"/>
      <c r="CC39" s="583"/>
      <c r="CD39" s="583"/>
      <c r="CE39" s="583"/>
      <c r="CF39" s="583"/>
      <c r="CG39" s="584"/>
      <c r="CH39" s="585"/>
      <c r="CI39" s="586"/>
      <c r="CJ39" s="586"/>
      <c r="CK39" s="586"/>
      <c r="CL39" s="587"/>
      <c r="CM39" s="585"/>
      <c r="CN39" s="586"/>
      <c r="CO39" s="586"/>
      <c r="CP39" s="586"/>
      <c r="CQ39" s="587"/>
      <c r="CR39" s="585"/>
      <c r="CS39" s="586"/>
      <c r="CT39" s="586"/>
      <c r="CU39" s="586"/>
      <c r="CV39" s="587"/>
      <c r="CW39" s="585"/>
      <c r="CX39" s="586"/>
      <c r="CY39" s="586"/>
      <c r="CZ39" s="586"/>
      <c r="DA39" s="587"/>
      <c r="DB39" s="585"/>
      <c r="DC39" s="586"/>
      <c r="DD39" s="586"/>
      <c r="DE39" s="586"/>
      <c r="DF39" s="587"/>
      <c r="DG39" s="585"/>
      <c r="DH39" s="586"/>
      <c r="DI39" s="586"/>
      <c r="DJ39" s="586"/>
      <c r="DK39" s="587"/>
      <c r="DL39" s="585"/>
      <c r="DM39" s="586"/>
      <c r="DN39" s="586"/>
      <c r="DO39" s="586"/>
      <c r="DP39" s="587"/>
      <c r="DQ39" s="585"/>
      <c r="DR39" s="586"/>
      <c r="DS39" s="586"/>
      <c r="DT39" s="586"/>
      <c r="DU39" s="587"/>
      <c r="DV39" s="588"/>
      <c r="DW39" s="589"/>
      <c r="DX39" s="589"/>
      <c r="DY39" s="589"/>
      <c r="DZ39" s="590"/>
      <c r="EA39" s="503"/>
    </row>
    <row r="40" spans="1:131" s="504" customFormat="1" ht="26.25" customHeight="1">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0">
        <v>34</v>
      </c>
      <c r="BR40" s="581"/>
      <c r="BS40" s="582"/>
      <c r="BT40" s="583"/>
      <c r="BU40" s="583"/>
      <c r="BV40" s="583"/>
      <c r="BW40" s="583"/>
      <c r="BX40" s="583"/>
      <c r="BY40" s="583"/>
      <c r="BZ40" s="583"/>
      <c r="CA40" s="583"/>
      <c r="CB40" s="583"/>
      <c r="CC40" s="583"/>
      <c r="CD40" s="583"/>
      <c r="CE40" s="583"/>
      <c r="CF40" s="583"/>
      <c r="CG40" s="584"/>
      <c r="CH40" s="585"/>
      <c r="CI40" s="586"/>
      <c r="CJ40" s="586"/>
      <c r="CK40" s="586"/>
      <c r="CL40" s="587"/>
      <c r="CM40" s="585"/>
      <c r="CN40" s="586"/>
      <c r="CO40" s="586"/>
      <c r="CP40" s="586"/>
      <c r="CQ40" s="587"/>
      <c r="CR40" s="585"/>
      <c r="CS40" s="586"/>
      <c r="CT40" s="586"/>
      <c r="CU40" s="586"/>
      <c r="CV40" s="587"/>
      <c r="CW40" s="585"/>
      <c r="CX40" s="586"/>
      <c r="CY40" s="586"/>
      <c r="CZ40" s="586"/>
      <c r="DA40" s="587"/>
      <c r="DB40" s="585"/>
      <c r="DC40" s="586"/>
      <c r="DD40" s="586"/>
      <c r="DE40" s="586"/>
      <c r="DF40" s="587"/>
      <c r="DG40" s="585"/>
      <c r="DH40" s="586"/>
      <c r="DI40" s="586"/>
      <c r="DJ40" s="586"/>
      <c r="DK40" s="587"/>
      <c r="DL40" s="585"/>
      <c r="DM40" s="586"/>
      <c r="DN40" s="586"/>
      <c r="DO40" s="586"/>
      <c r="DP40" s="587"/>
      <c r="DQ40" s="585"/>
      <c r="DR40" s="586"/>
      <c r="DS40" s="586"/>
      <c r="DT40" s="586"/>
      <c r="DU40" s="587"/>
      <c r="DV40" s="588"/>
      <c r="DW40" s="589"/>
      <c r="DX40" s="589"/>
      <c r="DY40" s="589"/>
      <c r="DZ40" s="590"/>
      <c r="EA40" s="503"/>
    </row>
    <row r="41" spans="1:131" s="504" customFormat="1" ht="26.25" customHeight="1">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0">
        <v>35</v>
      </c>
      <c r="BR41" s="581"/>
      <c r="BS41" s="582"/>
      <c r="BT41" s="583"/>
      <c r="BU41" s="583"/>
      <c r="BV41" s="583"/>
      <c r="BW41" s="583"/>
      <c r="BX41" s="583"/>
      <c r="BY41" s="583"/>
      <c r="BZ41" s="583"/>
      <c r="CA41" s="583"/>
      <c r="CB41" s="583"/>
      <c r="CC41" s="583"/>
      <c r="CD41" s="583"/>
      <c r="CE41" s="583"/>
      <c r="CF41" s="583"/>
      <c r="CG41" s="584"/>
      <c r="CH41" s="585"/>
      <c r="CI41" s="586"/>
      <c r="CJ41" s="586"/>
      <c r="CK41" s="586"/>
      <c r="CL41" s="587"/>
      <c r="CM41" s="585"/>
      <c r="CN41" s="586"/>
      <c r="CO41" s="586"/>
      <c r="CP41" s="586"/>
      <c r="CQ41" s="587"/>
      <c r="CR41" s="585"/>
      <c r="CS41" s="586"/>
      <c r="CT41" s="586"/>
      <c r="CU41" s="586"/>
      <c r="CV41" s="587"/>
      <c r="CW41" s="585"/>
      <c r="CX41" s="586"/>
      <c r="CY41" s="586"/>
      <c r="CZ41" s="586"/>
      <c r="DA41" s="587"/>
      <c r="DB41" s="585"/>
      <c r="DC41" s="586"/>
      <c r="DD41" s="586"/>
      <c r="DE41" s="586"/>
      <c r="DF41" s="587"/>
      <c r="DG41" s="585"/>
      <c r="DH41" s="586"/>
      <c r="DI41" s="586"/>
      <c r="DJ41" s="586"/>
      <c r="DK41" s="587"/>
      <c r="DL41" s="585"/>
      <c r="DM41" s="586"/>
      <c r="DN41" s="586"/>
      <c r="DO41" s="586"/>
      <c r="DP41" s="587"/>
      <c r="DQ41" s="585"/>
      <c r="DR41" s="586"/>
      <c r="DS41" s="586"/>
      <c r="DT41" s="586"/>
      <c r="DU41" s="587"/>
      <c r="DV41" s="588"/>
      <c r="DW41" s="589"/>
      <c r="DX41" s="589"/>
      <c r="DY41" s="589"/>
      <c r="DZ41" s="590"/>
      <c r="EA41" s="503"/>
    </row>
    <row r="42" spans="1:131" s="504" customFormat="1" ht="26.25" customHeight="1">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0">
        <v>36</v>
      </c>
      <c r="BR42" s="581"/>
      <c r="BS42" s="582"/>
      <c r="BT42" s="583"/>
      <c r="BU42" s="583"/>
      <c r="BV42" s="583"/>
      <c r="BW42" s="583"/>
      <c r="BX42" s="583"/>
      <c r="BY42" s="583"/>
      <c r="BZ42" s="583"/>
      <c r="CA42" s="583"/>
      <c r="CB42" s="583"/>
      <c r="CC42" s="583"/>
      <c r="CD42" s="583"/>
      <c r="CE42" s="583"/>
      <c r="CF42" s="583"/>
      <c r="CG42" s="584"/>
      <c r="CH42" s="585"/>
      <c r="CI42" s="586"/>
      <c r="CJ42" s="586"/>
      <c r="CK42" s="586"/>
      <c r="CL42" s="587"/>
      <c r="CM42" s="585"/>
      <c r="CN42" s="586"/>
      <c r="CO42" s="586"/>
      <c r="CP42" s="586"/>
      <c r="CQ42" s="587"/>
      <c r="CR42" s="585"/>
      <c r="CS42" s="586"/>
      <c r="CT42" s="586"/>
      <c r="CU42" s="586"/>
      <c r="CV42" s="587"/>
      <c r="CW42" s="585"/>
      <c r="CX42" s="586"/>
      <c r="CY42" s="586"/>
      <c r="CZ42" s="586"/>
      <c r="DA42" s="587"/>
      <c r="DB42" s="585"/>
      <c r="DC42" s="586"/>
      <c r="DD42" s="586"/>
      <c r="DE42" s="586"/>
      <c r="DF42" s="587"/>
      <c r="DG42" s="585"/>
      <c r="DH42" s="586"/>
      <c r="DI42" s="586"/>
      <c r="DJ42" s="586"/>
      <c r="DK42" s="587"/>
      <c r="DL42" s="585"/>
      <c r="DM42" s="586"/>
      <c r="DN42" s="586"/>
      <c r="DO42" s="586"/>
      <c r="DP42" s="587"/>
      <c r="DQ42" s="585"/>
      <c r="DR42" s="586"/>
      <c r="DS42" s="586"/>
      <c r="DT42" s="586"/>
      <c r="DU42" s="587"/>
      <c r="DV42" s="588"/>
      <c r="DW42" s="589"/>
      <c r="DX42" s="589"/>
      <c r="DY42" s="589"/>
      <c r="DZ42" s="590"/>
      <c r="EA42" s="503"/>
    </row>
    <row r="43" spans="1:131" s="504" customFormat="1" ht="26.25" customHeight="1">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0">
        <v>37</v>
      </c>
      <c r="BR43" s="581"/>
      <c r="BS43" s="582"/>
      <c r="BT43" s="583"/>
      <c r="BU43" s="583"/>
      <c r="BV43" s="583"/>
      <c r="BW43" s="583"/>
      <c r="BX43" s="583"/>
      <c r="BY43" s="583"/>
      <c r="BZ43" s="583"/>
      <c r="CA43" s="583"/>
      <c r="CB43" s="583"/>
      <c r="CC43" s="583"/>
      <c r="CD43" s="583"/>
      <c r="CE43" s="583"/>
      <c r="CF43" s="583"/>
      <c r="CG43" s="584"/>
      <c r="CH43" s="585"/>
      <c r="CI43" s="586"/>
      <c r="CJ43" s="586"/>
      <c r="CK43" s="586"/>
      <c r="CL43" s="587"/>
      <c r="CM43" s="585"/>
      <c r="CN43" s="586"/>
      <c r="CO43" s="586"/>
      <c r="CP43" s="586"/>
      <c r="CQ43" s="587"/>
      <c r="CR43" s="585"/>
      <c r="CS43" s="586"/>
      <c r="CT43" s="586"/>
      <c r="CU43" s="586"/>
      <c r="CV43" s="587"/>
      <c r="CW43" s="585"/>
      <c r="CX43" s="586"/>
      <c r="CY43" s="586"/>
      <c r="CZ43" s="586"/>
      <c r="DA43" s="587"/>
      <c r="DB43" s="585"/>
      <c r="DC43" s="586"/>
      <c r="DD43" s="586"/>
      <c r="DE43" s="586"/>
      <c r="DF43" s="587"/>
      <c r="DG43" s="585"/>
      <c r="DH43" s="586"/>
      <c r="DI43" s="586"/>
      <c r="DJ43" s="586"/>
      <c r="DK43" s="587"/>
      <c r="DL43" s="585"/>
      <c r="DM43" s="586"/>
      <c r="DN43" s="586"/>
      <c r="DO43" s="586"/>
      <c r="DP43" s="587"/>
      <c r="DQ43" s="585"/>
      <c r="DR43" s="586"/>
      <c r="DS43" s="586"/>
      <c r="DT43" s="586"/>
      <c r="DU43" s="587"/>
      <c r="DV43" s="588"/>
      <c r="DW43" s="589"/>
      <c r="DX43" s="589"/>
      <c r="DY43" s="589"/>
      <c r="DZ43" s="590"/>
      <c r="EA43" s="503"/>
    </row>
    <row r="44" spans="1:131" s="504" customFormat="1" ht="26.25" customHeight="1">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0">
        <v>38</v>
      </c>
      <c r="BR44" s="581"/>
      <c r="BS44" s="582"/>
      <c r="BT44" s="583"/>
      <c r="BU44" s="583"/>
      <c r="BV44" s="583"/>
      <c r="BW44" s="583"/>
      <c r="BX44" s="583"/>
      <c r="BY44" s="583"/>
      <c r="BZ44" s="583"/>
      <c r="CA44" s="583"/>
      <c r="CB44" s="583"/>
      <c r="CC44" s="583"/>
      <c r="CD44" s="583"/>
      <c r="CE44" s="583"/>
      <c r="CF44" s="583"/>
      <c r="CG44" s="584"/>
      <c r="CH44" s="585"/>
      <c r="CI44" s="586"/>
      <c r="CJ44" s="586"/>
      <c r="CK44" s="586"/>
      <c r="CL44" s="587"/>
      <c r="CM44" s="585"/>
      <c r="CN44" s="586"/>
      <c r="CO44" s="586"/>
      <c r="CP44" s="586"/>
      <c r="CQ44" s="587"/>
      <c r="CR44" s="585"/>
      <c r="CS44" s="586"/>
      <c r="CT44" s="586"/>
      <c r="CU44" s="586"/>
      <c r="CV44" s="587"/>
      <c r="CW44" s="585"/>
      <c r="CX44" s="586"/>
      <c r="CY44" s="586"/>
      <c r="CZ44" s="586"/>
      <c r="DA44" s="587"/>
      <c r="DB44" s="585"/>
      <c r="DC44" s="586"/>
      <c r="DD44" s="586"/>
      <c r="DE44" s="586"/>
      <c r="DF44" s="587"/>
      <c r="DG44" s="585"/>
      <c r="DH44" s="586"/>
      <c r="DI44" s="586"/>
      <c r="DJ44" s="586"/>
      <c r="DK44" s="587"/>
      <c r="DL44" s="585"/>
      <c r="DM44" s="586"/>
      <c r="DN44" s="586"/>
      <c r="DO44" s="586"/>
      <c r="DP44" s="587"/>
      <c r="DQ44" s="585"/>
      <c r="DR44" s="586"/>
      <c r="DS44" s="586"/>
      <c r="DT44" s="586"/>
      <c r="DU44" s="587"/>
      <c r="DV44" s="588"/>
      <c r="DW44" s="589"/>
      <c r="DX44" s="589"/>
      <c r="DY44" s="589"/>
      <c r="DZ44" s="590"/>
      <c r="EA44" s="503"/>
    </row>
    <row r="45" spans="1:131" s="504" customFormat="1" ht="26.25" customHeight="1">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0">
        <v>39</v>
      </c>
      <c r="BR45" s="581"/>
      <c r="BS45" s="582"/>
      <c r="BT45" s="583"/>
      <c r="BU45" s="583"/>
      <c r="BV45" s="583"/>
      <c r="BW45" s="583"/>
      <c r="BX45" s="583"/>
      <c r="BY45" s="583"/>
      <c r="BZ45" s="583"/>
      <c r="CA45" s="583"/>
      <c r="CB45" s="583"/>
      <c r="CC45" s="583"/>
      <c r="CD45" s="583"/>
      <c r="CE45" s="583"/>
      <c r="CF45" s="583"/>
      <c r="CG45" s="584"/>
      <c r="CH45" s="585"/>
      <c r="CI45" s="586"/>
      <c r="CJ45" s="586"/>
      <c r="CK45" s="586"/>
      <c r="CL45" s="587"/>
      <c r="CM45" s="585"/>
      <c r="CN45" s="586"/>
      <c r="CO45" s="586"/>
      <c r="CP45" s="586"/>
      <c r="CQ45" s="587"/>
      <c r="CR45" s="585"/>
      <c r="CS45" s="586"/>
      <c r="CT45" s="586"/>
      <c r="CU45" s="586"/>
      <c r="CV45" s="587"/>
      <c r="CW45" s="585"/>
      <c r="CX45" s="586"/>
      <c r="CY45" s="586"/>
      <c r="CZ45" s="586"/>
      <c r="DA45" s="587"/>
      <c r="DB45" s="585"/>
      <c r="DC45" s="586"/>
      <c r="DD45" s="586"/>
      <c r="DE45" s="586"/>
      <c r="DF45" s="587"/>
      <c r="DG45" s="585"/>
      <c r="DH45" s="586"/>
      <c r="DI45" s="586"/>
      <c r="DJ45" s="586"/>
      <c r="DK45" s="587"/>
      <c r="DL45" s="585"/>
      <c r="DM45" s="586"/>
      <c r="DN45" s="586"/>
      <c r="DO45" s="586"/>
      <c r="DP45" s="587"/>
      <c r="DQ45" s="585"/>
      <c r="DR45" s="586"/>
      <c r="DS45" s="586"/>
      <c r="DT45" s="586"/>
      <c r="DU45" s="587"/>
      <c r="DV45" s="588"/>
      <c r="DW45" s="589"/>
      <c r="DX45" s="589"/>
      <c r="DY45" s="589"/>
      <c r="DZ45" s="590"/>
      <c r="EA45" s="503"/>
    </row>
    <row r="46" spans="1:131" s="504" customFormat="1" ht="26.25" customHeight="1">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0">
        <v>40</v>
      </c>
      <c r="BR46" s="581"/>
      <c r="BS46" s="582"/>
      <c r="BT46" s="583"/>
      <c r="BU46" s="583"/>
      <c r="BV46" s="583"/>
      <c r="BW46" s="583"/>
      <c r="BX46" s="583"/>
      <c r="BY46" s="583"/>
      <c r="BZ46" s="583"/>
      <c r="CA46" s="583"/>
      <c r="CB46" s="583"/>
      <c r="CC46" s="583"/>
      <c r="CD46" s="583"/>
      <c r="CE46" s="583"/>
      <c r="CF46" s="583"/>
      <c r="CG46" s="584"/>
      <c r="CH46" s="585"/>
      <c r="CI46" s="586"/>
      <c r="CJ46" s="586"/>
      <c r="CK46" s="586"/>
      <c r="CL46" s="587"/>
      <c r="CM46" s="585"/>
      <c r="CN46" s="586"/>
      <c r="CO46" s="586"/>
      <c r="CP46" s="586"/>
      <c r="CQ46" s="587"/>
      <c r="CR46" s="585"/>
      <c r="CS46" s="586"/>
      <c r="CT46" s="586"/>
      <c r="CU46" s="586"/>
      <c r="CV46" s="587"/>
      <c r="CW46" s="585"/>
      <c r="CX46" s="586"/>
      <c r="CY46" s="586"/>
      <c r="CZ46" s="586"/>
      <c r="DA46" s="587"/>
      <c r="DB46" s="585"/>
      <c r="DC46" s="586"/>
      <c r="DD46" s="586"/>
      <c r="DE46" s="586"/>
      <c r="DF46" s="587"/>
      <c r="DG46" s="585"/>
      <c r="DH46" s="586"/>
      <c r="DI46" s="586"/>
      <c r="DJ46" s="586"/>
      <c r="DK46" s="587"/>
      <c r="DL46" s="585"/>
      <c r="DM46" s="586"/>
      <c r="DN46" s="586"/>
      <c r="DO46" s="586"/>
      <c r="DP46" s="587"/>
      <c r="DQ46" s="585"/>
      <c r="DR46" s="586"/>
      <c r="DS46" s="586"/>
      <c r="DT46" s="586"/>
      <c r="DU46" s="587"/>
      <c r="DV46" s="588"/>
      <c r="DW46" s="589"/>
      <c r="DX46" s="589"/>
      <c r="DY46" s="589"/>
      <c r="DZ46" s="590"/>
      <c r="EA46" s="503"/>
    </row>
    <row r="47" spans="1:131" s="504" customFormat="1" ht="26.25" customHeight="1">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0">
        <v>41</v>
      </c>
      <c r="BR47" s="581"/>
      <c r="BS47" s="582"/>
      <c r="BT47" s="583"/>
      <c r="BU47" s="583"/>
      <c r="BV47" s="583"/>
      <c r="BW47" s="583"/>
      <c r="BX47" s="583"/>
      <c r="BY47" s="583"/>
      <c r="BZ47" s="583"/>
      <c r="CA47" s="583"/>
      <c r="CB47" s="583"/>
      <c r="CC47" s="583"/>
      <c r="CD47" s="583"/>
      <c r="CE47" s="583"/>
      <c r="CF47" s="583"/>
      <c r="CG47" s="584"/>
      <c r="CH47" s="585"/>
      <c r="CI47" s="586"/>
      <c r="CJ47" s="586"/>
      <c r="CK47" s="586"/>
      <c r="CL47" s="587"/>
      <c r="CM47" s="585"/>
      <c r="CN47" s="586"/>
      <c r="CO47" s="586"/>
      <c r="CP47" s="586"/>
      <c r="CQ47" s="587"/>
      <c r="CR47" s="585"/>
      <c r="CS47" s="586"/>
      <c r="CT47" s="586"/>
      <c r="CU47" s="586"/>
      <c r="CV47" s="587"/>
      <c r="CW47" s="585"/>
      <c r="CX47" s="586"/>
      <c r="CY47" s="586"/>
      <c r="CZ47" s="586"/>
      <c r="DA47" s="587"/>
      <c r="DB47" s="585"/>
      <c r="DC47" s="586"/>
      <c r="DD47" s="586"/>
      <c r="DE47" s="586"/>
      <c r="DF47" s="587"/>
      <c r="DG47" s="585"/>
      <c r="DH47" s="586"/>
      <c r="DI47" s="586"/>
      <c r="DJ47" s="586"/>
      <c r="DK47" s="587"/>
      <c r="DL47" s="585"/>
      <c r="DM47" s="586"/>
      <c r="DN47" s="586"/>
      <c r="DO47" s="586"/>
      <c r="DP47" s="587"/>
      <c r="DQ47" s="585"/>
      <c r="DR47" s="586"/>
      <c r="DS47" s="586"/>
      <c r="DT47" s="586"/>
      <c r="DU47" s="587"/>
      <c r="DV47" s="588"/>
      <c r="DW47" s="589"/>
      <c r="DX47" s="589"/>
      <c r="DY47" s="589"/>
      <c r="DZ47" s="590"/>
      <c r="EA47" s="503"/>
    </row>
    <row r="48" spans="1:131" s="504" customFormat="1" ht="26.25" customHeight="1">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0">
        <v>42</v>
      </c>
      <c r="BR48" s="581"/>
      <c r="BS48" s="582"/>
      <c r="BT48" s="583"/>
      <c r="BU48" s="583"/>
      <c r="BV48" s="583"/>
      <c r="BW48" s="583"/>
      <c r="BX48" s="583"/>
      <c r="BY48" s="583"/>
      <c r="BZ48" s="583"/>
      <c r="CA48" s="583"/>
      <c r="CB48" s="583"/>
      <c r="CC48" s="583"/>
      <c r="CD48" s="583"/>
      <c r="CE48" s="583"/>
      <c r="CF48" s="583"/>
      <c r="CG48" s="584"/>
      <c r="CH48" s="585"/>
      <c r="CI48" s="586"/>
      <c r="CJ48" s="586"/>
      <c r="CK48" s="586"/>
      <c r="CL48" s="587"/>
      <c r="CM48" s="585"/>
      <c r="CN48" s="586"/>
      <c r="CO48" s="586"/>
      <c r="CP48" s="586"/>
      <c r="CQ48" s="587"/>
      <c r="CR48" s="585"/>
      <c r="CS48" s="586"/>
      <c r="CT48" s="586"/>
      <c r="CU48" s="586"/>
      <c r="CV48" s="587"/>
      <c r="CW48" s="585"/>
      <c r="CX48" s="586"/>
      <c r="CY48" s="586"/>
      <c r="CZ48" s="586"/>
      <c r="DA48" s="587"/>
      <c r="DB48" s="585"/>
      <c r="DC48" s="586"/>
      <c r="DD48" s="586"/>
      <c r="DE48" s="586"/>
      <c r="DF48" s="587"/>
      <c r="DG48" s="585"/>
      <c r="DH48" s="586"/>
      <c r="DI48" s="586"/>
      <c r="DJ48" s="586"/>
      <c r="DK48" s="587"/>
      <c r="DL48" s="585"/>
      <c r="DM48" s="586"/>
      <c r="DN48" s="586"/>
      <c r="DO48" s="586"/>
      <c r="DP48" s="587"/>
      <c r="DQ48" s="585"/>
      <c r="DR48" s="586"/>
      <c r="DS48" s="586"/>
      <c r="DT48" s="586"/>
      <c r="DU48" s="587"/>
      <c r="DV48" s="588"/>
      <c r="DW48" s="589"/>
      <c r="DX48" s="589"/>
      <c r="DY48" s="589"/>
      <c r="DZ48" s="590"/>
      <c r="EA48" s="503"/>
    </row>
    <row r="49" spans="1:131" s="504" customFormat="1" ht="26.25" customHeight="1">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0">
        <v>43</v>
      </c>
      <c r="BR49" s="581"/>
      <c r="BS49" s="582"/>
      <c r="BT49" s="583"/>
      <c r="BU49" s="583"/>
      <c r="BV49" s="583"/>
      <c r="BW49" s="583"/>
      <c r="BX49" s="583"/>
      <c r="BY49" s="583"/>
      <c r="BZ49" s="583"/>
      <c r="CA49" s="583"/>
      <c r="CB49" s="583"/>
      <c r="CC49" s="583"/>
      <c r="CD49" s="583"/>
      <c r="CE49" s="583"/>
      <c r="CF49" s="583"/>
      <c r="CG49" s="584"/>
      <c r="CH49" s="585"/>
      <c r="CI49" s="586"/>
      <c r="CJ49" s="586"/>
      <c r="CK49" s="586"/>
      <c r="CL49" s="587"/>
      <c r="CM49" s="585"/>
      <c r="CN49" s="586"/>
      <c r="CO49" s="586"/>
      <c r="CP49" s="586"/>
      <c r="CQ49" s="587"/>
      <c r="CR49" s="585"/>
      <c r="CS49" s="586"/>
      <c r="CT49" s="586"/>
      <c r="CU49" s="586"/>
      <c r="CV49" s="587"/>
      <c r="CW49" s="585"/>
      <c r="CX49" s="586"/>
      <c r="CY49" s="586"/>
      <c r="CZ49" s="586"/>
      <c r="DA49" s="587"/>
      <c r="DB49" s="585"/>
      <c r="DC49" s="586"/>
      <c r="DD49" s="586"/>
      <c r="DE49" s="586"/>
      <c r="DF49" s="587"/>
      <c r="DG49" s="585"/>
      <c r="DH49" s="586"/>
      <c r="DI49" s="586"/>
      <c r="DJ49" s="586"/>
      <c r="DK49" s="587"/>
      <c r="DL49" s="585"/>
      <c r="DM49" s="586"/>
      <c r="DN49" s="586"/>
      <c r="DO49" s="586"/>
      <c r="DP49" s="587"/>
      <c r="DQ49" s="585"/>
      <c r="DR49" s="586"/>
      <c r="DS49" s="586"/>
      <c r="DT49" s="586"/>
      <c r="DU49" s="587"/>
      <c r="DV49" s="588"/>
      <c r="DW49" s="589"/>
      <c r="DX49" s="589"/>
      <c r="DY49" s="589"/>
      <c r="DZ49" s="590"/>
      <c r="EA49" s="503"/>
    </row>
    <row r="50" spans="1:131" s="504" customFormat="1" ht="26.25" customHeight="1">
      <c r="A50" s="566">
        <v>23</v>
      </c>
      <c r="B50" s="567"/>
      <c r="C50" s="568"/>
      <c r="D50" s="568"/>
      <c r="E50" s="568"/>
      <c r="F50" s="568"/>
      <c r="G50" s="568"/>
      <c r="H50" s="568"/>
      <c r="I50" s="568"/>
      <c r="J50" s="568"/>
      <c r="K50" s="568"/>
      <c r="L50" s="568"/>
      <c r="M50" s="568"/>
      <c r="N50" s="568"/>
      <c r="O50" s="568"/>
      <c r="P50" s="569"/>
      <c r="Q50" s="640"/>
      <c r="R50" s="641"/>
      <c r="S50" s="641"/>
      <c r="T50" s="641"/>
      <c r="U50" s="641"/>
      <c r="V50" s="641"/>
      <c r="W50" s="641"/>
      <c r="X50" s="641"/>
      <c r="Y50" s="641"/>
      <c r="Z50" s="641"/>
      <c r="AA50" s="641"/>
      <c r="AB50" s="641"/>
      <c r="AC50" s="641"/>
      <c r="AD50" s="641"/>
      <c r="AE50" s="642"/>
      <c r="AF50" s="573"/>
      <c r="AG50" s="574"/>
      <c r="AH50" s="574"/>
      <c r="AI50" s="574"/>
      <c r="AJ50" s="575"/>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0">
        <v>44</v>
      </c>
      <c r="BR50" s="581"/>
      <c r="BS50" s="582"/>
      <c r="BT50" s="583"/>
      <c r="BU50" s="583"/>
      <c r="BV50" s="583"/>
      <c r="BW50" s="583"/>
      <c r="BX50" s="583"/>
      <c r="BY50" s="583"/>
      <c r="BZ50" s="583"/>
      <c r="CA50" s="583"/>
      <c r="CB50" s="583"/>
      <c r="CC50" s="583"/>
      <c r="CD50" s="583"/>
      <c r="CE50" s="583"/>
      <c r="CF50" s="583"/>
      <c r="CG50" s="584"/>
      <c r="CH50" s="585"/>
      <c r="CI50" s="586"/>
      <c r="CJ50" s="586"/>
      <c r="CK50" s="586"/>
      <c r="CL50" s="587"/>
      <c r="CM50" s="585"/>
      <c r="CN50" s="586"/>
      <c r="CO50" s="586"/>
      <c r="CP50" s="586"/>
      <c r="CQ50" s="587"/>
      <c r="CR50" s="585"/>
      <c r="CS50" s="586"/>
      <c r="CT50" s="586"/>
      <c r="CU50" s="586"/>
      <c r="CV50" s="587"/>
      <c r="CW50" s="585"/>
      <c r="CX50" s="586"/>
      <c r="CY50" s="586"/>
      <c r="CZ50" s="586"/>
      <c r="DA50" s="587"/>
      <c r="DB50" s="585"/>
      <c r="DC50" s="586"/>
      <c r="DD50" s="586"/>
      <c r="DE50" s="586"/>
      <c r="DF50" s="587"/>
      <c r="DG50" s="585"/>
      <c r="DH50" s="586"/>
      <c r="DI50" s="586"/>
      <c r="DJ50" s="586"/>
      <c r="DK50" s="587"/>
      <c r="DL50" s="585"/>
      <c r="DM50" s="586"/>
      <c r="DN50" s="586"/>
      <c r="DO50" s="586"/>
      <c r="DP50" s="587"/>
      <c r="DQ50" s="585"/>
      <c r="DR50" s="586"/>
      <c r="DS50" s="586"/>
      <c r="DT50" s="586"/>
      <c r="DU50" s="587"/>
      <c r="DV50" s="588"/>
      <c r="DW50" s="589"/>
      <c r="DX50" s="589"/>
      <c r="DY50" s="589"/>
      <c r="DZ50" s="590"/>
      <c r="EA50" s="503"/>
    </row>
    <row r="51" spans="1:131" s="504" customFormat="1" ht="26.25" customHeight="1">
      <c r="A51" s="566">
        <v>24</v>
      </c>
      <c r="B51" s="567"/>
      <c r="C51" s="568"/>
      <c r="D51" s="568"/>
      <c r="E51" s="568"/>
      <c r="F51" s="568"/>
      <c r="G51" s="568"/>
      <c r="H51" s="568"/>
      <c r="I51" s="568"/>
      <c r="J51" s="568"/>
      <c r="K51" s="568"/>
      <c r="L51" s="568"/>
      <c r="M51" s="568"/>
      <c r="N51" s="568"/>
      <c r="O51" s="568"/>
      <c r="P51" s="569"/>
      <c r="Q51" s="640"/>
      <c r="R51" s="641"/>
      <c r="S51" s="641"/>
      <c r="T51" s="641"/>
      <c r="U51" s="641"/>
      <c r="V51" s="641"/>
      <c r="W51" s="641"/>
      <c r="X51" s="641"/>
      <c r="Y51" s="641"/>
      <c r="Z51" s="641"/>
      <c r="AA51" s="641"/>
      <c r="AB51" s="641"/>
      <c r="AC51" s="641"/>
      <c r="AD51" s="641"/>
      <c r="AE51" s="642"/>
      <c r="AF51" s="573"/>
      <c r="AG51" s="574"/>
      <c r="AH51" s="574"/>
      <c r="AI51" s="574"/>
      <c r="AJ51" s="575"/>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0">
        <v>45</v>
      </c>
      <c r="BR51" s="581"/>
      <c r="BS51" s="582"/>
      <c r="BT51" s="583"/>
      <c r="BU51" s="583"/>
      <c r="BV51" s="583"/>
      <c r="BW51" s="583"/>
      <c r="BX51" s="583"/>
      <c r="BY51" s="583"/>
      <c r="BZ51" s="583"/>
      <c r="CA51" s="583"/>
      <c r="CB51" s="583"/>
      <c r="CC51" s="583"/>
      <c r="CD51" s="583"/>
      <c r="CE51" s="583"/>
      <c r="CF51" s="583"/>
      <c r="CG51" s="584"/>
      <c r="CH51" s="585"/>
      <c r="CI51" s="586"/>
      <c r="CJ51" s="586"/>
      <c r="CK51" s="586"/>
      <c r="CL51" s="587"/>
      <c r="CM51" s="585"/>
      <c r="CN51" s="586"/>
      <c r="CO51" s="586"/>
      <c r="CP51" s="586"/>
      <c r="CQ51" s="587"/>
      <c r="CR51" s="585"/>
      <c r="CS51" s="586"/>
      <c r="CT51" s="586"/>
      <c r="CU51" s="586"/>
      <c r="CV51" s="587"/>
      <c r="CW51" s="585"/>
      <c r="CX51" s="586"/>
      <c r="CY51" s="586"/>
      <c r="CZ51" s="586"/>
      <c r="DA51" s="587"/>
      <c r="DB51" s="585"/>
      <c r="DC51" s="586"/>
      <c r="DD51" s="586"/>
      <c r="DE51" s="586"/>
      <c r="DF51" s="587"/>
      <c r="DG51" s="585"/>
      <c r="DH51" s="586"/>
      <c r="DI51" s="586"/>
      <c r="DJ51" s="586"/>
      <c r="DK51" s="587"/>
      <c r="DL51" s="585"/>
      <c r="DM51" s="586"/>
      <c r="DN51" s="586"/>
      <c r="DO51" s="586"/>
      <c r="DP51" s="587"/>
      <c r="DQ51" s="585"/>
      <c r="DR51" s="586"/>
      <c r="DS51" s="586"/>
      <c r="DT51" s="586"/>
      <c r="DU51" s="587"/>
      <c r="DV51" s="588"/>
      <c r="DW51" s="589"/>
      <c r="DX51" s="589"/>
      <c r="DY51" s="589"/>
      <c r="DZ51" s="590"/>
      <c r="EA51" s="503"/>
    </row>
    <row r="52" spans="1:131" s="504" customFormat="1" ht="26.25" customHeight="1">
      <c r="A52" s="566">
        <v>25</v>
      </c>
      <c r="B52" s="567"/>
      <c r="C52" s="568"/>
      <c r="D52" s="568"/>
      <c r="E52" s="568"/>
      <c r="F52" s="568"/>
      <c r="G52" s="568"/>
      <c r="H52" s="568"/>
      <c r="I52" s="568"/>
      <c r="J52" s="568"/>
      <c r="K52" s="568"/>
      <c r="L52" s="568"/>
      <c r="M52" s="568"/>
      <c r="N52" s="568"/>
      <c r="O52" s="568"/>
      <c r="P52" s="569"/>
      <c r="Q52" s="640"/>
      <c r="R52" s="641"/>
      <c r="S52" s="641"/>
      <c r="T52" s="641"/>
      <c r="U52" s="641"/>
      <c r="V52" s="641"/>
      <c r="W52" s="641"/>
      <c r="X52" s="641"/>
      <c r="Y52" s="641"/>
      <c r="Z52" s="641"/>
      <c r="AA52" s="641"/>
      <c r="AB52" s="641"/>
      <c r="AC52" s="641"/>
      <c r="AD52" s="641"/>
      <c r="AE52" s="642"/>
      <c r="AF52" s="573"/>
      <c r="AG52" s="574"/>
      <c r="AH52" s="574"/>
      <c r="AI52" s="574"/>
      <c r="AJ52" s="575"/>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0">
        <v>46</v>
      </c>
      <c r="BR52" s="581"/>
      <c r="BS52" s="582"/>
      <c r="BT52" s="583"/>
      <c r="BU52" s="583"/>
      <c r="BV52" s="583"/>
      <c r="BW52" s="583"/>
      <c r="BX52" s="583"/>
      <c r="BY52" s="583"/>
      <c r="BZ52" s="583"/>
      <c r="CA52" s="583"/>
      <c r="CB52" s="583"/>
      <c r="CC52" s="583"/>
      <c r="CD52" s="583"/>
      <c r="CE52" s="583"/>
      <c r="CF52" s="583"/>
      <c r="CG52" s="584"/>
      <c r="CH52" s="585"/>
      <c r="CI52" s="586"/>
      <c r="CJ52" s="586"/>
      <c r="CK52" s="586"/>
      <c r="CL52" s="587"/>
      <c r="CM52" s="585"/>
      <c r="CN52" s="586"/>
      <c r="CO52" s="586"/>
      <c r="CP52" s="586"/>
      <c r="CQ52" s="587"/>
      <c r="CR52" s="585"/>
      <c r="CS52" s="586"/>
      <c r="CT52" s="586"/>
      <c r="CU52" s="586"/>
      <c r="CV52" s="587"/>
      <c r="CW52" s="585"/>
      <c r="CX52" s="586"/>
      <c r="CY52" s="586"/>
      <c r="CZ52" s="586"/>
      <c r="DA52" s="587"/>
      <c r="DB52" s="585"/>
      <c r="DC52" s="586"/>
      <c r="DD52" s="586"/>
      <c r="DE52" s="586"/>
      <c r="DF52" s="587"/>
      <c r="DG52" s="585"/>
      <c r="DH52" s="586"/>
      <c r="DI52" s="586"/>
      <c r="DJ52" s="586"/>
      <c r="DK52" s="587"/>
      <c r="DL52" s="585"/>
      <c r="DM52" s="586"/>
      <c r="DN52" s="586"/>
      <c r="DO52" s="586"/>
      <c r="DP52" s="587"/>
      <c r="DQ52" s="585"/>
      <c r="DR52" s="586"/>
      <c r="DS52" s="586"/>
      <c r="DT52" s="586"/>
      <c r="DU52" s="587"/>
      <c r="DV52" s="588"/>
      <c r="DW52" s="589"/>
      <c r="DX52" s="589"/>
      <c r="DY52" s="589"/>
      <c r="DZ52" s="590"/>
      <c r="EA52" s="503"/>
    </row>
    <row r="53" spans="1:131" s="504" customFormat="1" ht="26.25" customHeight="1">
      <c r="A53" s="566">
        <v>26</v>
      </c>
      <c r="B53" s="567"/>
      <c r="C53" s="568"/>
      <c r="D53" s="568"/>
      <c r="E53" s="568"/>
      <c r="F53" s="568"/>
      <c r="G53" s="568"/>
      <c r="H53" s="568"/>
      <c r="I53" s="568"/>
      <c r="J53" s="568"/>
      <c r="K53" s="568"/>
      <c r="L53" s="568"/>
      <c r="M53" s="568"/>
      <c r="N53" s="568"/>
      <c r="O53" s="568"/>
      <c r="P53" s="569"/>
      <c r="Q53" s="640"/>
      <c r="R53" s="641"/>
      <c r="S53" s="641"/>
      <c r="T53" s="641"/>
      <c r="U53" s="641"/>
      <c r="V53" s="641"/>
      <c r="W53" s="641"/>
      <c r="X53" s="641"/>
      <c r="Y53" s="641"/>
      <c r="Z53" s="641"/>
      <c r="AA53" s="641"/>
      <c r="AB53" s="641"/>
      <c r="AC53" s="641"/>
      <c r="AD53" s="641"/>
      <c r="AE53" s="642"/>
      <c r="AF53" s="573"/>
      <c r="AG53" s="574"/>
      <c r="AH53" s="574"/>
      <c r="AI53" s="574"/>
      <c r="AJ53" s="575"/>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0">
        <v>47</v>
      </c>
      <c r="BR53" s="581"/>
      <c r="BS53" s="582"/>
      <c r="BT53" s="583"/>
      <c r="BU53" s="583"/>
      <c r="BV53" s="583"/>
      <c r="BW53" s="583"/>
      <c r="BX53" s="583"/>
      <c r="BY53" s="583"/>
      <c r="BZ53" s="583"/>
      <c r="CA53" s="583"/>
      <c r="CB53" s="583"/>
      <c r="CC53" s="583"/>
      <c r="CD53" s="583"/>
      <c r="CE53" s="583"/>
      <c r="CF53" s="583"/>
      <c r="CG53" s="584"/>
      <c r="CH53" s="585"/>
      <c r="CI53" s="586"/>
      <c r="CJ53" s="586"/>
      <c r="CK53" s="586"/>
      <c r="CL53" s="587"/>
      <c r="CM53" s="585"/>
      <c r="CN53" s="586"/>
      <c r="CO53" s="586"/>
      <c r="CP53" s="586"/>
      <c r="CQ53" s="587"/>
      <c r="CR53" s="585"/>
      <c r="CS53" s="586"/>
      <c r="CT53" s="586"/>
      <c r="CU53" s="586"/>
      <c r="CV53" s="587"/>
      <c r="CW53" s="585"/>
      <c r="CX53" s="586"/>
      <c r="CY53" s="586"/>
      <c r="CZ53" s="586"/>
      <c r="DA53" s="587"/>
      <c r="DB53" s="585"/>
      <c r="DC53" s="586"/>
      <c r="DD53" s="586"/>
      <c r="DE53" s="586"/>
      <c r="DF53" s="587"/>
      <c r="DG53" s="585"/>
      <c r="DH53" s="586"/>
      <c r="DI53" s="586"/>
      <c r="DJ53" s="586"/>
      <c r="DK53" s="587"/>
      <c r="DL53" s="585"/>
      <c r="DM53" s="586"/>
      <c r="DN53" s="586"/>
      <c r="DO53" s="586"/>
      <c r="DP53" s="587"/>
      <c r="DQ53" s="585"/>
      <c r="DR53" s="586"/>
      <c r="DS53" s="586"/>
      <c r="DT53" s="586"/>
      <c r="DU53" s="587"/>
      <c r="DV53" s="588"/>
      <c r="DW53" s="589"/>
      <c r="DX53" s="589"/>
      <c r="DY53" s="589"/>
      <c r="DZ53" s="590"/>
      <c r="EA53" s="503"/>
    </row>
    <row r="54" spans="1:131" s="504" customFormat="1" ht="26.25" customHeight="1">
      <c r="A54" s="566">
        <v>27</v>
      </c>
      <c r="B54" s="567"/>
      <c r="C54" s="568"/>
      <c r="D54" s="568"/>
      <c r="E54" s="568"/>
      <c r="F54" s="568"/>
      <c r="G54" s="568"/>
      <c r="H54" s="568"/>
      <c r="I54" s="568"/>
      <c r="J54" s="568"/>
      <c r="K54" s="568"/>
      <c r="L54" s="568"/>
      <c r="M54" s="568"/>
      <c r="N54" s="568"/>
      <c r="O54" s="568"/>
      <c r="P54" s="569"/>
      <c r="Q54" s="640"/>
      <c r="R54" s="641"/>
      <c r="S54" s="641"/>
      <c r="T54" s="641"/>
      <c r="U54" s="641"/>
      <c r="V54" s="641"/>
      <c r="W54" s="641"/>
      <c r="X54" s="641"/>
      <c r="Y54" s="641"/>
      <c r="Z54" s="641"/>
      <c r="AA54" s="641"/>
      <c r="AB54" s="641"/>
      <c r="AC54" s="641"/>
      <c r="AD54" s="641"/>
      <c r="AE54" s="642"/>
      <c r="AF54" s="573"/>
      <c r="AG54" s="574"/>
      <c r="AH54" s="574"/>
      <c r="AI54" s="574"/>
      <c r="AJ54" s="575"/>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0">
        <v>48</v>
      </c>
      <c r="BR54" s="581"/>
      <c r="BS54" s="582"/>
      <c r="BT54" s="583"/>
      <c r="BU54" s="583"/>
      <c r="BV54" s="583"/>
      <c r="BW54" s="583"/>
      <c r="BX54" s="583"/>
      <c r="BY54" s="583"/>
      <c r="BZ54" s="583"/>
      <c r="CA54" s="583"/>
      <c r="CB54" s="583"/>
      <c r="CC54" s="583"/>
      <c r="CD54" s="583"/>
      <c r="CE54" s="583"/>
      <c r="CF54" s="583"/>
      <c r="CG54" s="584"/>
      <c r="CH54" s="585"/>
      <c r="CI54" s="586"/>
      <c r="CJ54" s="586"/>
      <c r="CK54" s="586"/>
      <c r="CL54" s="587"/>
      <c r="CM54" s="585"/>
      <c r="CN54" s="586"/>
      <c r="CO54" s="586"/>
      <c r="CP54" s="586"/>
      <c r="CQ54" s="587"/>
      <c r="CR54" s="585"/>
      <c r="CS54" s="586"/>
      <c r="CT54" s="586"/>
      <c r="CU54" s="586"/>
      <c r="CV54" s="587"/>
      <c r="CW54" s="585"/>
      <c r="CX54" s="586"/>
      <c r="CY54" s="586"/>
      <c r="CZ54" s="586"/>
      <c r="DA54" s="587"/>
      <c r="DB54" s="585"/>
      <c r="DC54" s="586"/>
      <c r="DD54" s="586"/>
      <c r="DE54" s="586"/>
      <c r="DF54" s="587"/>
      <c r="DG54" s="585"/>
      <c r="DH54" s="586"/>
      <c r="DI54" s="586"/>
      <c r="DJ54" s="586"/>
      <c r="DK54" s="587"/>
      <c r="DL54" s="585"/>
      <c r="DM54" s="586"/>
      <c r="DN54" s="586"/>
      <c r="DO54" s="586"/>
      <c r="DP54" s="587"/>
      <c r="DQ54" s="585"/>
      <c r="DR54" s="586"/>
      <c r="DS54" s="586"/>
      <c r="DT54" s="586"/>
      <c r="DU54" s="587"/>
      <c r="DV54" s="588"/>
      <c r="DW54" s="589"/>
      <c r="DX54" s="589"/>
      <c r="DY54" s="589"/>
      <c r="DZ54" s="590"/>
      <c r="EA54" s="503"/>
    </row>
    <row r="55" spans="1:131" s="504" customFormat="1" ht="26.25" customHeight="1">
      <c r="A55" s="566">
        <v>28</v>
      </c>
      <c r="B55" s="567"/>
      <c r="C55" s="568"/>
      <c r="D55" s="568"/>
      <c r="E55" s="568"/>
      <c r="F55" s="568"/>
      <c r="G55" s="568"/>
      <c r="H55" s="568"/>
      <c r="I55" s="568"/>
      <c r="J55" s="568"/>
      <c r="K55" s="568"/>
      <c r="L55" s="568"/>
      <c r="M55" s="568"/>
      <c r="N55" s="568"/>
      <c r="O55" s="568"/>
      <c r="P55" s="569"/>
      <c r="Q55" s="640"/>
      <c r="R55" s="641"/>
      <c r="S55" s="641"/>
      <c r="T55" s="641"/>
      <c r="U55" s="641"/>
      <c r="V55" s="641"/>
      <c r="W55" s="641"/>
      <c r="X55" s="641"/>
      <c r="Y55" s="641"/>
      <c r="Z55" s="641"/>
      <c r="AA55" s="641"/>
      <c r="AB55" s="641"/>
      <c r="AC55" s="641"/>
      <c r="AD55" s="641"/>
      <c r="AE55" s="642"/>
      <c r="AF55" s="573"/>
      <c r="AG55" s="574"/>
      <c r="AH55" s="574"/>
      <c r="AI55" s="574"/>
      <c r="AJ55" s="575"/>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0">
        <v>49</v>
      </c>
      <c r="BR55" s="581"/>
      <c r="BS55" s="582"/>
      <c r="BT55" s="583"/>
      <c r="BU55" s="583"/>
      <c r="BV55" s="583"/>
      <c r="BW55" s="583"/>
      <c r="BX55" s="583"/>
      <c r="BY55" s="583"/>
      <c r="BZ55" s="583"/>
      <c r="CA55" s="583"/>
      <c r="CB55" s="583"/>
      <c r="CC55" s="583"/>
      <c r="CD55" s="583"/>
      <c r="CE55" s="583"/>
      <c r="CF55" s="583"/>
      <c r="CG55" s="584"/>
      <c r="CH55" s="585"/>
      <c r="CI55" s="586"/>
      <c r="CJ55" s="586"/>
      <c r="CK55" s="586"/>
      <c r="CL55" s="587"/>
      <c r="CM55" s="585"/>
      <c r="CN55" s="586"/>
      <c r="CO55" s="586"/>
      <c r="CP55" s="586"/>
      <c r="CQ55" s="587"/>
      <c r="CR55" s="585"/>
      <c r="CS55" s="586"/>
      <c r="CT55" s="586"/>
      <c r="CU55" s="586"/>
      <c r="CV55" s="587"/>
      <c r="CW55" s="585"/>
      <c r="CX55" s="586"/>
      <c r="CY55" s="586"/>
      <c r="CZ55" s="586"/>
      <c r="DA55" s="587"/>
      <c r="DB55" s="585"/>
      <c r="DC55" s="586"/>
      <c r="DD55" s="586"/>
      <c r="DE55" s="586"/>
      <c r="DF55" s="587"/>
      <c r="DG55" s="585"/>
      <c r="DH55" s="586"/>
      <c r="DI55" s="586"/>
      <c r="DJ55" s="586"/>
      <c r="DK55" s="587"/>
      <c r="DL55" s="585"/>
      <c r="DM55" s="586"/>
      <c r="DN55" s="586"/>
      <c r="DO55" s="586"/>
      <c r="DP55" s="587"/>
      <c r="DQ55" s="585"/>
      <c r="DR55" s="586"/>
      <c r="DS55" s="586"/>
      <c r="DT55" s="586"/>
      <c r="DU55" s="587"/>
      <c r="DV55" s="588"/>
      <c r="DW55" s="589"/>
      <c r="DX55" s="589"/>
      <c r="DY55" s="589"/>
      <c r="DZ55" s="590"/>
      <c r="EA55" s="503"/>
    </row>
    <row r="56" spans="1:131" s="504" customFormat="1" ht="26.25" customHeight="1">
      <c r="A56" s="566">
        <v>29</v>
      </c>
      <c r="B56" s="567"/>
      <c r="C56" s="568"/>
      <c r="D56" s="568"/>
      <c r="E56" s="568"/>
      <c r="F56" s="568"/>
      <c r="G56" s="568"/>
      <c r="H56" s="568"/>
      <c r="I56" s="568"/>
      <c r="J56" s="568"/>
      <c r="K56" s="568"/>
      <c r="L56" s="568"/>
      <c r="M56" s="568"/>
      <c r="N56" s="568"/>
      <c r="O56" s="568"/>
      <c r="P56" s="569"/>
      <c r="Q56" s="640"/>
      <c r="R56" s="641"/>
      <c r="S56" s="641"/>
      <c r="T56" s="641"/>
      <c r="U56" s="641"/>
      <c r="V56" s="641"/>
      <c r="W56" s="641"/>
      <c r="X56" s="641"/>
      <c r="Y56" s="641"/>
      <c r="Z56" s="641"/>
      <c r="AA56" s="641"/>
      <c r="AB56" s="641"/>
      <c r="AC56" s="641"/>
      <c r="AD56" s="641"/>
      <c r="AE56" s="642"/>
      <c r="AF56" s="573"/>
      <c r="AG56" s="574"/>
      <c r="AH56" s="574"/>
      <c r="AI56" s="574"/>
      <c r="AJ56" s="575"/>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0">
        <v>50</v>
      </c>
      <c r="BR56" s="581"/>
      <c r="BS56" s="582"/>
      <c r="BT56" s="583"/>
      <c r="BU56" s="583"/>
      <c r="BV56" s="583"/>
      <c r="BW56" s="583"/>
      <c r="BX56" s="583"/>
      <c r="BY56" s="583"/>
      <c r="BZ56" s="583"/>
      <c r="CA56" s="583"/>
      <c r="CB56" s="583"/>
      <c r="CC56" s="583"/>
      <c r="CD56" s="583"/>
      <c r="CE56" s="583"/>
      <c r="CF56" s="583"/>
      <c r="CG56" s="584"/>
      <c r="CH56" s="585"/>
      <c r="CI56" s="586"/>
      <c r="CJ56" s="586"/>
      <c r="CK56" s="586"/>
      <c r="CL56" s="587"/>
      <c r="CM56" s="585"/>
      <c r="CN56" s="586"/>
      <c r="CO56" s="586"/>
      <c r="CP56" s="586"/>
      <c r="CQ56" s="587"/>
      <c r="CR56" s="585"/>
      <c r="CS56" s="586"/>
      <c r="CT56" s="586"/>
      <c r="CU56" s="586"/>
      <c r="CV56" s="587"/>
      <c r="CW56" s="585"/>
      <c r="CX56" s="586"/>
      <c r="CY56" s="586"/>
      <c r="CZ56" s="586"/>
      <c r="DA56" s="587"/>
      <c r="DB56" s="585"/>
      <c r="DC56" s="586"/>
      <c r="DD56" s="586"/>
      <c r="DE56" s="586"/>
      <c r="DF56" s="587"/>
      <c r="DG56" s="585"/>
      <c r="DH56" s="586"/>
      <c r="DI56" s="586"/>
      <c r="DJ56" s="586"/>
      <c r="DK56" s="587"/>
      <c r="DL56" s="585"/>
      <c r="DM56" s="586"/>
      <c r="DN56" s="586"/>
      <c r="DO56" s="586"/>
      <c r="DP56" s="587"/>
      <c r="DQ56" s="585"/>
      <c r="DR56" s="586"/>
      <c r="DS56" s="586"/>
      <c r="DT56" s="586"/>
      <c r="DU56" s="587"/>
      <c r="DV56" s="588"/>
      <c r="DW56" s="589"/>
      <c r="DX56" s="589"/>
      <c r="DY56" s="589"/>
      <c r="DZ56" s="590"/>
      <c r="EA56" s="503"/>
    </row>
    <row r="57" spans="1:131" s="504" customFormat="1" ht="26.25" customHeight="1">
      <c r="A57" s="566">
        <v>30</v>
      </c>
      <c r="B57" s="567"/>
      <c r="C57" s="568"/>
      <c r="D57" s="568"/>
      <c r="E57" s="568"/>
      <c r="F57" s="568"/>
      <c r="G57" s="568"/>
      <c r="H57" s="568"/>
      <c r="I57" s="568"/>
      <c r="J57" s="568"/>
      <c r="K57" s="568"/>
      <c r="L57" s="568"/>
      <c r="M57" s="568"/>
      <c r="N57" s="568"/>
      <c r="O57" s="568"/>
      <c r="P57" s="569"/>
      <c r="Q57" s="640"/>
      <c r="R57" s="641"/>
      <c r="S57" s="641"/>
      <c r="T57" s="641"/>
      <c r="U57" s="641"/>
      <c r="V57" s="641"/>
      <c r="W57" s="641"/>
      <c r="X57" s="641"/>
      <c r="Y57" s="641"/>
      <c r="Z57" s="641"/>
      <c r="AA57" s="641"/>
      <c r="AB57" s="641"/>
      <c r="AC57" s="641"/>
      <c r="AD57" s="641"/>
      <c r="AE57" s="642"/>
      <c r="AF57" s="573"/>
      <c r="AG57" s="574"/>
      <c r="AH57" s="574"/>
      <c r="AI57" s="574"/>
      <c r="AJ57" s="575"/>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0">
        <v>51</v>
      </c>
      <c r="BR57" s="581"/>
      <c r="BS57" s="582"/>
      <c r="BT57" s="583"/>
      <c r="BU57" s="583"/>
      <c r="BV57" s="583"/>
      <c r="BW57" s="583"/>
      <c r="BX57" s="583"/>
      <c r="BY57" s="583"/>
      <c r="BZ57" s="583"/>
      <c r="CA57" s="583"/>
      <c r="CB57" s="583"/>
      <c r="CC57" s="583"/>
      <c r="CD57" s="583"/>
      <c r="CE57" s="583"/>
      <c r="CF57" s="583"/>
      <c r="CG57" s="584"/>
      <c r="CH57" s="585"/>
      <c r="CI57" s="586"/>
      <c r="CJ57" s="586"/>
      <c r="CK57" s="586"/>
      <c r="CL57" s="587"/>
      <c r="CM57" s="585"/>
      <c r="CN57" s="586"/>
      <c r="CO57" s="586"/>
      <c r="CP57" s="586"/>
      <c r="CQ57" s="587"/>
      <c r="CR57" s="585"/>
      <c r="CS57" s="586"/>
      <c r="CT57" s="586"/>
      <c r="CU57" s="586"/>
      <c r="CV57" s="587"/>
      <c r="CW57" s="585"/>
      <c r="CX57" s="586"/>
      <c r="CY57" s="586"/>
      <c r="CZ57" s="586"/>
      <c r="DA57" s="587"/>
      <c r="DB57" s="585"/>
      <c r="DC57" s="586"/>
      <c r="DD57" s="586"/>
      <c r="DE57" s="586"/>
      <c r="DF57" s="587"/>
      <c r="DG57" s="585"/>
      <c r="DH57" s="586"/>
      <c r="DI57" s="586"/>
      <c r="DJ57" s="586"/>
      <c r="DK57" s="587"/>
      <c r="DL57" s="585"/>
      <c r="DM57" s="586"/>
      <c r="DN57" s="586"/>
      <c r="DO57" s="586"/>
      <c r="DP57" s="587"/>
      <c r="DQ57" s="585"/>
      <c r="DR57" s="586"/>
      <c r="DS57" s="586"/>
      <c r="DT57" s="586"/>
      <c r="DU57" s="587"/>
      <c r="DV57" s="588"/>
      <c r="DW57" s="589"/>
      <c r="DX57" s="589"/>
      <c r="DY57" s="589"/>
      <c r="DZ57" s="590"/>
      <c r="EA57" s="503"/>
    </row>
    <row r="58" spans="1:131" s="504" customFormat="1" ht="26.25" customHeight="1">
      <c r="A58" s="566">
        <v>31</v>
      </c>
      <c r="B58" s="567"/>
      <c r="C58" s="568"/>
      <c r="D58" s="568"/>
      <c r="E58" s="568"/>
      <c r="F58" s="568"/>
      <c r="G58" s="568"/>
      <c r="H58" s="568"/>
      <c r="I58" s="568"/>
      <c r="J58" s="568"/>
      <c r="K58" s="568"/>
      <c r="L58" s="568"/>
      <c r="M58" s="568"/>
      <c r="N58" s="568"/>
      <c r="O58" s="568"/>
      <c r="P58" s="569"/>
      <c r="Q58" s="640"/>
      <c r="R58" s="641"/>
      <c r="S58" s="641"/>
      <c r="T58" s="641"/>
      <c r="U58" s="641"/>
      <c r="V58" s="641"/>
      <c r="W58" s="641"/>
      <c r="X58" s="641"/>
      <c r="Y58" s="641"/>
      <c r="Z58" s="641"/>
      <c r="AA58" s="641"/>
      <c r="AB58" s="641"/>
      <c r="AC58" s="641"/>
      <c r="AD58" s="641"/>
      <c r="AE58" s="642"/>
      <c r="AF58" s="573"/>
      <c r="AG58" s="574"/>
      <c r="AH58" s="574"/>
      <c r="AI58" s="574"/>
      <c r="AJ58" s="575"/>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0">
        <v>52</v>
      </c>
      <c r="BR58" s="581"/>
      <c r="BS58" s="582"/>
      <c r="BT58" s="583"/>
      <c r="BU58" s="583"/>
      <c r="BV58" s="583"/>
      <c r="BW58" s="583"/>
      <c r="BX58" s="583"/>
      <c r="BY58" s="583"/>
      <c r="BZ58" s="583"/>
      <c r="CA58" s="583"/>
      <c r="CB58" s="583"/>
      <c r="CC58" s="583"/>
      <c r="CD58" s="583"/>
      <c r="CE58" s="583"/>
      <c r="CF58" s="583"/>
      <c r="CG58" s="584"/>
      <c r="CH58" s="585"/>
      <c r="CI58" s="586"/>
      <c r="CJ58" s="586"/>
      <c r="CK58" s="586"/>
      <c r="CL58" s="587"/>
      <c r="CM58" s="585"/>
      <c r="CN58" s="586"/>
      <c r="CO58" s="586"/>
      <c r="CP58" s="586"/>
      <c r="CQ58" s="587"/>
      <c r="CR58" s="585"/>
      <c r="CS58" s="586"/>
      <c r="CT58" s="586"/>
      <c r="CU58" s="586"/>
      <c r="CV58" s="587"/>
      <c r="CW58" s="585"/>
      <c r="CX58" s="586"/>
      <c r="CY58" s="586"/>
      <c r="CZ58" s="586"/>
      <c r="DA58" s="587"/>
      <c r="DB58" s="585"/>
      <c r="DC58" s="586"/>
      <c r="DD58" s="586"/>
      <c r="DE58" s="586"/>
      <c r="DF58" s="587"/>
      <c r="DG58" s="585"/>
      <c r="DH58" s="586"/>
      <c r="DI58" s="586"/>
      <c r="DJ58" s="586"/>
      <c r="DK58" s="587"/>
      <c r="DL58" s="585"/>
      <c r="DM58" s="586"/>
      <c r="DN58" s="586"/>
      <c r="DO58" s="586"/>
      <c r="DP58" s="587"/>
      <c r="DQ58" s="585"/>
      <c r="DR58" s="586"/>
      <c r="DS58" s="586"/>
      <c r="DT58" s="586"/>
      <c r="DU58" s="587"/>
      <c r="DV58" s="588"/>
      <c r="DW58" s="589"/>
      <c r="DX58" s="589"/>
      <c r="DY58" s="589"/>
      <c r="DZ58" s="590"/>
      <c r="EA58" s="503"/>
    </row>
    <row r="59" spans="1:131" s="504" customFormat="1" ht="26.25" customHeight="1">
      <c r="A59" s="566">
        <v>32</v>
      </c>
      <c r="B59" s="567"/>
      <c r="C59" s="568"/>
      <c r="D59" s="568"/>
      <c r="E59" s="568"/>
      <c r="F59" s="568"/>
      <c r="G59" s="568"/>
      <c r="H59" s="568"/>
      <c r="I59" s="568"/>
      <c r="J59" s="568"/>
      <c r="K59" s="568"/>
      <c r="L59" s="568"/>
      <c r="M59" s="568"/>
      <c r="N59" s="568"/>
      <c r="O59" s="568"/>
      <c r="P59" s="569"/>
      <c r="Q59" s="640"/>
      <c r="R59" s="641"/>
      <c r="S59" s="641"/>
      <c r="T59" s="641"/>
      <c r="U59" s="641"/>
      <c r="V59" s="641"/>
      <c r="W59" s="641"/>
      <c r="X59" s="641"/>
      <c r="Y59" s="641"/>
      <c r="Z59" s="641"/>
      <c r="AA59" s="641"/>
      <c r="AB59" s="641"/>
      <c r="AC59" s="641"/>
      <c r="AD59" s="641"/>
      <c r="AE59" s="642"/>
      <c r="AF59" s="573"/>
      <c r="AG59" s="574"/>
      <c r="AH59" s="574"/>
      <c r="AI59" s="574"/>
      <c r="AJ59" s="575"/>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0">
        <v>53</v>
      </c>
      <c r="BR59" s="581"/>
      <c r="BS59" s="582"/>
      <c r="BT59" s="583"/>
      <c r="BU59" s="583"/>
      <c r="BV59" s="583"/>
      <c r="BW59" s="583"/>
      <c r="BX59" s="583"/>
      <c r="BY59" s="583"/>
      <c r="BZ59" s="583"/>
      <c r="CA59" s="583"/>
      <c r="CB59" s="583"/>
      <c r="CC59" s="583"/>
      <c r="CD59" s="583"/>
      <c r="CE59" s="583"/>
      <c r="CF59" s="583"/>
      <c r="CG59" s="584"/>
      <c r="CH59" s="585"/>
      <c r="CI59" s="586"/>
      <c r="CJ59" s="586"/>
      <c r="CK59" s="586"/>
      <c r="CL59" s="587"/>
      <c r="CM59" s="585"/>
      <c r="CN59" s="586"/>
      <c r="CO59" s="586"/>
      <c r="CP59" s="586"/>
      <c r="CQ59" s="587"/>
      <c r="CR59" s="585"/>
      <c r="CS59" s="586"/>
      <c r="CT59" s="586"/>
      <c r="CU59" s="586"/>
      <c r="CV59" s="587"/>
      <c r="CW59" s="585"/>
      <c r="CX59" s="586"/>
      <c r="CY59" s="586"/>
      <c r="CZ59" s="586"/>
      <c r="DA59" s="587"/>
      <c r="DB59" s="585"/>
      <c r="DC59" s="586"/>
      <c r="DD59" s="586"/>
      <c r="DE59" s="586"/>
      <c r="DF59" s="587"/>
      <c r="DG59" s="585"/>
      <c r="DH59" s="586"/>
      <c r="DI59" s="586"/>
      <c r="DJ59" s="586"/>
      <c r="DK59" s="587"/>
      <c r="DL59" s="585"/>
      <c r="DM59" s="586"/>
      <c r="DN59" s="586"/>
      <c r="DO59" s="586"/>
      <c r="DP59" s="587"/>
      <c r="DQ59" s="585"/>
      <c r="DR59" s="586"/>
      <c r="DS59" s="586"/>
      <c r="DT59" s="586"/>
      <c r="DU59" s="587"/>
      <c r="DV59" s="588"/>
      <c r="DW59" s="589"/>
      <c r="DX59" s="589"/>
      <c r="DY59" s="589"/>
      <c r="DZ59" s="590"/>
      <c r="EA59" s="503"/>
    </row>
    <row r="60" spans="1:131" s="504" customFormat="1" ht="26.25" customHeight="1">
      <c r="A60" s="566">
        <v>33</v>
      </c>
      <c r="B60" s="567"/>
      <c r="C60" s="568"/>
      <c r="D60" s="568"/>
      <c r="E60" s="568"/>
      <c r="F60" s="568"/>
      <c r="G60" s="568"/>
      <c r="H60" s="568"/>
      <c r="I60" s="568"/>
      <c r="J60" s="568"/>
      <c r="K60" s="568"/>
      <c r="L60" s="568"/>
      <c r="M60" s="568"/>
      <c r="N60" s="568"/>
      <c r="O60" s="568"/>
      <c r="P60" s="569"/>
      <c r="Q60" s="640"/>
      <c r="R60" s="641"/>
      <c r="S60" s="641"/>
      <c r="T60" s="641"/>
      <c r="U60" s="641"/>
      <c r="V60" s="641"/>
      <c r="W60" s="641"/>
      <c r="X60" s="641"/>
      <c r="Y60" s="641"/>
      <c r="Z60" s="641"/>
      <c r="AA60" s="641"/>
      <c r="AB60" s="641"/>
      <c r="AC60" s="641"/>
      <c r="AD60" s="641"/>
      <c r="AE60" s="642"/>
      <c r="AF60" s="573"/>
      <c r="AG60" s="574"/>
      <c r="AH60" s="574"/>
      <c r="AI60" s="574"/>
      <c r="AJ60" s="575"/>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0">
        <v>54</v>
      </c>
      <c r="BR60" s="581"/>
      <c r="BS60" s="582"/>
      <c r="BT60" s="583"/>
      <c r="BU60" s="583"/>
      <c r="BV60" s="583"/>
      <c r="BW60" s="583"/>
      <c r="BX60" s="583"/>
      <c r="BY60" s="583"/>
      <c r="BZ60" s="583"/>
      <c r="CA60" s="583"/>
      <c r="CB60" s="583"/>
      <c r="CC60" s="583"/>
      <c r="CD60" s="583"/>
      <c r="CE60" s="583"/>
      <c r="CF60" s="583"/>
      <c r="CG60" s="584"/>
      <c r="CH60" s="585"/>
      <c r="CI60" s="586"/>
      <c r="CJ60" s="586"/>
      <c r="CK60" s="586"/>
      <c r="CL60" s="587"/>
      <c r="CM60" s="585"/>
      <c r="CN60" s="586"/>
      <c r="CO60" s="586"/>
      <c r="CP60" s="586"/>
      <c r="CQ60" s="587"/>
      <c r="CR60" s="585"/>
      <c r="CS60" s="586"/>
      <c r="CT60" s="586"/>
      <c r="CU60" s="586"/>
      <c r="CV60" s="587"/>
      <c r="CW60" s="585"/>
      <c r="CX60" s="586"/>
      <c r="CY60" s="586"/>
      <c r="CZ60" s="586"/>
      <c r="DA60" s="587"/>
      <c r="DB60" s="585"/>
      <c r="DC60" s="586"/>
      <c r="DD60" s="586"/>
      <c r="DE60" s="586"/>
      <c r="DF60" s="587"/>
      <c r="DG60" s="585"/>
      <c r="DH60" s="586"/>
      <c r="DI60" s="586"/>
      <c r="DJ60" s="586"/>
      <c r="DK60" s="587"/>
      <c r="DL60" s="585"/>
      <c r="DM60" s="586"/>
      <c r="DN60" s="586"/>
      <c r="DO60" s="586"/>
      <c r="DP60" s="587"/>
      <c r="DQ60" s="585"/>
      <c r="DR60" s="586"/>
      <c r="DS60" s="586"/>
      <c r="DT60" s="586"/>
      <c r="DU60" s="587"/>
      <c r="DV60" s="588"/>
      <c r="DW60" s="589"/>
      <c r="DX60" s="589"/>
      <c r="DY60" s="589"/>
      <c r="DZ60" s="590"/>
      <c r="EA60" s="503"/>
    </row>
    <row r="61" spans="1:131" s="504" customFormat="1" ht="26.25" customHeight="1" thickBot="1">
      <c r="A61" s="566">
        <v>34</v>
      </c>
      <c r="B61" s="567"/>
      <c r="C61" s="568"/>
      <c r="D61" s="568"/>
      <c r="E61" s="568"/>
      <c r="F61" s="568"/>
      <c r="G61" s="568"/>
      <c r="H61" s="568"/>
      <c r="I61" s="568"/>
      <c r="J61" s="568"/>
      <c r="K61" s="568"/>
      <c r="L61" s="568"/>
      <c r="M61" s="568"/>
      <c r="N61" s="568"/>
      <c r="O61" s="568"/>
      <c r="P61" s="569"/>
      <c r="Q61" s="640"/>
      <c r="R61" s="641"/>
      <c r="S61" s="641"/>
      <c r="T61" s="641"/>
      <c r="U61" s="641"/>
      <c r="V61" s="641"/>
      <c r="W61" s="641"/>
      <c r="X61" s="641"/>
      <c r="Y61" s="641"/>
      <c r="Z61" s="641"/>
      <c r="AA61" s="641"/>
      <c r="AB61" s="641"/>
      <c r="AC61" s="641"/>
      <c r="AD61" s="641"/>
      <c r="AE61" s="642"/>
      <c r="AF61" s="573"/>
      <c r="AG61" s="574"/>
      <c r="AH61" s="574"/>
      <c r="AI61" s="574"/>
      <c r="AJ61" s="575"/>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0">
        <v>55</v>
      </c>
      <c r="BR61" s="581"/>
      <c r="BS61" s="582"/>
      <c r="BT61" s="583"/>
      <c r="BU61" s="583"/>
      <c r="BV61" s="583"/>
      <c r="BW61" s="583"/>
      <c r="BX61" s="583"/>
      <c r="BY61" s="583"/>
      <c r="BZ61" s="583"/>
      <c r="CA61" s="583"/>
      <c r="CB61" s="583"/>
      <c r="CC61" s="583"/>
      <c r="CD61" s="583"/>
      <c r="CE61" s="583"/>
      <c r="CF61" s="583"/>
      <c r="CG61" s="584"/>
      <c r="CH61" s="585"/>
      <c r="CI61" s="586"/>
      <c r="CJ61" s="586"/>
      <c r="CK61" s="586"/>
      <c r="CL61" s="587"/>
      <c r="CM61" s="585"/>
      <c r="CN61" s="586"/>
      <c r="CO61" s="586"/>
      <c r="CP61" s="586"/>
      <c r="CQ61" s="587"/>
      <c r="CR61" s="585"/>
      <c r="CS61" s="586"/>
      <c r="CT61" s="586"/>
      <c r="CU61" s="586"/>
      <c r="CV61" s="587"/>
      <c r="CW61" s="585"/>
      <c r="CX61" s="586"/>
      <c r="CY61" s="586"/>
      <c r="CZ61" s="586"/>
      <c r="DA61" s="587"/>
      <c r="DB61" s="585"/>
      <c r="DC61" s="586"/>
      <c r="DD61" s="586"/>
      <c r="DE61" s="586"/>
      <c r="DF61" s="587"/>
      <c r="DG61" s="585"/>
      <c r="DH61" s="586"/>
      <c r="DI61" s="586"/>
      <c r="DJ61" s="586"/>
      <c r="DK61" s="587"/>
      <c r="DL61" s="585"/>
      <c r="DM61" s="586"/>
      <c r="DN61" s="586"/>
      <c r="DO61" s="586"/>
      <c r="DP61" s="587"/>
      <c r="DQ61" s="585"/>
      <c r="DR61" s="586"/>
      <c r="DS61" s="586"/>
      <c r="DT61" s="586"/>
      <c r="DU61" s="587"/>
      <c r="DV61" s="588"/>
      <c r="DW61" s="589"/>
      <c r="DX61" s="589"/>
      <c r="DY61" s="589"/>
      <c r="DZ61" s="590"/>
      <c r="EA61" s="503"/>
    </row>
    <row r="62" spans="1:131" s="504" customFormat="1" ht="26.25" customHeight="1">
      <c r="A62" s="566">
        <v>35</v>
      </c>
      <c r="B62" s="567"/>
      <c r="C62" s="568"/>
      <c r="D62" s="568"/>
      <c r="E62" s="568"/>
      <c r="F62" s="568"/>
      <c r="G62" s="568"/>
      <c r="H62" s="568"/>
      <c r="I62" s="568"/>
      <c r="J62" s="568"/>
      <c r="K62" s="568"/>
      <c r="L62" s="568"/>
      <c r="M62" s="568"/>
      <c r="N62" s="568"/>
      <c r="O62" s="568"/>
      <c r="P62" s="569"/>
      <c r="Q62" s="640"/>
      <c r="R62" s="641"/>
      <c r="S62" s="641"/>
      <c r="T62" s="641"/>
      <c r="U62" s="641"/>
      <c r="V62" s="641"/>
      <c r="W62" s="641"/>
      <c r="X62" s="641"/>
      <c r="Y62" s="641"/>
      <c r="Z62" s="641"/>
      <c r="AA62" s="641"/>
      <c r="AB62" s="641"/>
      <c r="AC62" s="641"/>
      <c r="AD62" s="641"/>
      <c r="AE62" s="642"/>
      <c r="AF62" s="573"/>
      <c r="AG62" s="574"/>
      <c r="AH62" s="574"/>
      <c r="AI62" s="574"/>
      <c r="AJ62" s="575"/>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354</v>
      </c>
      <c r="BK62" s="598"/>
      <c r="BL62" s="598"/>
      <c r="BM62" s="598"/>
      <c r="BN62" s="599"/>
      <c r="BO62" s="617"/>
      <c r="BP62" s="617"/>
      <c r="BQ62" s="580">
        <v>56</v>
      </c>
      <c r="BR62" s="581"/>
      <c r="BS62" s="582"/>
      <c r="BT62" s="583"/>
      <c r="BU62" s="583"/>
      <c r="BV62" s="583"/>
      <c r="BW62" s="583"/>
      <c r="BX62" s="583"/>
      <c r="BY62" s="583"/>
      <c r="BZ62" s="583"/>
      <c r="CA62" s="583"/>
      <c r="CB62" s="583"/>
      <c r="CC62" s="583"/>
      <c r="CD62" s="583"/>
      <c r="CE62" s="583"/>
      <c r="CF62" s="583"/>
      <c r="CG62" s="584"/>
      <c r="CH62" s="585"/>
      <c r="CI62" s="586"/>
      <c r="CJ62" s="586"/>
      <c r="CK62" s="586"/>
      <c r="CL62" s="587"/>
      <c r="CM62" s="585"/>
      <c r="CN62" s="586"/>
      <c r="CO62" s="586"/>
      <c r="CP62" s="586"/>
      <c r="CQ62" s="587"/>
      <c r="CR62" s="585"/>
      <c r="CS62" s="586"/>
      <c r="CT62" s="586"/>
      <c r="CU62" s="586"/>
      <c r="CV62" s="587"/>
      <c r="CW62" s="585"/>
      <c r="CX62" s="586"/>
      <c r="CY62" s="586"/>
      <c r="CZ62" s="586"/>
      <c r="DA62" s="587"/>
      <c r="DB62" s="585"/>
      <c r="DC62" s="586"/>
      <c r="DD62" s="586"/>
      <c r="DE62" s="586"/>
      <c r="DF62" s="587"/>
      <c r="DG62" s="585"/>
      <c r="DH62" s="586"/>
      <c r="DI62" s="586"/>
      <c r="DJ62" s="586"/>
      <c r="DK62" s="587"/>
      <c r="DL62" s="585"/>
      <c r="DM62" s="586"/>
      <c r="DN62" s="586"/>
      <c r="DO62" s="586"/>
      <c r="DP62" s="587"/>
      <c r="DQ62" s="585"/>
      <c r="DR62" s="586"/>
      <c r="DS62" s="586"/>
      <c r="DT62" s="586"/>
      <c r="DU62" s="587"/>
      <c r="DV62" s="588"/>
      <c r="DW62" s="589"/>
      <c r="DX62" s="589"/>
      <c r="DY62" s="589"/>
      <c r="DZ62" s="590"/>
      <c r="EA62" s="503"/>
    </row>
    <row r="63" spans="1:131" s="504" customFormat="1" ht="26.25" customHeight="1" thickBot="1">
      <c r="A63" s="600" t="s">
        <v>333</v>
      </c>
      <c r="B63" s="601" t="s">
        <v>355</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6019</v>
      </c>
      <c r="AG63" s="650"/>
      <c r="AH63" s="650"/>
      <c r="AI63" s="650"/>
      <c r="AJ63" s="651"/>
      <c r="AK63" s="652"/>
      <c r="AL63" s="647"/>
      <c r="AM63" s="647"/>
      <c r="AN63" s="647"/>
      <c r="AO63" s="647"/>
      <c r="AP63" s="650">
        <v>7850</v>
      </c>
      <c r="AQ63" s="650"/>
      <c r="AR63" s="650"/>
      <c r="AS63" s="650"/>
      <c r="AT63" s="650"/>
      <c r="AU63" s="650">
        <v>6193</v>
      </c>
      <c r="AV63" s="650"/>
      <c r="AW63" s="650"/>
      <c r="AX63" s="650"/>
      <c r="AY63" s="650"/>
      <c r="AZ63" s="653"/>
      <c r="BA63" s="653"/>
      <c r="BB63" s="653"/>
      <c r="BC63" s="653"/>
      <c r="BD63" s="653"/>
      <c r="BE63" s="654"/>
      <c r="BF63" s="654"/>
      <c r="BG63" s="654"/>
      <c r="BH63" s="654"/>
      <c r="BI63" s="655"/>
      <c r="BJ63" s="656" t="s">
        <v>335</v>
      </c>
      <c r="BK63" s="657"/>
      <c r="BL63" s="657"/>
      <c r="BM63" s="657"/>
      <c r="BN63" s="658"/>
      <c r="BO63" s="617"/>
      <c r="BP63" s="617"/>
      <c r="BQ63" s="580">
        <v>57</v>
      </c>
      <c r="BR63" s="581"/>
      <c r="BS63" s="582"/>
      <c r="BT63" s="583"/>
      <c r="BU63" s="583"/>
      <c r="BV63" s="583"/>
      <c r="BW63" s="583"/>
      <c r="BX63" s="583"/>
      <c r="BY63" s="583"/>
      <c r="BZ63" s="583"/>
      <c r="CA63" s="583"/>
      <c r="CB63" s="583"/>
      <c r="CC63" s="583"/>
      <c r="CD63" s="583"/>
      <c r="CE63" s="583"/>
      <c r="CF63" s="583"/>
      <c r="CG63" s="584"/>
      <c r="CH63" s="585"/>
      <c r="CI63" s="586"/>
      <c r="CJ63" s="586"/>
      <c r="CK63" s="586"/>
      <c r="CL63" s="587"/>
      <c r="CM63" s="585"/>
      <c r="CN63" s="586"/>
      <c r="CO63" s="586"/>
      <c r="CP63" s="586"/>
      <c r="CQ63" s="587"/>
      <c r="CR63" s="585"/>
      <c r="CS63" s="586"/>
      <c r="CT63" s="586"/>
      <c r="CU63" s="586"/>
      <c r="CV63" s="587"/>
      <c r="CW63" s="585"/>
      <c r="CX63" s="586"/>
      <c r="CY63" s="586"/>
      <c r="CZ63" s="586"/>
      <c r="DA63" s="587"/>
      <c r="DB63" s="585"/>
      <c r="DC63" s="586"/>
      <c r="DD63" s="586"/>
      <c r="DE63" s="586"/>
      <c r="DF63" s="587"/>
      <c r="DG63" s="585"/>
      <c r="DH63" s="586"/>
      <c r="DI63" s="586"/>
      <c r="DJ63" s="586"/>
      <c r="DK63" s="587"/>
      <c r="DL63" s="585"/>
      <c r="DM63" s="586"/>
      <c r="DN63" s="586"/>
      <c r="DO63" s="586"/>
      <c r="DP63" s="587"/>
      <c r="DQ63" s="585"/>
      <c r="DR63" s="586"/>
      <c r="DS63" s="586"/>
      <c r="DT63" s="586"/>
      <c r="DU63" s="587"/>
      <c r="DV63" s="588"/>
      <c r="DW63" s="589"/>
      <c r="DX63" s="589"/>
      <c r="DY63" s="589"/>
      <c r="DZ63" s="590"/>
      <c r="EA63" s="503"/>
    </row>
    <row r="64" spans="1:131" s="504" customFormat="1" ht="26.25" customHeight="1">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0">
        <v>58</v>
      </c>
      <c r="BR64" s="581"/>
      <c r="BS64" s="582"/>
      <c r="BT64" s="583"/>
      <c r="BU64" s="583"/>
      <c r="BV64" s="583"/>
      <c r="BW64" s="583"/>
      <c r="BX64" s="583"/>
      <c r="BY64" s="583"/>
      <c r="BZ64" s="583"/>
      <c r="CA64" s="583"/>
      <c r="CB64" s="583"/>
      <c r="CC64" s="583"/>
      <c r="CD64" s="583"/>
      <c r="CE64" s="583"/>
      <c r="CF64" s="583"/>
      <c r="CG64" s="584"/>
      <c r="CH64" s="585"/>
      <c r="CI64" s="586"/>
      <c r="CJ64" s="586"/>
      <c r="CK64" s="586"/>
      <c r="CL64" s="587"/>
      <c r="CM64" s="585"/>
      <c r="CN64" s="586"/>
      <c r="CO64" s="586"/>
      <c r="CP64" s="586"/>
      <c r="CQ64" s="587"/>
      <c r="CR64" s="585"/>
      <c r="CS64" s="586"/>
      <c r="CT64" s="586"/>
      <c r="CU64" s="586"/>
      <c r="CV64" s="587"/>
      <c r="CW64" s="585"/>
      <c r="CX64" s="586"/>
      <c r="CY64" s="586"/>
      <c r="CZ64" s="586"/>
      <c r="DA64" s="587"/>
      <c r="DB64" s="585"/>
      <c r="DC64" s="586"/>
      <c r="DD64" s="586"/>
      <c r="DE64" s="586"/>
      <c r="DF64" s="587"/>
      <c r="DG64" s="585"/>
      <c r="DH64" s="586"/>
      <c r="DI64" s="586"/>
      <c r="DJ64" s="586"/>
      <c r="DK64" s="587"/>
      <c r="DL64" s="585"/>
      <c r="DM64" s="586"/>
      <c r="DN64" s="586"/>
      <c r="DO64" s="586"/>
      <c r="DP64" s="587"/>
      <c r="DQ64" s="585"/>
      <c r="DR64" s="586"/>
      <c r="DS64" s="586"/>
      <c r="DT64" s="586"/>
      <c r="DU64" s="587"/>
      <c r="DV64" s="588"/>
      <c r="DW64" s="589"/>
      <c r="DX64" s="589"/>
      <c r="DY64" s="589"/>
      <c r="DZ64" s="590"/>
      <c r="EA64" s="503"/>
    </row>
    <row r="65" spans="1:131" s="504" customFormat="1" ht="26.25" customHeight="1" thickBot="1">
      <c r="A65" s="513" t="s">
        <v>356</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0">
        <v>59</v>
      </c>
      <c r="BR65" s="581"/>
      <c r="BS65" s="582"/>
      <c r="BT65" s="583"/>
      <c r="BU65" s="583"/>
      <c r="BV65" s="583"/>
      <c r="BW65" s="583"/>
      <c r="BX65" s="583"/>
      <c r="BY65" s="583"/>
      <c r="BZ65" s="583"/>
      <c r="CA65" s="583"/>
      <c r="CB65" s="583"/>
      <c r="CC65" s="583"/>
      <c r="CD65" s="583"/>
      <c r="CE65" s="583"/>
      <c r="CF65" s="583"/>
      <c r="CG65" s="584"/>
      <c r="CH65" s="585"/>
      <c r="CI65" s="586"/>
      <c r="CJ65" s="586"/>
      <c r="CK65" s="586"/>
      <c r="CL65" s="587"/>
      <c r="CM65" s="585"/>
      <c r="CN65" s="586"/>
      <c r="CO65" s="586"/>
      <c r="CP65" s="586"/>
      <c r="CQ65" s="587"/>
      <c r="CR65" s="585"/>
      <c r="CS65" s="586"/>
      <c r="CT65" s="586"/>
      <c r="CU65" s="586"/>
      <c r="CV65" s="587"/>
      <c r="CW65" s="585"/>
      <c r="CX65" s="586"/>
      <c r="CY65" s="586"/>
      <c r="CZ65" s="586"/>
      <c r="DA65" s="587"/>
      <c r="DB65" s="585"/>
      <c r="DC65" s="586"/>
      <c r="DD65" s="586"/>
      <c r="DE65" s="586"/>
      <c r="DF65" s="587"/>
      <c r="DG65" s="585"/>
      <c r="DH65" s="586"/>
      <c r="DI65" s="586"/>
      <c r="DJ65" s="586"/>
      <c r="DK65" s="587"/>
      <c r="DL65" s="585"/>
      <c r="DM65" s="586"/>
      <c r="DN65" s="586"/>
      <c r="DO65" s="586"/>
      <c r="DP65" s="587"/>
      <c r="DQ65" s="585"/>
      <c r="DR65" s="586"/>
      <c r="DS65" s="586"/>
      <c r="DT65" s="586"/>
      <c r="DU65" s="587"/>
      <c r="DV65" s="588"/>
      <c r="DW65" s="589"/>
      <c r="DX65" s="589"/>
      <c r="DY65" s="589"/>
      <c r="DZ65" s="590"/>
      <c r="EA65" s="503"/>
    </row>
    <row r="66" spans="1:131" s="504" customFormat="1" ht="26.25" customHeight="1">
      <c r="A66" s="517" t="s">
        <v>357</v>
      </c>
      <c r="B66" s="518"/>
      <c r="C66" s="518"/>
      <c r="D66" s="518"/>
      <c r="E66" s="518"/>
      <c r="F66" s="518"/>
      <c r="G66" s="518"/>
      <c r="H66" s="518"/>
      <c r="I66" s="518"/>
      <c r="J66" s="518"/>
      <c r="K66" s="518"/>
      <c r="L66" s="518"/>
      <c r="M66" s="518"/>
      <c r="N66" s="518"/>
      <c r="O66" s="518"/>
      <c r="P66" s="519"/>
      <c r="Q66" s="520" t="s">
        <v>338</v>
      </c>
      <c r="R66" s="521"/>
      <c r="S66" s="521"/>
      <c r="T66" s="521"/>
      <c r="U66" s="522"/>
      <c r="V66" s="520" t="s">
        <v>339</v>
      </c>
      <c r="W66" s="521"/>
      <c r="X66" s="521"/>
      <c r="Y66" s="521"/>
      <c r="Z66" s="522"/>
      <c r="AA66" s="520" t="s">
        <v>340</v>
      </c>
      <c r="AB66" s="521"/>
      <c r="AC66" s="521"/>
      <c r="AD66" s="521"/>
      <c r="AE66" s="522"/>
      <c r="AF66" s="659" t="s">
        <v>341</v>
      </c>
      <c r="AG66" s="619"/>
      <c r="AH66" s="619"/>
      <c r="AI66" s="619"/>
      <c r="AJ66" s="660"/>
      <c r="AK66" s="520" t="s">
        <v>342</v>
      </c>
      <c r="AL66" s="518"/>
      <c r="AM66" s="518"/>
      <c r="AN66" s="518"/>
      <c r="AO66" s="519"/>
      <c r="AP66" s="520" t="s">
        <v>343</v>
      </c>
      <c r="AQ66" s="521"/>
      <c r="AR66" s="521"/>
      <c r="AS66" s="521"/>
      <c r="AT66" s="522"/>
      <c r="AU66" s="520" t="s">
        <v>358</v>
      </c>
      <c r="AV66" s="521"/>
      <c r="AW66" s="521"/>
      <c r="AX66" s="521"/>
      <c r="AY66" s="522"/>
      <c r="AZ66" s="520" t="s">
        <v>316</v>
      </c>
      <c r="BA66" s="521"/>
      <c r="BB66" s="521"/>
      <c r="BC66" s="521"/>
      <c r="BD66" s="524"/>
      <c r="BE66" s="617"/>
      <c r="BF66" s="617"/>
      <c r="BG66" s="617"/>
      <c r="BH66" s="617"/>
      <c r="BI66" s="617"/>
      <c r="BJ66" s="617"/>
      <c r="BK66" s="617"/>
      <c r="BL66" s="617"/>
      <c r="BM66" s="617"/>
      <c r="BN66" s="617"/>
      <c r="BO66" s="617"/>
      <c r="BP66" s="617"/>
      <c r="BQ66" s="580">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0">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c r="A68" s="541">
        <v>1</v>
      </c>
      <c r="B68" s="674" t="s">
        <v>359</v>
      </c>
      <c r="C68" s="675"/>
      <c r="D68" s="675"/>
      <c r="E68" s="675"/>
      <c r="F68" s="675"/>
      <c r="G68" s="675"/>
      <c r="H68" s="675"/>
      <c r="I68" s="675"/>
      <c r="J68" s="675"/>
      <c r="K68" s="675"/>
      <c r="L68" s="675"/>
      <c r="M68" s="675"/>
      <c r="N68" s="675"/>
      <c r="O68" s="675"/>
      <c r="P68" s="676"/>
      <c r="Q68" s="677">
        <v>1812</v>
      </c>
      <c r="R68" s="678"/>
      <c r="S68" s="678"/>
      <c r="T68" s="678"/>
      <c r="U68" s="678"/>
      <c r="V68" s="678">
        <v>1781</v>
      </c>
      <c r="W68" s="678"/>
      <c r="X68" s="678"/>
      <c r="Y68" s="678"/>
      <c r="Z68" s="678"/>
      <c r="AA68" s="678">
        <v>31</v>
      </c>
      <c r="AB68" s="678"/>
      <c r="AC68" s="678"/>
      <c r="AD68" s="678"/>
      <c r="AE68" s="678"/>
      <c r="AF68" s="678">
        <v>31</v>
      </c>
      <c r="AG68" s="678"/>
      <c r="AH68" s="678"/>
      <c r="AI68" s="678"/>
      <c r="AJ68" s="678"/>
      <c r="AK68" s="678" t="s">
        <v>360</v>
      </c>
      <c r="AL68" s="678"/>
      <c r="AM68" s="678"/>
      <c r="AN68" s="678"/>
      <c r="AO68" s="678"/>
      <c r="AP68" s="678">
        <v>68</v>
      </c>
      <c r="AQ68" s="678"/>
      <c r="AR68" s="678"/>
      <c r="AS68" s="678"/>
      <c r="AT68" s="678"/>
      <c r="AU68" s="678">
        <v>36</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0">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c r="A69" s="566">
        <v>2</v>
      </c>
      <c r="B69" s="681" t="s">
        <v>361</v>
      </c>
      <c r="C69" s="682"/>
      <c r="D69" s="682"/>
      <c r="E69" s="682"/>
      <c r="F69" s="682"/>
      <c r="G69" s="682"/>
      <c r="H69" s="682"/>
      <c r="I69" s="682"/>
      <c r="J69" s="682"/>
      <c r="K69" s="682"/>
      <c r="L69" s="682"/>
      <c r="M69" s="682"/>
      <c r="N69" s="682"/>
      <c r="O69" s="682"/>
      <c r="P69" s="683"/>
      <c r="Q69" s="684">
        <v>270</v>
      </c>
      <c r="R69" s="636"/>
      <c r="S69" s="636"/>
      <c r="T69" s="636"/>
      <c r="U69" s="636"/>
      <c r="V69" s="636">
        <v>262</v>
      </c>
      <c r="W69" s="636"/>
      <c r="X69" s="636"/>
      <c r="Y69" s="636"/>
      <c r="Z69" s="636"/>
      <c r="AA69" s="636">
        <v>8</v>
      </c>
      <c r="AB69" s="636"/>
      <c r="AC69" s="636"/>
      <c r="AD69" s="636"/>
      <c r="AE69" s="636"/>
      <c r="AF69" s="636">
        <v>8</v>
      </c>
      <c r="AG69" s="636"/>
      <c r="AH69" s="636"/>
      <c r="AI69" s="636"/>
      <c r="AJ69" s="636"/>
      <c r="AK69" s="636" t="s">
        <v>360</v>
      </c>
      <c r="AL69" s="636"/>
      <c r="AM69" s="636"/>
      <c r="AN69" s="636"/>
      <c r="AO69" s="636"/>
      <c r="AP69" s="636" t="s">
        <v>360</v>
      </c>
      <c r="AQ69" s="636"/>
      <c r="AR69" s="636"/>
      <c r="AS69" s="636"/>
      <c r="AT69" s="636"/>
      <c r="AU69" s="636" t="s">
        <v>360</v>
      </c>
      <c r="AV69" s="636"/>
      <c r="AW69" s="636"/>
      <c r="AX69" s="636"/>
      <c r="AY69" s="636"/>
      <c r="AZ69" s="685"/>
      <c r="BA69" s="685"/>
      <c r="BB69" s="685"/>
      <c r="BC69" s="685"/>
      <c r="BD69" s="686"/>
      <c r="BE69" s="617"/>
      <c r="BF69" s="617"/>
      <c r="BG69" s="617"/>
      <c r="BH69" s="617"/>
      <c r="BI69" s="617"/>
      <c r="BJ69" s="617"/>
      <c r="BK69" s="617"/>
      <c r="BL69" s="617"/>
      <c r="BM69" s="617"/>
      <c r="BN69" s="617"/>
      <c r="BO69" s="617"/>
      <c r="BP69" s="617"/>
      <c r="BQ69" s="580">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c r="A70" s="566">
        <v>3</v>
      </c>
      <c r="B70" s="681" t="s">
        <v>362</v>
      </c>
      <c r="C70" s="682"/>
      <c r="D70" s="682"/>
      <c r="E70" s="682"/>
      <c r="F70" s="682"/>
      <c r="G70" s="682"/>
      <c r="H70" s="682"/>
      <c r="I70" s="682"/>
      <c r="J70" s="682"/>
      <c r="K70" s="682"/>
      <c r="L70" s="682"/>
      <c r="M70" s="682"/>
      <c r="N70" s="682"/>
      <c r="O70" s="682"/>
      <c r="P70" s="683"/>
      <c r="Q70" s="684">
        <v>287515</v>
      </c>
      <c r="R70" s="636"/>
      <c r="S70" s="636"/>
      <c r="T70" s="636"/>
      <c r="U70" s="636"/>
      <c r="V70" s="636">
        <v>274140</v>
      </c>
      <c r="W70" s="636"/>
      <c r="X70" s="636"/>
      <c r="Y70" s="636"/>
      <c r="Z70" s="636"/>
      <c r="AA70" s="636">
        <v>13375</v>
      </c>
      <c r="AB70" s="636"/>
      <c r="AC70" s="636"/>
      <c r="AD70" s="636"/>
      <c r="AE70" s="636"/>
      <c r="AF70" s="636">
        <v>13375</v>
      </c>
      <c r="AG70" s="636"/>
      <c r="AH70" s="636"/>
      <c r="AI70" s="636"/>
      <c r="AJ70" s="636"/>
      <c r="AK70" s="636" t="s">
        <v>360</v>
      </c>
      <c r="AL70" s="636"/>
      <c r="AM70" s="636"/>
      <c r="AN70" s="636"/>
      <c r="AO70" s="636"/>
      <c r="AP70" s="636" t="s">
        <v>360</v>
      </c>
      <c r="AQ70" s="636"/>
      <c r="AR70" s="636"/>
      <c r="AS70" s="636"/>
      <c r="AT70" s="636"/>
      <c r="AU70" s="636" t="s">
        <v>360</v>
      </c>
      <c r="AV70" s="636"/>
      <c r="AW70" s="636"/>
      <c r="AX70" s="636"/>
      <c r="AY70" s="636"/>
      <c r="AZ70" s="685"/>
      <c r="BA70" s="685"/>
      <c r="BB70" s="685"/>
      <c r="BC70" s="685"/>
      <c r="BD70" s="686"/>
      <c r="BE70" s="617"/>
      <c r="BF70" s="617"/>
      <c r="BG70" s="617"/>
      <c r="BH70" s="617"/>
      <c r="BI70" s="617"/>
      <c r="BJ70" s="617"/>
      <c r="BK70" s="617"/>
      <c r="BL70" s="617"/>
      <c r="BM70" s="617"/>
      <c r="BN70" s="617"/>
      <c r="BO70" s="617"/>
      <c r="BP70" s="617"/>
      <c r="BQ70" s="580">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c r="A71" s="566">
        <v>4</v>
      </c>
      <c r="B71" s="681"/>
      <c r="C71" s="682"/>
      <c r="D71" s="682"/>
      <c r="E71" s="682"/>
      <c r="F71" s="682"/>
      <c r="G71" s="682"/>
      <c r="H71" s="682"/>
      <c r="I71" s="682"/>
      <c r="J71" s="682"/>
      <c r="K71" s="682"/>
      <c r="L71" s="682"/>
      <c r="M71" s="682"/>
      <c r="N71" s="682"/>
      <c r="O71" s="682"/>
      <c r="P71" s="683"/>
      <c r="Q71" s="684"/>
      <c r="R71" s="636"/>
      <c r="S71" s="636"/>
      <c r="T71" s="636"/>
      <c r="U71" s="636"/>
      <c r="V71" s="636"/>
      <c r="W71" s="636"/>
      <c r="X71" s="636"/>
      <c r="Y71" s="636"/>
      <c r="Z71" s="636"/>
      <c r="AA71" s="636"/>
      <c r="AB71" s="636"/>
      <c r="AC71" s="636"/>
      <c r="AD71" s="636"/>
      <c r="AE71" s="636"/>
      <c r="AF71" s="636"/>
      <c r="AG71" s="636"/>
      <c r="AH71" s="636"/>
      <c r="AI71" s="636"/>
      <c r="AJ71" s="636"/>
      <c r="AK71" s="636"/>
      <c r="AL71" s="636"/>
      <c r="AM71" s="636"/>
      <c r="AN71" s="636"/>
      <c r="AO71" s="636"/>
      <c r="AP71" s="636"/>
      <c r="AQ71" s="636"/>
      <c r="AR71" s="636"/>
      <c r="AS71" s="636"/>
      <c r="AT71" s="636"/>
      <c r="AU71" s="636"/>
      <c r="AV71" s="636"/>
      <c r="AW71" s="636"/>
      <c r="AX71" s="636"/>
      <c r="AY71" s="636"/>
      <c r="AZ71" s="685"/>
      <c r="BA71" s="685"/>
      <c r="BB71" s="685"/>
      <c r="BC71" s="685"/>
      <c r="BD71" s="686"/>
      <c r="BE71" s="617"/>
      <c r="BF71" s="617"/>
      <c r="BG71" s="617"/>
      <c r="BH71" s="617"/>
      <c r="BI71" s="617"/>
      <c r="BJ71" s="617"/>
      <c r="BK71" s="617"/>
      <c r="BL71" s="617"/>
      <c r="BM71" s="617"/>
      <c r="BN71" s="617"/>
      <c r="BO71" s="617"/>
      <c r="BP71" s="617"/>
      <c r="BQ71" s="580">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c r="A72" s="566">
        <v>5</v>
      </c>
      <c r="B72" s="681"/>
      <c r="C72" s="682"/>
      <c r="D72" s="682"/>
      <c r="E72" s="682"/>
      <c r="F72" s="682"/>
      <c r="G72" s="682"/>
      <c r="H72" s="682"/>
      <c r="I72" s="682"/>
      <c r="J72" s="682"/>
      <c r="K72" s="682"/>
      <c r="L72" s="682"/>
      <c r="M72" s="682"/>
      <c r="N72" s="682"/>
      <c r="O72" s="682"/>
      <c r="P72" s="683"/>
      <c r="Q72" s="684"/>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6"/>
      <c r="AY72" s="636"/>
      <c r="AZ72" s="685"/>
      <c r="BA72" s="685"/>
      <c r="BB72" s="685"/>
      <c r="BC72" s="685"/>
      <c r="BD72" s="686"/>
      <c r="BE72" s="617"/>
      <c r="BF72" s="617"/>
      <c r="BG72" s="617"/>
      <c r="BH72" s="617"/>
      <c r="BI72" s="617"/>
      <c r="BJ72" s="617"/>
      <c r="BK72" s="617"/>
      <c r="BL72" s="617"/>
      <c r="BM72" s="617"/>
      <c r="BN72" s="617"/>
      <c r="BO72" s="617"/>
      <c r="BP72" s="617"/>
      <c r="BQ72" s="580">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c r="A73" s="566">
        <v>6</v>
      </c>
      <c r="B73" s="681"/>
      <c r="C73" s="682"/>
      <c r="D73" s="682"/>
      <c r="E73" s="682"/>
      <c r="F73" s="682"/>
      <c r="G73" s="682"/>
      <c r="H73" s="682"/>
      <c r="I73" s="682"/>
      <c r="J73" s="682"/>
      <c r="K73" s="682"/>
      <c r="L73" s="682"/>
      <c r="M73" s="682"/>
      <c r="N73" s="682"/>
      <c r="O73" s="682"/>
      <c r="P73" s="683"/>
      <c r="Q73" s="684"/>
      <c r="R73" s="636"/>
      <c r="S73" s="636"/>
      <c r="T73" s="636"/>
      <c r="U73" s="636"/>
      <c r="V73" s="636"/>
      <c r="W73" s="636"/>
      <c r="X73" s="636"/>
      <c r="Y73" s="636"/>
      <c r="Z73" s="636"/>
      <c r="AA73" s="636"/>
      <c r="AB73" s="636"/>
      <c r="AC73" s="636"/>
      <c r="AD73" s="636"/>
      <c r="AE73" s="636"/>
      <c r="AF73" s="636"/>
      <c r="AG73" s="636"/>
      <c r="AH73" s="636"/>
      <c r="AI73" s="636"/>
      <c r="AJ73" s="636"/>
      <c r="AK73" s="636"/>
      <c r="AL73" s="636"/>
      <c r="AM73" s="636"/>
      <c r="AN73" s="636"/>
      <c r="AO73" s="636"/>
      <c r="AP73" s="636"/>
      <c r="AQ73" s="636"/>
      <c r="AR73" s="636"/>
      <c r="AS73" s="636"/>
      <c r="AT73" s="636"/>
      <c r="AU73" s="636"/>
      <c r="AV73" s="636"/>
      <c r="AW73" s="636"/>
      <c r="AX73" s="636"/>
      <c r="AY73" s="636"/>
      <c r="AZ73" s="685"/>
      <c r="BA73" s="685"/>
      <c r="BB73" s="685"/>
      <c r="BC73" s="685"/>
      <c r="BD73" s="686"/>
      <c r="BE73" s="617"/>
      <c r="BF73" s="617"/>
      <c r="BG73" s="617"/>
      <c r="BH73" s="617"/>
      <c r="BI73" s="617"/>
      <c r="BJ73" s="617"/>
      <c r="BK73" s="617"/>
      <c r="BL73" s="617"/>
      <c r="BM73" s="617"/>
      <c r="BN73" s="617"/>
      <c r="BO73" s="617"/>
      <c r="BP73" s="617"/>
      <c r="BQ73" s="580">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c r="A74" s="566">
        <v>7</v>
      </c>
      <c r="B74" s="681"/>
      <c r="C74" s="682"/>
      <c r="D74" s="682"/>
      <c r="E74" s="682"/>
      <c r="F74" s="682"/>
      <c r="G74" s="682"/>
      <c r="H74" s="682"/>
      <c r="I74" s="682"/>
      <c r="J74" s="682"/>
      <c r="K74" s="682"/>
      <c r="L74" s="682"/>
      <c r="M74" s="682"/>
      <c r="N74" s="682"/>
      <c r="O74" s="682"/>
      <c r="P74" s="683"/>
      <c r="Q74" s="684"/>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6"/>
      <c r="AY74" s="636"/>
      <c r="AZ74" s="685"/>
      <c r="BA74" s="685"/>
      <c r="BB74" s="685"/>
      <c r="BC74" s="685"/>
      <c r="BD74" s="686"/>
      <c r="BE74" s="617"/>
      <c r="BF74" s="617"/>
      <c r="BG74" s="617"/>
      <c r="BH74" s="617"/>
      <c r="BI74" s="617"/>
      <c r="BJ74" s="617"/>
      <c r="BK74" s="617"/>
      <c r="BL74" s="617"/>
      <c r="BM74" s="617"/>
      <c r="BN74" s="617"/>
      <c r="BO74" s="617"/>
      <c r="BP74" s="617"/>
      <c r="BQ74" s="580">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c r="A75" s="566">
        <v>8</v>
      </c>
      <c r="B75" s="681"/>
      <c r="C75" s="682"/>
      <c r="D75" s="682"/>
      <c r="E75" s="682"/>
      <c r="F75" s="682"/>
      <c r="G75" s="682"/>
      <c r="H75" s="682"/>
      <c r="I75" s="682"/>
      <c r="J75" s="682"/>
      <c r="K75" s="682"/>
      <c r="L75" s="682"/>
      <c r="M75" s="682"/>
      <c r="N75" s="682"/>
      <c r="O75" s="682"/>
      <c r="P75" s="683"/>
      <c r="Q75" s="687"/>
      <c r="R75" s="688"/>
      <c r="S75" s="688"/>
      <c r="T75" s="688"/>
      <c r="U75" s="635"/>
      <c r="V75" s="689"/>
      <c r="W75" s="688"/>
      <c r="X75" s="688"/>
      <c r="Y75" s="688"/>
      <c r="Z75" s="635"/>
      <c r="AA75" s="689"/>
      <c r="AB75" s="688"/>
      <c r="AC75" s="688"/>
      <c r="AD75" s="688"/>
      <c r="AE75" s="635"/>
      <c r="AF75" s="689"/>
      <c r="AG75" s="688"/>
      <c r="AH75" s="688"/>
      <c r="AI75" s="688"/>
      <c r="AJ75" s="635"/>
      <c r="AK75" s="689"/>
      <c r="AL75" s="688"/>
      <c r="AM75" s="688"/>
      <c r="AN75" s="688"/>
      <c r="AO75" s="635"/>
      <c r="AP75" s="689"/>
      <c r="AQ75" s="688"/>
      <c r="AR75" s="688"/>
      <c r="AS75" s="688"/>
      <c r="AT75" s="635"/>
      <c r="AU75" s="689"/>
      <c r="AV75" s="688"/>
      <c r="AW75" s="688"/>
      <c r="AX75" s="688"/>
      <c r="AY75" s="635"/>
      <c r="AZ75" s="685"/>
      <c r="BA75" s="685"/>
      <c r="BB75" s="685"/>
      <c r="BC75" s="685"/>
      <c r="BD75" s="686"/>
      <c r="BE75" s="617"/>
      <c r="BF75" s="617"/>
      <c r="BG75" s="617"/>
      <c r="BH75" s="617"/>
      <c r="BI75" s="617"/>
      <c r="BJ75" s="617"/>
      <c r="BK75" s="617"/>
      <c r="BL75" s="617"/>
      <c r="BM75" s="617"/>
      <c r="BN75" s="617"/>
      <c r="BO75" s="617"/>
      <c r="BP75" s="617"/>
      <c r="BQ75" s="580">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c r="A76" s="566">
        <v>9</v>
      </c>
      <c r="B76" s="681"/>
      <c r="C76" s="682"/>
      <c r="D76" s="682"/>
      <c r="E76" s="682"/>
      <c r="F76" s="682"/>
      <c r="G76" s="682"/>
      <c r="H76" s="682"/>
      <c r="I76" s="682"/>
      <c r="J76" s="682"/>
      <c r="K76" s="682"/>
      <c r="L76" s="682"/>
      <c r="M76" s="682"/>
      <c r="N76" s="682"/>
      <c r="O76" s="682"/>
      <c r="P76" s="683"/>
      <c r="Q76" s="687"/>
      <c r="R76" s="688"/>
      <c r="S76" s="688"/>
      <c r="T76" s="688"/>
      <c r="U76" s="635"/>
      <c r="V76" s="689"/>
      <c r="W76" s="688"/>
      <c r="X76" s="688"/>
      <c r="Y76" s="688"/>
      <c r="Z76" s="635"/>
      <c r="AA76" s="689"/>
      <c r="AB76" s="688"/>
      <c r="AC76" s="688"/>
      <c r="AD76" s="688"/>
      <c r="AE76" s="635"/>
      <c r="AF76" s="689"/>
      <c r="AG76" s="688"/>
      <c r="AH76" s="688"/>
      <c r="AI76" s="688"/>
      <c r="AJ76" s="635"/>
      <c r="AK76" s="689"/>
      <c r="AL76" s="688"/>
      <c r="AM76" s="688"/>
      <c r="AN76" s="688"/>
      <c r="AO76" s="635"/>
      <c r="AP76" s="689"/>
      <c r="AQ76" s="688"/>
      <c r="AR76" s="688"/>
      <c r="AS76" s="688"/>
      <c r="AT76" s="635"/>
      <c r="AU76" s="689"/>
      <c r="AV76" s="688"/>
      <c r="AW76" s="688"/>
      <c r="AX76" s="688"/>
      <c r="AY76" s="635"/>
      <c r="AZ76" s="685"/>
      <c r="BA76" s="685"/>
      <c r="BB76" s="685"/>
      <c r="BC76" s="685"/>
      <c r="BD76" s="686"/>
      <c r="BE76" s="617"/>
      <c r="BF76" s="617"/>
      <c r="BG76" s="617"/>
      <c r="BH76" s="617"/>
      <c r="BI76" s="617"/>
      <c r="BJ76" s="617"/>
      <c r="BK76" s="617"/>
      <c r="BL76" s="617"/>
      <c r="BM76" s="617"/>
      <c r="BN76" s="617"/>
      <c r="BO76" s="617"/>
      <c r="BP76" s="617"/>
      <c r="BQ76" s="580">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c r="A77" s="566">
        <v>10</v>
      </c>
      <c r="B77" s="681"/>
      <c r="C77" s="682"/>
      <c r="D77" s="682"/>
      <c r="E77" s="682"/>
      <c r="F77" s="682"/>
      <c r="G77" s="682"/>
      <c r="H77" s="682"/>
      <c r="I77" s="682"/>
      <c r="J77" s="682"/>
      <c r="K77" s="682"/>
      <c r="L77" s="682"/>
      <c r="M77" s="682"/>
      <c r="N77" s="682"/>
      <c r="O77" s="682"/>
      <c r="P77" s="683"/>
      <c r="Q77" s="687"/>
      <c r="R77" s="688"/>
      <c r="S77" s="688"/>
      <c r="T77" s="688"/>
      <c r="U77" s="635"/>
      <c r="V77" s="689"/>
      <c r="W77" s="688"/>
      <c r="X77" s="688"/>
      <c r="Y77" s="688"/>
      <c r="Z77" s="635"/>
      <c r="AA77" s="689"/>
      <c r="AB77" s="688"/>
      <c r="AC77" s="688"/>
      <c r="AD77" s="688"/>
      <c r="AE77" s="635"/>
      <c r="AF77" s="689"/>
      <c r="AG77" s="688"/>
      <c r="AH77" s="688"/>
      <c r="AI77" s="688"/>
      <c r="AJ77" s="635"/>
      <c r="AK77" s="689"/>
      <c r="AL77" s="688"/>
      <c r="AM77" s="688"/>
      <c r="AN77" s="688"/>
      <c r="AO77" s="635"/>
      <c r="AP77" s="689"/>
      <c r="AQ77" s="688"/>
      <c r="AR77" s="688"/>
      <c r="AS77" s="688"/>
      <c r="AT77" s="635"/>
      <c r="AU77" s="689"/>
      <c r="AV77" s="688"/>
      <c r="AW77" s="688"/>
      <c r="AX77" s="688"/>
      <c r="AY77" s="635"/>
      <c r="AZ77" s="685"/>
      <c r="BA77" s="685"/>
      <c r="BB77" s="685"/>
      <c r="BC77" s="685"/>
      <c r="BD77" s="686"/>
      <c r="BE77" s="617"/>
      <c r="BF77" s="617"/>
      <c r="BG77" s="617"/>
      <c r="BH77" s="617"/>
      <c r="BI77" s="617"/>
      <c r="BJ77" s="617"/>
      <c r="BK77" s="617"/>
      <c r="BL77" s="617"/>
      <c r="BM77" s="617"/>
      <c r="BN77" s="617"/>
      <c r="BO77" s="617"/>
      <c r="BP77" s="617"/>
      <c r="BQ77" s="580">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c r="A78" s="566">
        <v>11</v>
      </c>
      <c r="B78" s="681"/>
      <c r="C78" s="682"/>
      <c r="D78" s="682"/>
      <c r="E78" s="682"/>
      <c r="F78" s="682"/>
      <c r="G78" s="682"/>
      <c r="H78" s="682"/>
      <c r="I78" s="682"/>
      <c r="J78" s="682"/>
      <c r="K78" s="682"/>
      <c r="L78" s="682"/>
      <c r="M78" s="682"/>
      <c r="N78" s="682"/>
      <c r="O78" s="682"/>
      <c r="P78" s="683"/>
      <c r="Q78" s="684"/>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85"/>
      <c r="BA78" s="685"/>
      <c r="BB78" s="685"/>
      <c r="BC78" s="685"/>
      <c r="BD78" s="686"/>
      <c r="BE78" s="617"/>
      <c r="BF78" s="617"/>
      <c r="BG78" s="617"/>
      <c r="BH78" s="617"/>
      <c r="BI78" s="617"/>
      <c r="BJ78" s="690"/>
      <c r="BK78" s="690"/>
      <c r="BL78" s="690"/>
      <c r="BM78" s="690"/>
      <c r="BN78" s="690"/>
      <c r="BO78" s="617"/>
      <c r="BP78" s="617"/>
      <c r="BQ78" s="580">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c r="A79" s="566">
        <v>12</v>
      </c>
      <c r="B79" s="681"/>
      <c r="C79" s="682"/>
      <c r="D79" s="682"/>
      <c r="E79" s="682"/>
      <c r="F79" s="682"/>
      <c r="G79" s="682"/>
      <c r="H79" s="682"/>
      <c r="I79" s="682"/>
      <c r="J79" s="682"/>
      <c r="K79" s="682"/>
      <c r="L79" s="682"/>
      <c r="M79" s="682"/>
      <c r="N79" s="682"/>
      <c r="O79" s="682"/>
      <c r="P79" s="683"/>
      <c r="Q79" s="684"/>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85"/>
      <c r="BA79" s="685"/>
      <c r="BB79" s="685"/>
      <c r="BC79" s="685"/>
      <c r="BD79" s="686"/>
      <c r="BE79" s="617"/>
      <c r="BF79" s="617"/>
      <c r="BG79" s="617"/>
      <c r="BH79" s="617"/>
      <c r="BI79" s="617"/>
      <c r="BJ79" s="690"/>
      <c r="BK79" s="690"/>
      <c r="BL79" s="690"/>
      <c r="BM79" s="690"/>
      <c r="BN79" s="690"/>
      <c r="BO79" s="617"/>
      <c r="BP79" s="617"/>
      <c r="BQ79" s="580">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c r="A80" s="566">
        <v>13</v>
      </c>
      <c r="B80" s="681"/>
      <c r="C80" s="682"/>
      <c r="D80" s="682"/>
      <c r="E80" s="682"/>
      <c r="F80" s="682"/>
      <c r="G80" s="682"/>
      <c r="H80" s="682"/>
      <c r="I80" s="682"/>
      <c r="J80" s="682"/>
      <c r="K80" s="682"/>
      <c r="L80" s="682"/>
      <c r="M80" s="682"/>
      <c r="N80" s="682"/>
      <c r="O80" s="682"/>
      <c r="P80" s="683"/>
      <c r="Q80" s="684"/>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85"/>
      <c r="BA80" s="685"/>
      <c r="BB80" s="685"/>
      <c r="BC80" s="685"/>
      <c r="BD80" s="686"/>
      <c r="BE80" s="617"/>
      <c r="BF80" s="617"/>
      <c r="BG80" s="617"/>
      <c r="BH80" s="617"/>
      <c r="BI80" s="617"/>
      <c r="BJ80" s="617"/>
      <c r="BK80" s="617"/>
      <c r="BL80" s="617"/>
      <c r="BM80" s="617"/>
      <c r="BN80" s="617"/>
      <c r="BO80" s="617"/>
      <c r="BP80" s="617"/>
      <c r="BQ80" s="580">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c r="A81" s="566">
        <v>14</v>
      </c>
      <c r="B81" s="681"/>
      <c r="C81" s="682"/>
      <c r="D81" s="682"/>
      <c r="E81" s="682"/>
      <c r="F81" s="682"/>
      <c r="G81" s="682"/>
      <c r="H81" s="682"/>
      <c r="I81" s="682"/>
      <c r="J81" s="682"/>
      <c r="K81" s="682"/>
      <c r="L81" s="682"/>
      <c r="M81" s="682"/>
      <c r="N81" s="682"/>
      <c r="O81" s="682"/>
      <c r="P81" s="683"/>
      <c r="Q81" s="684"/>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5"/>
      <c r="BA81" s="685"/>
      <c r="BB81" s="685"/>
      <c r="BC81" s="685"/>
      <c r="BD81" s="686"/>
      <c r="BE81" s="617"/>
      <c r="BF81" s="617"/>
      <c r="BG81" s="617"/>
      <c r="BH81" s="617"/>
      <c r="BI81" s="617"/>
      <c r="BJ81" s="617"/>
      <c r="BK81" s="617"/>
      <c r="BL81" s="617"/>
      <c r="BM81" s="617"/>
      <c r="BN81" s="617"/>
      <c r="BO81" s="617"/>
      <c r="BP81" s="617"/>
      <c r="BQ81" s="580">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c r="A82" s="566">
        <v>15</v>
      </c>
      <c r="B82" s="681"/>
      <c r="C82" s="682"/>
      <c r="D82" s="682"/>
      <c r="E82" s="682"/>
      <c r="F82" s="682"/>
      <c r="G82" s="682"/>
      <c r="H82" s="682"/>
      <c r="I82" s="682"/>
      <c r="J82" s="682"/>
      <c r="K82" s="682"/>
      <c r="L82" s="682"/>
      <c r="M82" s="682"/>
      <c r="N82" s="682"/>
      <c r="O82" s="682"/>
      <c r="P82" s="683"/>
      <c r="Q82" s="684"/>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5"/>
      <c r="BA82" s="685"/>
      <c r="BB82" s="685"/>
      <c r="BC82" s="685"/>
      <c r="BD82" s="686"/>
      <c r="BE82" s="617"/>
      <c r="BF82" s="617"/>
      <c r="BG82" s="617"/>
      <c r="BH82" s="617"/>
      <c r="BI82" s="617"/>
      <c r="BJ82" s="617"/>
      <c r="BK82" s="617"/>
      <c r="BL82" s="617"/>
      <c r="BM82" s="617"/>
      <c r="BN82" s="617"/>
      <c r="BO82" s="617"/>
      <c r="BP82" s="617"/>
      <c r="BQ82" s="580">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c r="A83" s="566">
        <v>16</v>
      </c>
      <c r="B83" s="681"/>
      <c r="C83" s="682"/>
      <c r="D83" s="682"/>
      <c r="E83" s="682"/>
      <c r="F83" s="682"/>
      <c r="G83" s="682"/>
      <c r="H83" s="682"/>
      <c r="I83" s="682"/>
      <c r="J83" s="682"/>
      <c r="K83" s="682"/>
      <c r="L83" s="682"/>
      <c r="M83" s="682"/>
      <c r="N83" s="682"/>
      <c r="O83" s="682"/>
      <c r="P83" s="683"/>
      <c r="Q83" s="684"/>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5"/>
      <c r="BA83" s="685"/>
      <c r="BB83" s="685"/>
      <c r="BC83" s="685"/>
      <c r="BD83" s="686"/>
      <c r="BE83" s="617"/>
      <c r="BF83" s="617"/>
      <c r="BG83" s="617"/>
      <c r="BH83" s="617"/>
      <c r="BI83" s="617"/>
      <c r="BJ83" s="617"/>
      <c r="BK83" s="617"/>
      <c r="BL83" s="617"/>
      <c r="BM83" s="617"/>
      <c r="BN83" s="617"/>
      <c r="BO83" s="617"/>
      <c r="BP83" s="617"/>
      <c r="BQ83" s="580">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c r="A84" s="566">
        <v>17</v>
      </c>
      <c r="B84" s="681"/>
      <c r="C84" s="682"/>
      <c r="D84" s="682"/>
      <c r="E84" s="682"/>
      <c r="F84" s="682"/>
      <c r="G84" s="682"/>
      <c r="H84" s="682"/>
      <c r="I84" s="682"/>
      <c r="J84" s="682"/>
      <c r="K84" s="682"/>
      <c r="L84" s="682"/>
      <c r="M84" s="682"/>
      <c r="N84" s="682"/>
      <c r="O84" s="682"/>
      <c r="P84" s="683"/>
      <c r="Q84" s="684"/>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5"/>
      <c r="BA84" s="685"/>
      <c r="BB84" s="685"/>
      <c r="BC84" s="685"/>
      <c r="BD84" s="686"/>
      <c r="BE84" s="617"/>
      <c r="BF84" s="617"/>
      <c r="BG84" s="617"/>
      <c r="BH84" s="617"/>
      <c r="BI84" s="617"/>
      <c r="BJ84" s="617"/>
      <c r="BK84" s="617"/>
      <c r="BL84" s="617"/>
      <c r="BM84" s="617"/>
      <c r="BN84" s="617"/>
      <c r="BO84" s="617"/>
      <c r="BP84" s="617"/>
      <c r="BQ84" s="580">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c r="A85" s="566">
        <v>18</v>
      </c>
      <c r="B85" s="681"/>
      <c r="C85" s="682"/>
      <c r="D85" s="682"/>
      <c r="E85" s="682"/>
      <c r="F85" s="682"/>
      <c r="G85" s="682"/>
      <c r="H85" s="682"/>
      <c r="I85" s="682"/>
      <c r="J85" s="682"/>
      <c r="K85" s="682"/>
      <c r="L85" s="682"/>
      <c r="M85" s="682"/>
      <c r="N85" s="682"/>
      <c r="O85" s="682"/>
      <c r="P85" s="683"/>
      <c r="Q85" s="684"/>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5"/>
      <c r="BA85" s="685"/>
      <c r="BB85" s="685"/>
      <c r="BC85" s="685"/>
      <c r="BD85" s="686"/>
      <c r="BE85" s="617"/>
      <c r="BF85" s="617"/>
      <c r="BG85" s="617"/>
      <c r="BH85" s="617"/>
      <c r="BI85" s="617"/>
      <c r="BJ85" s="617"/>
      <c r="BK85" s="617"/>
      <c r="BL85" s="617"/>
      <c r="BM85" s="617"/>
      <c r="BN85" s="617"/>
      <c r="BO85" s="617"/>
      <c r="BP85" s="617"/>
      <c r="BQ85" s="580">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c r="A86" s="566">
        <v>19</v>
      </c>
      <c r="B86" s="681"/>
      <c r="C86" s="682"/>
      <c r="D86" s="682"/>
      <c r="E86" s="682"/>
      <c r="F86" s="682"/>
      <c r="G86" s="682"/>
      <c r="H86" s="682"/>
      <c r="I86" s="682"/>
      <c r="J86" s="682"/>
      <c r="K86" s="682"/>
      <c r="L86" s="682"/>
      <c r="M86" s="682"/>
      <c r="N86" s="682"/>
      <c r="O86" s="682"/>
      <c r="P86" s="683"/>
      <c r="Q86" s="684"/>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5"/>
      <c r="BA86" s="685"/>
      <c r="BB86" s="685"/>
      <c r="BC86" s="685"/>
      <c r="BD86" s="686"/>
      <c r="BE86" s="617"/>
      <c r="BF86" s="617"/>
      <c r="BG86" s="617"/>
      <c r="BH86" s="617"/>
      <c r="BI86" s="617"/>
      <c r="BJ86" s="617"/>
      <c r="BK86" s="617"/>
      <c r="BL86" s="617"/>
      <c r="BM86" s="617"/>
      <c r="BN86" s="617"/>
      <c r="BO86" s="617"/>
      <c r="BP86" s="617"/>
      <c r="BQ86" s="580">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c r="A87" s="691">
        <v>20</v>
      </c>
      <c r="B87" s="692"/>
      <c r="C87" s="693"/>
      <c r="D87" s="693"/>
      <c r="E87" s="693"/>
      <c r="F87" s="693"/>
      <c r="G87" s="693"/>
      <c r="H87" s="693"/>
      <c r="I87" s="693"/>
      <c r="J87" s="693"/>
      <c r="K87" s="693"/>
      <c r="L87" s="693"/>
      <c r="M87" s="693"/>
      <c r="N87" s="693"/>
      <c r="O87" s="693"/>
      <c r="P87" s="694"/>
      <c r="Q87" s="695"/>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6"/>
      <c r="AY87" s="696"/>
      <c r="AZ87" s="697"/>
      <c r="BA87" s="697"/>
      <c r="BB87" s="697"/>
      <c r="BC87" s="697"/>
      <c r="BD87" s="698"/>
      <c r="BE87" s="617"/>
      <c r="BF87" s="617"/>
      <c r="BG87" s="617"/>
      <c r="BH87" s="617"/>
      <c r="BI87" s="617"/>
      <c r="BJ87" s="617"/>
      <c r="BK87" s="617"/>
      <c r="BL87" s="617"/>
      <c r="BM87" s="617"/>
      <c r="BN87" s="617"/>
      <c r="BO87" s="617"/>
      <c r="BP87" s="617"/>
      <c r="BQ87" s="580">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c r="A88" s="600" t="s">
        <v>333</v>
      </c>
      <c r="B88" s="601" t="s">
        <v>363</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13414</v>
      </c>
      <c r="AG88" s="650"/>
      <c r="AH88" s="650"/>
      <c r="AI88" s="650"/>
      <c r="AJ88" s="650"/>
      <c r="AK88" s="647"/>
      <c r="AL88" s="647"/>
      <c r="AM88" s="647"/>
      <c r="AN88" s="647"/>
      <c r="AO88" s="647"/>
      <c r="AP88" s="650">
        <v>68</v>
      </c>
      <c r="AQ88" s="650"/>
      <c r="AR88" s="650"/>
      <c r="AS88" s="650"/>
      <c r="AT88" s="650"/>
      <c r="AU88" s="650">
        <v>36</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0">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c r="A89" s="699"/>
      <c r="B89" s="700"/>
      <c r="C89" s="700"/>
      <c r="D89" s="700"/>
      <c r="E89" s="700"/>
      <c r="F89" s="700"/>
      <c r="G89" s="700"/>
      <c r="H89" s="700"/>
      <c r="I89" s="700"/>
      <c r="J89" s="700"/>
      <c r="K89" s="700"/>
      <c r="L89" s="700"/>
      <c r="M89" s="700"/>
      <c r="N89" s="700"/>
      <c r="O89" s="700"/>
      <c r="P89" s="700"/>
      <c r="Q89" s="701"/>
      <c r="R89" s="701"/>
      <c r="S89" s="701"/>
      <c r="T89" s="701"/>
      <c r="U89" s="701"/>
      <c r="V89" s="701"/>
      <c r="W89" s="701"/>
      <c r="X89" s="701"/>
      <c r="Y89" s="701"/>
      <c r="Z89" s="701"/>
      <c r="AA89" s="701"/>
      <c r="AB89" s="701"/>
      <c r="AC89" s="701"/>
      <c r="AD89" s="701"/>
      <c r="AE89" s="701"/>
      <c r="AF89" s="701"/>
      <c r="AG89" s="701"/>
      <c r="AH89" s="701"/>
      <c r="AI89" s="701"/>
      <c r="AJ89" s="701"/>
      <c r="AK89" s="701"/>
      <c r="AL89" s="701"/>
      <c r="AM89" s="701"/>
      <c r="AN89" s="701"/>
      <c r="AO89" s="701"/>
      <c r="AP89" s="701"/>
      <c r="AQ89" s="701"/>
      <c r="AR89" s="701"/>
      <c r="AS89" s="701"/>
      <c r="AT89" s="701"/>
      <c r="AU89" s="701"/>
      <c r="AV89" s="701"/>
      <c r="AW89" s="701"/>
      <c r="AX89" s="701"/>
      <c r="AY89" s="701"/>
      <c r="AZ89" s="702"/>
      <c r="BA89" s="702"/>
      <c r="BB89" s="702"/>
      <c r="BC89" s="702"/>
      <c r="BD89" s="702"/>
      <c r="BE89" s="617"/>
      <c r="BF89" s="617"/>
      <c r="BG89" s="617"/>
      <c r="BH89" s="617"/>
      <c r="BI89" s="617"/>
      <c r="BJ89" s="617"/>
      <c r="BK89" s="617"/>
      <c r="BL89" s="617"/>
      <c r="BM89" s="617"/>
      <c r="BN89" s="617"/>
      <c r="BO89" s="617"/>
      <c r="BP89" s="617"/>
      <c r="BQ89" s="580">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c r="A90" s="699"/>
      <c r="B90" s="700"/>
      <c r="C90" s="700"/>
      <c r="D90" s="700"/>
      <c r="E90" s="700"/>
      <c r="F90" s="700"/>
      <c r="G90" s="700"/>
      <c r="H90" s="700"/>
      <c r="I90" s="700"/>
      <c r="J90" s="700"/>
      <c r="K90" s="700"/>
      <c r="L90" s="700"/>
      <c r="M90" s="700"/>
      <c r="N90" s="700"/>
      <c r="O90" s="700"/>
      <c r="P90" s="700"/>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701"/>
      <c r="AY90" s="701"/>
      <c r="AZ90" s="702"/>
      <c r="BA90" s="702"/>
      <c r="BB90" s="702"/>
      <c r="BC90" s="702"/>
      <c r="BD90" s="702"/>
      <c r="BE90" s="617"/>
      <c r="BF90" s="617"/>
      <c r="BG90" s="617"/>
      <c r="BH90" s="617"/>
      <c r="BI90" s="617"/>
      <c r="BJ90" s="617"/>
      <c r="BK90" s="617"/>
      <c r="BL90" s="617"/>
      <c r="BM90" s="617"/>
      <c r="BN90" s="617"/>
      <c r="BO90" s="617"/>
      <c r="BP90" s="617"/>
      <c r="BQ90" s="580">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c r="A91" s="699"/>
      <c r="B91" s="700"/>
      <c r="C91" s="700"/>
      <c r="D91" s="700"/>
      <c r="E91" s="700"/>
      <c r="F91" s="700"/>
      <c r="G91" s="700"/>
      <c r="H91" s="700"/>
      <c r="I91" s="700"/>
      <c r="J91" s="700"/>
      <c r="K91" s="700"/>
      <c r="L91" s="700"/>
      <c r="M91" s="700"/>
      <c r="N91" s="700"/>
      <c r="O91" s="700"/>
      <c r="P91" s="700"/>
      <c r="Q91" s="701"/>
      <c r="R91" s="701"/>
      <c r="S91" s="701"/>
      <c r="T91" s="701"/>
      <c r="U91" s="701"/>
      <c r="V91" s="701"/>
      <c r="W91" s="701"/>
      <c r="X91" s="701"/>
      <c r="Y91" s="701"/>
      <c r="Z91" s="701"/>
      <c r="AA91" s="701"/>
      <c r="AB91" s="701"/>
      <c r="AC91" s="701"/>
      <c r="AD91" s="701"/>
      <c r="AE91" s="701"/>
      <c r="AF91" s="701"/>
      <c r="AG91" s="701"/>
      <c r="AH91" s="701"/>
      <c r="AI91" s="701"/>
      <c r="AJ91" s="701"/>
      <c r="AK91" s="701"/>
      <c r="AL91" s="701"/>
      <c r="AM91" s="701"/>
      <c r="AN91" s="701"/>
      <c r="AO91" s="701"/>
      <c r="AP91" s="701"/>
      <c r="AQ91" s="701"/>
      <c r="AR91" s="701"/>
      <c r="AS91" s="701"/>
      <c r="AT91" s="701"/>
      <c r="AU91" s="701"/>
      <c r="AV91" s="701"/>
      <c r="AW91" s="701"/>
      <c r="AX91" s="701"/>
      <c r="AY91" s="701"/>
      <c r="AZ91" s="702"/>
      <c r="BA91" s="702"/>
      <c r="BB91" s="702"/>
      <c r="BC91" s="702"/>
      <c r="BD91" s="702"/>
      <c r="BE91" s="617"/>
      <c r="BF91" s="617"/>
      <c r="BG91" s="617"/>
      <c r="BH91" s="617"/>
      <c r="BI91" s="617"/>
      <c r="BJ91" s="617"/>
      <c r="BK91" s="617"/>
      <c r="BL91" s="617"/>
      <c r="BM91" s="617"/>
      <c r="BN91" s="617"/>
      <c r="BO91" s="617"/>
      <c r="BP91" s="617"/>
      <c r="BQ91" s="580">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c r="A92" s="699"/>
      <c r="B92" s="700"/>
      <c r="C92" s="700"/>
      <c r="D92" s="700"/>
      <c r="E92" s="700"/>
      <c r="F92" s="700"/>
      <c r="G92" s="700"/>
      <c r="H92" s="700"/>
      <c r="I92" s="700"/>
      <c r="J92" s="700"/>
      <c r="K92" s="700"/>
      <c r="L92" s="700"/>
      <c r="M92" s="700"/>
      <c r="N92" s="700"/>
      <c r="O92" s="700"/>
      <c r="P92" s="700"/>
      <c r="Q92" s="701"/>
      <c r="R92" s="701"/>
      <c r="S92" s="701"/>
      <c r="T92" s="701"/>
      <c r="U92" s="701"/>
      <c r="V92" s="701"/>
      <c r="W92" s="701"/>
      <c r="X92" s="701"/>
      <c r="Y92" s="701"/>
      <c r="Z92" s="701"/>
      <c r="AA92" s="701"/>
      <c r="AB92" s="701"/>
      <c r="AC92" s="701"/>
      <c r="AD92" s="701"/>
      <c r="AE92" s="701"/>
      <c r="AF92" s="701"/>
      <c r="AG92" s="701"/>
      <c r="AH92" s="701"/>
      <c r="AI92" s="701"/>
      <c r="AJ92" s="701"/>
      <c r="AK92" s="701"/>
      <c r="AL92" s="701"/>
      <c r="AM92" s="701"/>
      <c r="AN92" s="701"/>
      <c r="AO92" s="701"/>
      <c r="AP92" s="701"/>
      <c r="AQ92" s="701"/>
      <c r="AR92" s="701"/>
      <c r="AS92" s="701"/>
      <c r="AT92" s="701"/>
      <c r="AU92" s="701"/>
      <c r="AV92" s="701"/>
      <c r="AW92" s="701"/>
      <c r="AX92" s="701"/>
      <c r="AY92" s="701"/>
      <c r="AZ92" s="702"/>
      <c r="BA92" s="702"/>
      <c r="BB92" s="702"/>
      <c r="BC92" s="702"/>
      <c r="BD92" s="702"/>
      <c r="BE92" s="617"/>
      <c r="BF92" s="617"/>
      <c r="BG92" s="617"/>
      <c r="BH92" s="617"/>
      <c r="BI92" s="617"/>
      <c r="BJ92" s="617"/>
      <c r="BK92" s="617"/>
      <c r="BL92" s="617"/>
      <c r="BM92" s="617"/>
      <c r="BN92" s="617"/>
      <c r="BO92" s="617"/>
      <c r="BP92" s="617"/>
      <c r="BQ92" s="580">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c r="A93" s="699"/>
      <c r="B93" s="700"/>
      <c r="C93" s="700"/>
      <c r="D93" s="700"/>
      <c r="E93" s="700"/>
      <c r="F93" s="700"/>
      <c r="G93" s="700"/>
      <c r="H93" s="700"/>
      <c r="I93" s="700"/>
      <c r="J93" s="700"/>
      <c r="K93" s="700"/>
      <c r="L93" s="700"/>
      <c r="M93" s="700"/>
      <c r="N93" s="700"/>
      <c r="O93" s="700"/>
      <c r="P93" s="700"/>
      <c r="Q93" s="701"/>
      <c r="R93" s="701"/>
      <c r="S93" s="701"/>
      <c r="T93" s="701"/>
      <c r="U93" s="701"/>
      <c r="V93" s="701"/>
      <c r="W93" s="701"/>
      <c r="X93" s="701"/>
      <c r="Y93" s="701"/>
      <c r="Z93" s="701"/>
      <c r="AA93" s="701"/>
      <c r="AB93" s="701"/>
      <c r="AC93" s="701"/>
      <c r="AD93" s="701"/>
      <c r="AE93" s="701"/>
      <c r="AF93" s="701"/>
      <c r="AG93" s="701"/>
      <c r="AH93" s="701"/>
      <c r="AI93" s="701"/>
      <c r="AJ93" s="701"/>
      <c r="AK93" s="701"/>
      <c r="AL93" s="701"/>
      <c r="AM93" s="701"/>
      <c r="AN93" s="701"/>
      <c r="AO93" s="701"/>
      <c r="AP93" s="701"/>
      <c r="AQ93" s="701"/>
      <c r="AR93" s="701"/>
      <c r="AS93" s="701"/>
      <c r="AT93" s="701"/>
      <c r="AU93" s="701"/>
      <c r="AV93" s="701"/>
      <c r="AW93" s="701"/>
      <c r="AX93" s="701"/>
      <c r="AY93" s="701"/>
      <c r="AZ93" s="702"/>
      <c r="BA93" s="702"/>
      <c r="BB93" s="702"/>
      <c r="BC93" s="702"/>
      <c r="BD93" s="702"/>
      <c r="BE93" s="617"/>
      <c r="BF93" s="617"/>
      <c r="BG93" s="617"/>
      <c r="BH93" s="617"/>
      <c r="BI93" s="617"/>
      <c r="BJ93" s="617"/>
      <c r="BK93" s="617"/>
      <c r="BL93" s="617"/>
      <c r="BM93" s="617"/>
      <c r="BN93" s="617"/>
      <c r="BO93" s="617"/>
      <c r="BP93" s="617"/>
      <c r="BQ93" s="580">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c r="A94" s="699"/>
      <c r="B94" s="700"/>
      <c r="C94" s="700"/>
      <c r="D94" s="700"/>
      <c r="E94" s="700"/>
      <c r="F94" s="700"/>
      <c r="G94" s="700"/>
      <c r="H94" s="700"/>
      <c r="I94" s="700"/>
      <c r="J94" s="700"/>
      <c r="K94" s="700"/>
      <c r="L94" s="700"/>
      <c r="M94" s="700"/>
      <c r="N94" s="700"/>
      <c r="O94" s="700"/>
      <c r="P94" s="700"/>
      <c r="Q94" s="701"/>
      <c r="R94" s="701"/>
      <c r="S94" s="701"/>
      <c r="T94" s="701"/>
      <c r="U94" s="701"/>
      <c r="V94" s="701"/>
      <c r="W94" s="701"/>
      <c r="X94" s="701"/>
      <c r="Y94" s="701"/>
      <c r="Z94" s="701"/>
      <c r="AA94" s="701"/>
      <c r="AB94" s="701"/>
      <c r="AC94" s="701"/>
      <c r="AD94" s="701"/>
      <c r="AE94" s="701"/>
      <c r="AF94" s="701"/>
      <c r="AG94" s="701"/>
      <c r="AH94" s="701"/>
      <c r="AI94" s="701"/>
      <c r="AJ94" s="701"/>
      <c r="AK94" s="701"/>
      <c r="AL94" s="701"/>
      <c r="AM94" s="701"/>
      <c r="AN94" s="701"/>
      <c r="AO94" s="701"/>
      <c r="AP94" s="701"/>
      <c r="AQ94" s="701"/>
      <c r="AR94" s="701"/>
      <c r="AS94" s="701"/>
      <c r="AT94" s="701"/>
      <c r="AU94" s="701"/>
      <c r="AV94" s="701"/>
      <c r="AW94" s="701"/>
      <c r="AX94" s="701"/>
      <c r="AY94" s="701"/>
      <c r="AZ94" s="702"/>
      <c r="BA94" s="702"/>
      <c r="BB94" s="702"/>
      <c r="BC94" s="702"/>
      <c r="BD94" s="702"/>
      <c r="BE94" s="617"/>
      <c r="BF94" s="617"/>
      <c r="BG94" s="617"/>
      <c r="BH94" s="617"/>
      <c r="BI94" s="617"/>
      <c r="BJ94" s="617"/>
      <c r="BK94" s="617"/>
      <c r="BL94" s="617"/>
      <c r="BM94" s="617"/>
      <c r="BN94" s="617"/>
      <c r="BO94" s="617"/>
      <c r="BP94" s="617"/>
      <c r="BQ94" s="580">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c r="A95" s="699"/>
      <c r="B95" s="700"/>
      <c r="C95" s="700"/>
      <c r="D95" s="700"/>
      <c r="E95" s="700"/>
      <c r="F95" s="700"/>
      <c r="G95" s="700"/>
      <c r="H95" s="700"/>
      <c r="I95" s="700"/>
      <c r="J95" s="700"/>
      <c r="K95" s="700"/>
      <c r="L95" s="700"/>
      <c r="M95" s="700"/>
      <c r="N95" s="700"/>
      <c r="O95" s="700"/>
      <c r="P95" s="700"/>
      <c r="Q95" s="701"/>
      <c r="R95" s="701"/>
      <c r="S95" s="701"/>
      <c r="T95" s="701"/>
      <c r="U95" s="701"/>
      <c r="V95" s="701"/>
      <c r="W95" s="701"/>
      <c r="X95" s="701"/>
      <c r="Y95" s="701"/>
      <c r="Z95" s="701"/>
      <c r="AA95" s="701"/>
      <c r="AB95" s="701"/>
      <c r="AC95" s="701"/>
      <c r="AD95" s="701"/>
      <c r="AE95" s="701"/>
      <c r="AF95" s="701"/>
      <c r="AG95" s="701"/>
      <c r="AH95" s="701"/>
      <c r="AI95" s="701"/>
      <c r="AJ95" s="701"/>
      <c r="AK95" s="701"/>
      <c r="AL95" s="701"/>
      <c r="AM95" s="701"/>
      <c r="AN95" s="701"/>
      <c r="AO95" s="701"/>
      <c r="AP95" s="701"/>
      <c r="AQ95" s="701"/>
      <c r="AR95" s="701"/>
      <c r="AS95" s="701"/>
      <c r="AT95" s="701"/>
      <c r="AU95" s="701"/>
      <c r="AV95" s="701"/>
      <c r="AW95" s="701"/>
      <c r="AX95" s="701"/>
      <c r="AY95" s="701"/>
      <c r="AZ95" s="702"/>
      <c r="BA95" s="702"/>
      <c r="BB95" s="702"/>
      <c r="BC95" s="702"/>
      <c r="BD95" s="702"/>
      <c r="BE95" s="617"/>
      <c r="BF95" s="617"/>
      <c r="BG95" s="617"/>
      <c r="BH95" s="617"/>
      <c r="BI95" s="617"/>
      <c r="BJ95" s="617"/>
      <c r="BK95" s="617"/>
      <c r="BL95" s="617"/>
      <c r="BM95" s="617"/>
      <c r="BN95" s="617"/>
      <c r="BO95" s="617"/>
      <c r="BP95" s="617"/>
      <c r="BQ95" s="580">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c r="A96" s="699"/>
      <c r="B96" s="700"/>
      <c r="C96" s="700"/>
      <c r="D96" s="700"/>
      <c r="E96" s="700"/>
      <c r="F96" s="700"/>
      <c r="G96" s="700"/>
      <c r="H96" s="700"/>
      <c r="I96" s="700"/>
      <c r="J96" s="700"/>
      <c r="K96" s="700"/>
      <c r="L96" s="700"/>
      <c r="M96" s="700"/>
      <c r="N96" s="700"/>
      <c r="O96" s="700"/>
      <c r="P96" s="700"/>
      <c r="Q96" s="701"/>
      <c r="R96" s="701"/>
      <c r="S96" s="701"/>
      <c r="T96" s="701"/>
      <c r="U96" s="701"/>
      <c r="V96" s="701"/>
      <c r="W96" s="701"/>
      <c r="X96" s="701"/>
      <c r="Y96" s="701"/>
      <c r="Z96" s="701"/>
      <c r="AA96" s="701"/>
      <c r="AB96" s="701"/>
      <c r="AC96" s="701"/>
      <c r="AD96" s="701"/>
      <c r="AE96" s="701"/>
      <c r="AF96" s="701"/>
      <c r="AG96" s="701"/>
      <c r="AH96" s="701"/>
      <c r="AI96" s="701"/>
      <c r="AJ96" s="701"/>
      <c r="AK96" s="701"/>
      <c r="AL96" s="701"/>
      <c r="AM96" s="701"/>
      <c r="AN96" s="701"/>
      <c r="AO96" s="701"/>
      <c r="AP96" s="701"/>
      <c r="AQ96" s="701"/>
      <c r="AR96" s="701"/>
      <c r="AS96" s="701"/>
      <c r="AT96" s="701"/>
      <c r="AU96" s="701"/>
      <c r="AV96" s="701"/>
      <c r="AW96" s="701"/>
      <c r="AX96" s="701"/>
      <c r="AY96" s="701"/>
      <c r="AZ96" s="702"/>
      <c r="BA96" s="702"/>
      <c r="BB96" s="702"/>
      <c r="BC96" s="702"/>
      <c r="BD96" s="702"/>
      <c r="BE96" s="617"/>
      <c r="BF96" s="617"/>
      <c r="BG96" s="617"/>
      <c r="BH96" s="617"/>
      <c r="BI96" s="617"/>
      <c r="BJ96" s="617"/>
      <c r="BK96" s="617"/>
      <c r="BL96" s="617"/>
      <c r="BM96" s="617"/>
      <c r="BN96" s="617"/>
      <c r="BO96" s="617"/>
      <c r="BP96" s="617"/>
      <c r="BQ96" s="580">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c r="A97" s="699"/>
      <c r="B97" s="700"/>
      <c r="C97" s="700"/>
      <c r="D97" s="700"/>
      <c r="E97" s="700"/>
      <c r="F97" s="700"/>
      <c r="G97" s="700"/>
      <c r="H97" s="700"/>
      <c r="I97" s="700"/>
      <c r="J97" s="700"/>
      <c r="K97" s="700"/>
      <c r="L97" s="700"/>
      <c r="M97" s="700"/>
      <c r="N97" s="700"/>
      <c r="O97" s="700"/>
      <c r="P97" s="700"/>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1"/>
      <c r="AY97" s="701"/>
      <c r="AZ97" s="702"/>
      <c r="BA97" s="702"/>
      <c r="BB97" s="702"/>
      <c r="BC97" s="702"/>
      <c r="BD97" s="702"/>
      <c r="BE97" s="617"/>
      <c r="BF97" s="617"/>
      <c r="BG97" s="617"/>
      <c r="BH97" s="617"/>
      <c r="BI97" s="617"/>
      <c r="BJ97" s="617"/>
      <c r="BK97" s="617"/>
      <c r="BL97" s="617"/>
      <c r="BM97" s="617"/>
      <c r="BN97" s="617"/>
      <c r="BO97" s="617"/>
      <c r="BP97" s="617"/>
      <c r="BQ97" s="580">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c r="A98" s="699"/>
      <c r="B98" s="700"/>
      <c r="C98" s="700"/>
      <c r="D98" s="700"/>
      <c r="E98" s="700"/>
      <c r="F98" s="700"/>
      <c r="G98" s="700"/>
      <c r="H98" s="700"/>
      <c r="I98" s="700"/>
      <c r="J98" s="700"/>
      <c r="K98" s="700"/>
      <c r="L98" s="700"/>
      <c r="M98" s="700"/>
      <c r="N98" s="700"/>
      <c r="O98" s="700"/>
      <c r="P98" s="700"/>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1"/>
      <c r="AY98" s="701"/>
      <c r="AZ98" s="702"/>
      <c r="BA98" s="702"/>
      <c r="BB98" s="702"/>
      <c r="BC98" s="702"/>
      <c r="BD98" s="702"/>
      <c r="BE98" s="617"/>
      <c r="BF98" s="617"/>
      <c r="BG98" s="617"/>
      <c r="BH98" s="617"/>
      <c r="BI98" s="617"/>
      <c r="BJ98" s="617"/>
      <c r="BK98" s="617"/>
      <c r="BL98" s="617"/>
      <c r="BM98" s="617"/>
      <c r="BN98" s="617"/>
      <c r="BO98" s="617"/>
      <c r="BP98" s="617"/>
      <c r="BQ98" s="580">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c r="A99" s="699"/>
      <c r="B99" s="700"/>
      <c r="C99" s="700"/>
      <c r="D99" s="700"/>
      <c r="E99" s="700"/>
      <c r="F99" s="700"/>
      <c r="G99" s="700"/>
      <c r="H99" s="700"/>
      <c r="I99" s="700"/>
      <c r="J99" s="700"/>
      <c r="K99" s="700"/>
      <c r="L99" s="700"/>
      <c r="M99" s="700"/>
      <c r="N99" s="700"/>
      <c r="O99" s="700"/>
      <c r="P99" s="700"/>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1"/>
      <c r="AY99" s="701"/>
      <c r="AZ99" s="702"/>
      <c r="BA99" s="702"/>
      <c r="BB99" s="702"/>
      <c r="BC99" s="702"/>
      <c r="BD99" s="702"/>
      <c r="BE99" s="617"/>
      <c r="BF99" s="617"/>
      <c r="BG99" s="617"/>
      <c r="BH99" s="617"/>
      <c r="BI99" s="617"/>
      <c r="BJ99" s="617"/>
      <c r="BK99" s="617"/>
      <c r="BL99" s="617"/>
      <c r="BM99" s="617"/>
      <c r="BN99" s="617"/>
      <c r="BO99" s="617"/>
      <c r="BP99" s="617"/>
      <c r="BQ99" s="580">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c r="A100" s="699"/>
      <c r="B100" s="700"/>
      <c r="C100" s="700"/>
      <c r="D100" s="700"/>
      <c r="E100" s="700"/>
      <c r="F100" s="700"/>
      <c r="G100" s="700"/>
      <c r="H100" s="700"/>
      <c r="I100" s="700"/>
      <c r="J100" s="700"/>
      <c r="K100" s="700"/>
      <c r="L100" s="700"/>
      <c r="M100" s="700"/>
      <c r="N100" s="700"/>
      <c r="O100" s="700"/>
      <c r="P100" s="700"/>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1"/>
      <c r="AY100" s="701"/>
      <c r="AZ100" s="702"/>
      <c r="BA100" s="702"/>
      <c r="BB100" s="702"/>
      <c r="BC100" s="702"/>
      <c r="BD100" s="702"/>
      <c r="BE100" s="617"/>
      <c r="BF100" s="617"/>
      <c r="BG100" s="617"/>
      <c r="BH100" s="617"/>
      <c r="BI100" s="617"/>
      <c r="BJ100" s="617"/>
      <c r="BK100" s="617"/>
      <c r="BL100" s="617"/>
      <c r="BM100" s="617"/>
      <c r="BN100" s="617"/>
      <c r="BO100" s="617"/>
      <c r="BP100" s="617"/>
      <c r="BQ100" s="580">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c r="A101" s="699"/>
      <c r="B101" s="700"/>
      <c r="C101" s="700"/>
      <c r="D101" s="700"/>
      <c r="E101" s="700"/>
      <c r="F101" s="700"/>
      <c r="G101" s="700"/>
      <c r="H101" s="700"/>
      <c r="I101" s="700"/>
      <c r="J101" s="700"/>
      <c r="K101" s="700"/>
      <c r="L101" s="700"/>
      <c r="M101" s="700"/>
      <c r="N101" s="700"/>
      <c r="O101" s="700"/>
      <c r="P101" s="700"/>
      <c r="Q101" s="701"/>
      <c r="R101" s="701"/>
      <c r="S101" s="701"/>
      <c r="T101" s="701"/>
      <c r="U101" s="701"/>
      <c r="V101" s="701"/>
      <c r="W101" s="701"/>
      <c r="X101" s="701"/>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1"/>
      <c r="AY101" s="701"/>
      <c r="AZ101" s="702"/>
      <c r="BA101" s="702"/>
      <c r="BB101" s="702"/>
      <c r="BC101" s="702"/>
      <c r="BD101" s="702"/>
      <c r="BE101" s="617"/>
      <c r="BF101" s="617"/>
      <c r="BG101" s="617"/>
      <c r="BH101" s="617"/>
      <c r="BI101" s="617"/>
      <c r="BJ101" s="617"/>
      <c r="BK101" s="617"/>
      <c r="BL101" s="617"/>
      <c r="BM101" s="617"/>
      <c r="BN101" s="617"/>
      <c r="BO101" s="617"/>
      <c r="BP101" s="617"/>
      <c r="BQ101" s="580">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c r="A102" s="699"/>
      <c r="B102" s="700"/>
      <c r="C102" s="700"/>
      <c r="D102" s="700"/>
      <c r="E102" s="700"/>
      <c r="F102" s="700"/>
      <c r="G102" s="700"/>
      <c r="H102" s="700"/>
      <c r="I102" s="700"/>
      <c r="J102" s="700"/>
      <c r="K102" s="700"/>
      <c r="L102" s="700"/>
      <c r="M102" s="700"/>
      <c r="N102" s="700"/>
      <c r="O102" s="700"/>
      <c r="P102" s="700"/>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1"/>
      <c r="AY102" s="701"/>
      <c r="AZ102" s="702"/>
      <c r="BA102" s="702"/>
      <c r="BB102" s="702"/>
      <c r="BC102" s="702"/>
      <c r="BD102" s="702"/>
      <c r="BE102" s="617"/>
      <c r="BF102" s="617"/>
      <c r="BG102" s="617"/>
      <c r="BH102" s="617"/>
      <c r="BI102" s="617"/>
      <c r="BJ102" s="617"/>
      <c r="BK102" s="617"/>
      <c r="BL102" s="617"/>
      <c r="BM102" s="617"/>
      <c r="BN102" s="617"/>
      <c r="BO102" s="617"/>
      <c r="BP102" s="617"/>
      <c r="BQ102" s="600" t="s">
        <v>333</v>
      </c>
      <c r="BR102" s="601" t="s">
        <v>364</v>
      </c>
      <c r="BS102" s="602"/>
      <c r="BT102" s="602"/>
      <c r="BU102" s="602"/>
      <c r="BV102" s="602"/>
      <c r="BW102" s="602"/>
      <c r="BX102" s="602"/>
      <c r="BY102" s="602"/>
      <c r="BZ102" s="602"/>
      <c r="CA102" s="602"/>
      <c r="CB102" s="602"/>
      <c r="CC102" s="602"/>
      <c r="CD102" s="602"/>
      <c r="CE102" s="602"/>
      <c r="CF102" s="602"/>
      <c r="CG102" s="603"/>
      <c r="CH102" s="703"/>
      <c r="CI102" s="704"/>
      <c r="CJ102" s="704"/>
      <c r="CK102" s="704"/>
      <c r="CL102" s="705"/>
      <c r="CM102" s="703"/>
      <c r="CN102" s="704"/>
      <c r="CO102" s="704"/>
      <c r="CP102" s="704"/>
      <c r="CQ102" s="705"/>
      <c r="CR102" s="706">
        <v>50</v>
      </c>
      <c r="CS102" s="657"/>
      <c r="CT102" s="657"/>
      <c r="CU102" s="657"/>
      <c r="CV102" s="707"/>
      <c r="CW102" s="706">
        <v>44</v>
      </c>
      <c r="CX102" s="657"/>
      <c r="CY102" s="657"/>
      <c r="CZ102" s="657"/>
      <c r="DA102" s="707"/>
      <c r="DB102" s="706">
        <v>103</v>
      </c>
      <c r="DC102" s="657"/>
      <c r="DD102" s="657"/>
      <c r="DE102" s="657"/>
      <c r="DF102" s="707"/>
      <c r="DG102" s="706">
        <v>59</v>
      </c>
      <c r="DH102" s="657"/>
      <c r="DI102" s="657"/>
      <c r="DJ102" s="657"/>
      <c r="DK102" s="707"/>
      <c r="DL102" s="706" t="s">
        <v>365</v>
      </c>
      <c r="DM102" s="657"/>
      <c r="DN102" s="657"/>
      <c r="DO102" s="657"/>
      <c r="DP102" s="707"/>
      <c r="DQ102" s="706" t="s">
        <v>365</v>
      </c>
      <c r="DR102" s="657"/>
      <c r="DS102" s="657"/>
      <c r="DT102" s="657"/>
      <c r="DU102" s="707"/>
      <c r="DV102" s="708"/>
      <c r="DW102" s="709"/>
      <c r="DX102" s="709"/>
      <c r="DY102" s="709"/>
      <c r="DZ102" s="710"/>
      <c r="EA102" s="503"/>
    </row>
    <row r="103" spans="1:131" s="504" customFormat="1" ht="26.25" customHeight="1">
      <c r="A103" s="699"/>
      <c r="B103" s="700"/>
      <c r="C103" s="700"/>
      <c r="D103" s="700"/>
      <c r="E103" s="700"/>
      <c r="F103" s="700"/>
      <c r="G103" s="700"/>
      <c r="H103" s="700"/>
      <c r="I103" s="700"/>
      <c r="J103" s="700"/>
      <c r="K103" s="700"/>
      <c r="L103" s="700"/>
      <c r="M103" s="700"/>
      <c r="N103" s="700"/>
      <c r="O103" s="700"/>
      <c r="P103" s="700"/>
      <c r="Q103" s="701"/>
      <c r="R103" s="701"/>
      <c r="S103" s="701"/>
      <c r="T103" s="701"/>
      <c r="U103" s="701"/>
      <c r="V103" s="701"/>
      <c r="W103" s="701"/>
      <c r="X103" s="701"/>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1"/>
      <c r="AY103" s="701"/>
      <c r="AZ103" s="702"/>
      <c r="BA103" s="702"/>
      <c r="BB103" s="702"/>
      <c r="BC103" s="702"/>
      <c r="BD103" s="702"/>
      <c r="BE103" s="617"/>
      <c r="BF103" s="617"/>
      <c r="BG103" s="617"/>
      <c r="BH103" s="617"/>
      <c r="BI103" s="617"/>
      <c r="BJ103" s="617"/>
      <c r="BK103" s="617"/>
      <c r="BL103" s="617"/>
      <c r="BM103" s="617"/>
      <c r="BN103" s="617"/>
      <c r="BO103" s="617"/>
      <c r="BP103" s="617"/>
      <c r="BQ103" s="711" t="s">
        <v>366</v>
      </c>
      <c r="BR103" s="711"/>
      <c r="BS103" s="711"/>
      <c r="BT103" s="711"/>
      <c r="BU103" s="711"/>
      <c r="BV103" s="711"/>
      <c r="BW103" s="711"/>
      <c r="BX103" s="711"/>
      <c r="BY103" s="711"/>
      <c r="BZ103" s="711"/>
      <c r="CA103" s="711"/>
      <c r="CB103" s="711"/>
      <c r="CC103" s="711"/>
      <c r="CD103" s="711"/>
      <c r="CE103" s="711"/>
      <c r="CF103" s="711"/>
      <c r="CG103" s="711"/>
      <c r="CH103" s="711"/>
      <c r="CI103" s="711"/>
      <c r="CJ103" s="711"/>
      <c r="CK103" s="711"/>
      <c r="CL103" s="711"/>
      <c r="CM103" s="711"/>
      <c r="CN103" s="711"/>
      <c r="CO103" s="711"/>
      <c r="CP103" s="711"/>
      <c r="CQ103" s="711"/>
      <c r="CR103" s="711"/>
      <c r="CS103" s="711"/>
      <c r="CT103" s="711"/>
      <c r="CU103" s="711"/>
      <c r="CV103" s="711"/>
      <c r="CW103" s="711"/>
      <c r="CX103" s="711"/>
      <c r="CY103" s="711"/>
      <c r="CZ103" s="711"/>
      <c r="DA103" s="711"/>
      <c r="DB103" s="711"/>
      <c r="DC103" s="711"/>
      <c r="DD103" s="711"/>
      <c r="DE103" s="711"/>
      <c r="DF103" s="711"/>
      <c r="DG103" s="711"/>
      <c r="DH103" s="711"/>
      <c r="DI103" s="711"/>
      <c r="DJ103" s="711"/>
      <c r="DK103" s="711"/>
      <c r="DL103" s="711"/>
      <c r="DM103" s="711"/>
      <c r="DN103" s="711"/>
      <c r="DO103" s="711"/>
      <c r="DP103" s="711"/>
      <c r="DQ103" s="711"/>
      <c r="DR103" s="711"/>
      <c r="DS103" s="711"/>
      <c r="DT103" s="711"/>
      <c r="DU103" s="711"/>
      <c r="DV103" s="711"/>
      <c r="DW103" s="711"/>
      <c r="DX103" s="711"/>
      <c r="DY103" s="711"/>
      <c r="DZ103" s="711"/>
      <c r="EA103" s="503"/>
    </row>
    <row r="104" spans="1:131" s="504" customFormat="1" ht="26.25" customHeight="1">
      <c r="A104" s="699"/>
      <c r="B104" s="700"/>
      <c r="C104" s="700"/>
      <c r="D104" s="700"/>
      <c r="E104" s="700"/>
      <c r="F104" s="700"/>
      <c r="G104" s="700"/>
      <c r="H104" s="700"/>
      <c r="I104" s="700"/>
      <c r="J104" s="700"/>
      <c r="K104" s="700"/>
      <c r="L104" s="700"/>
      <c r="M104" s="700"/>
      <c r="N104" s="700"/>
      <c r="O104" s="700"/>
      <c r="P104" s="700"/>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1"/>
      <c r="AY104" s="701"/>
      <c r="AZ104" s="702"/>
      <c r="BA104" s="702"/>
      <c r="BB104" s="702"/>
      <c r="BC104" s="702"/>
      <c r="BD104" s="702"/>
      <c r="BE104" s="617"/>
      <c r="BF104" s="617"/>
      <c r="BG104" s="617"/>
      <c r="BH104" s="617"/>
      <c r="BI104" s="617"/>
      <c r="BJ104" s="617"/>
      <c r="BK104" s="617"/>
      <c r="BL104" s="617"/>
      <c r="BM104" s="617"/>
      <c r="BN104" s="617"/>
      <c r="BO104" s="617"/>
      <c r="BP104" s="617"/>
      <c r="BQ104" s="712" t="s">
        <v>367</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503"/>
    </row>
    <row r="105" spans="1:131" s="504" customFormat="1" ht="11.25" customHeight="1">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90"/>
      <c r="BR105" s="690"/>
      <c r="BS105" s="690"/>
      <c r="BT105" s="690"/>
      <c r="BU105" s="690"/>
      <c r="BV105" s="690"/>
      <c r="BW105" s="690"/>
      <c r="BX105" s="690"/>
      <c r="BY105" s="690"/>
      <c r="BZ105" s="690"/>
      <c r="CA105" s="690"/>
      <c r="CB105" s="690"/>
      <c r="CC105" s="690"/>
      <c r="CD105" s="690"/>
      <c r="CE105" s="690"/>
      <c r="CF105" s="690"/>
      <c r="CG105" s="690"/>
      <c r="CH105" s="690"/>
      <c r="CI105" s="690"/>
      <c r="CJ105" s="690"/>
      <c r="CK105" s="690"/>
      <c r="CL105" s="690"/>
      <c r="CM105" s="690"/>
      <c r="CN105" s="690"/>
      <c r="CO105" s="690"/>
      <c r="CP105" s="690"/>
      <c r="CQ105" s="690"/>
      <c r="CR105" s="690"/>
      <c r="CS105" s="690"/>
      <c r="CT105" s="690"/>
      <c r="CU105" s="690"/>
      <c r="CV105" s="690"/>
      <c r="CW105" s="690"/>
      <c r="CX105" s="690"/>
      <c r="CY105" s="690"/>
      <c r="CZ105" s="690"/>
      <c r="DA105" s="690"/>
      <c r="DB105" s="690"/>
      <c r="DC105" s="690"/>
      <c r="DD105" s="690"/>
      <c r="DE105" s="690"/>
      <c r="DF105" s="690"/>
      <c r="DG105" s="690"/>
      <c r="DH105" s="690"/>
      <c r="DI105" s="690"/>
      <c r="DJ105" s="690"/>
      <c r="DK105" s="690"/>
      <c r="DL105" s="690"/>
      <c r="DM105" s="690"/>
      <c r="DN105" s="690"/>
      <c r="DO105" s="690"/>
      <c r="DP105" s="690"/>
      <c r="DQ105" s="690"/>
      <c r="DR105" s="690"/>
      <c r="DS105" s="690"/>
      <c r="DT105" s="690"/>
      <c r="DU105" s="690"/>
      <c r="DV105" s="690"/>
      <c r="DW105" s="690"/>
      <c r="DX105" s="690"/>
      <c r="DY105" s="690"/>
      <c r="DZ105" s="690"/>
      <c r="EA105" s="503"/>
    </row>
    <row r="106" spans="1:131" s="504" customFormat="1" ht="11.25" customHeight="1">
      <c r="A106" s="713"/>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3"/>
      <c r="AY106" s="713"/>
      <c r="AZ106" s="713"/>
      <c r="BA106" s="713"/>
      <c r="BB106" s="713"/>
      <c r="BC106" s="713"/>
      <c r="BD106" s="713"/>
      <c r="BE106" s="713"/>
      <c r="BF106" s="713"/>
      <c r="BG106" s="713"/>
      <c r="BH106" s="713"/>
      <c r="BI106" s="713"/>
      <c r="BJ106" s="713"/>
      <c r="BK106" s="713"/>
      <c r="BL106" s="713"/>
      <c r="BM106" s="713"/>
      <c r="BN106" s="713"/>
      <c r="BO106" s="713"/>
      <c r="BP106" s="713"/>
      <c r="BQ106" s="690"/>
      <c r="BR106" s="690"/>
      <c r="BS106" s="690"/>
      <c r="BT106" s="690"/>
      <c r="BU106" s="690"/>
      <c r="BV106" s="690"/>
      <c r="BW106" s="690"/>
      <c r="BX106" s="690"/>
      <c r="BY106" s="690"/>
      <c r="BZ106" s="690"/>
      <c r="CA106" s="690"/>
      <c r="CB106" s="690"/>
      <c r="CC106" s="690"/>
      <c r="CD106" s="690"/>
      <c r="CE106" s="690"/>
      <c r="CF106" s="690"/>
      <c r="CG106" s="690"/>
      <c r="CH106" s="690"/>
      <c r="CI106" s="690"/>
      <c r="CJ106" s="690"/>
      <c r="CK106" s="690"/>
      <c r="CL106" s="690"/>
      <c r="CM106" s="690"/>
      <c r="CN106" s="690"/>
      <c r="CO106" s="690"/>
      <c r="CP106" s="690"/>
      <c r="CQ106" s="690"/>
      <c r="CR106" s="690"/>
      <c r="CS106" s="690"/>
      <c r="CT106" s="690"/>
      <c r="CU106" s="690"/>
      <c r="CV106" s="690"/>
      <c r="CW106" s="690"/>
      <c r="CX106" s="690"/>
      <c r="CY106" s="690"/>
      <c r="CZ106" s="690"/>
      <c r="DA106" s="690"/>
      <c r="DB106" s="690"/>
      <c r="DC106" s="690"/>
      <c r="DD106" s="690"/>
      <c r="DE106" s="690"/>
      <c r="DF106" s="690"/>
      <c r="DG106" s="690"/>
      <c r="DH106" s="690"/>
      <c r="DI106" s="690"/>
      <c r="DJ106" s="690"/>
      <c r="DK106" s="690"/>
      <c r="DL106" s="690"/>
      <c r="DM106" s="690"/>
      <c r="DN106" s="690"/>
      <c r="DO106" s="690"/>
      <c r="DP106" s="690"/>
      <c r="DQ106" s="690"/>
      <c r="DR106" s="690"/>
      <c r="DS106" s="690"/>
      <c r="DT106" s="690"/>
      <c r="DU106" s="690"/>
      <c r="DV106" s="690"/>
      <c r="DW106" s="690"/>
      <c r="DX106" s="690"/>
      <c r="DY106" s="690"/>
      <c r="DZ106" s="690"/>
      <c r="EA106" s="503"/>
    </row>
    <row r="107" spans="1:131" s="503" customFormat="1" ht="26.25" customHeight="1" thickBot="1">
      <c r="A107" s="714" t="s">
        <v>368</v>
      </c>
      <c r="B107" s="715"/>
      <c r="C107" s="715"/>
      <c r="D107" s="715"/>
      <c r="E107" s="715"/>
      <c r="F107" s="715"/>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715"/>
      <c r="AH107" s="715"/>
      <c r="AI107" s="715"/>
      <c r="AJ107" s="715"/>
      <c r="AK107" s="715"/>
      <c r="AL107" s="715"/>
      <c r="AM107" s="715"/>
      <c r="AN107" s="715"/>
      <c r="AO107" s="715"/>
      <c r="AP107" s="715"/>
      <c r="AQ107" s="715"/>
      <c r="AR107" s="715"/>
      <c r="AS107" s="715"/>
      <c r="AT107" s="715"/>
      <c r="AU107" s="714" t="s">
        <v>369</v>
      </c>
      <c r="AV107" s="715"/>
      <c r="AW107" s="715"/>
      <c r="AX107" s="715"/>
      <c r="AY107" s="715"/>
      <c r="AZ107" s="715"/>
      <c r="BA107" s="715"/>
      <c r="BB107" s="715"/>
      <c r="BC107" s="715"/>
      <c r="BD107" s="715"/>
      <c r="BE107" s="715"/>
      <c r="BF107" s="715"/>
      <c r="BG107" s="715"/>
      <c r="BH107" s="715"/>
      <c r="BI107" s="715"/>
      <c r="BJ107" s="715"/>
      <c r="BK107" s="715"/>
      <c r="BL107" s="715"/>
      <c r="BM107" s="715"/>
      <c r="BN107" s="715"/>
      <c r="BO107" s="715"/>
      <c r="BP107" s="715"/>
      <c r="BQ107" s="715"/>
      <c r="BR107" s="715"/>
      <c r="BS107" s="715"/>
      <c r="BT107" s="715"/>
      <c r="BU107" s="715"/>
      <c r="BV107" s="715"/>
      <c r="BW107" s="715"/>
      <c r="BX107" s="715"/>
      <c r="BY107" s="715"/>
      <c r="BZ107" s="715"/>
      <c r="CA107" s="715"/>
      <c r="CB107" s="715"/>
      <c r="CC107" s="715"/>
      <c r="CD107" s="715"/>
      <c r="CE107" s="715"/>
      <c r="CF107" s="715"/>
      <c r="CG107" s="715"/>
      <c r="CH107" s="715"/>
      <c r="CI107" s="715"/>
      <c r="CJ107" s="715"/>
      <c r="CK107" s="715"/>
      <c r="CL107" s="715"/>
      <c r="CM107" s="715"/>
      <c r="CN107" s="715"/>
      <c r="CO107" s="715"/>
      <c r="CP107" s="715"/>
      <c r="CQ107" s="715"/>
      <c r="CR107" s="715"/>
      <c r="CS107" s="715"/>
      <c r="CT107" s="715"/>
      <c r="CU107" s="715"/>
      <c r="CV107" s="715"/>
      <c r="CW107" s="715"/>
      <c r="CX107" s="715"/>
      <c r="CY107" s="715"/>
      <c r="CZ107" s="715"/>
      <c r="DA107" s="715"/>
      <c r="DB107" s="715"/>
      <c r="DC107" s="715"/>
      <c r="DD107" s="715"/>
      <c r="DE107" s="715"/>
      <c r="DF107" s="715"/>
      <c r="DG107" s="715"/>
      <c r="DH107" s="715"/>
      <c r="DI107" s="715"/>
      <c r="DJ107" s="715"/>
      <c r="DK107" s="715"/>
      <c r="DL107" s="715"/>
      <c r="DM107" s="715"/>
      <c r="DN107" s="715"/>
      <c r="DO107" s="715"/>
      <c r="DP107" s="715"/>
      <c r="DQ107" s="715"/>
      <c r="DR107" s="715"/>
      <c r="DS107" s="715"/>
      <c r="DT107" s="715"/>
      <c r="DU107" s="715"/>
      <c r="DV107" s="715"/>
      <c r="DW107" s="715"/>
      <c r="DX107" s="715"/>
      <c r="DY107" s="715"/>
      <c r="DZ107" s="715"/>
    </row>
    <row r="108" spans="1:131" s="503" customFormat="1" ht="26.25" customHeight="1">
      <c r="A108" s="716" t="s">
        <v>370</v>
      </c>
      <c r="B108" s="717"/>
      <c r="C108" s="717"/>
      <c r="D108" s="717"/>
      <c r="E108" s="717"/>
      <c r="F108" s="717"/>
      <c r="G108" s="717"/>
      <c r="H108" s="717"/>
      <c r="I108" s="717"/>
      <c r="J108" s="717"/>
      <c r="K108" s="717"/>
      <c r="L108" s="717"/>
      <c r="M108" s="717"/>
      <c r="N108" s="717"/>
      <c r="O108" s="717"/>
      <c r="P108" s="717"/>
      <c r="Q108" s="717"/>
      <c r="R108" s="717"/>
      <c r="S108" s="717"/>
      <c r="T108" s="717"/>
      <c r="U108" s="717"/>
      <c r="V108" s="717"/>
      <c r="W108" s="717"/>
      <c r="X108" s="717"/>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8"/>
      <c r="AU108" s="716" t="s">
        <v>371</v>
      </c>
      <c r="AV108" s="717"/>
      <c r="AW108" s="717"/>
      <c r="AX108" s="717"/>
      <c r="AY108" s="717"/>
      <c r="AZ108" s="717"/>
      <c r="BA108" s="717"/>
      <c r="BB108" s="717"/>
      <c r="BC108" s="717"/>
      <c r="BD108" s="717"/>
      <c r="BE108" s="717"/>
      <c r="BF108" s="717"/>
      <c r="BG108" s="717"/>
      <c r="BH108" s="717"/>
      <c r="BI108" s="717"/>
      <c r="BJ108" s="717"/>
      <c r="BK108" s="717"/>
      <c r="BL108" s="717"/>
      <c r="BM108" s="717"/>
      <c r="BN108" s="717"/>
      <c r="BO108" s="717"/>
      <c r="BP108" s="717"/>
      <c r="BQ108" s="717"/>
      <c r="BR108" s="717"/>
      <c r="BS108" s="717"/>
      <c r="BT108" s="717"/>
      <c r="BU108" s="717"/>
      <c r="BV108" s="717"/>
      <c r="BW108" s="717"/>
      <c r="BX108" s="717"/>
      <c r="BY108" s="717"/>
      <c r="BZ108" s="717"/>
      <c r="CA108" s="717"/>
      <c r="CB108" s="717"/>
      <c r="CC108" s="717"/>
      <c r="CD108" s="717"/>
      <c r="CE108" s="717"/>
      <c r="CF108" s="717"/>
      <c r="CG108" s="717"/>
      <c r="CH108" s="717"/>
      <c r="CI108" s="717"/>
      <c r="CJ108" s="717"/>
      <c r="CK108" s="717"/>
      <c r="CL108" s="717"/>
      <c r="CM108" s="717"/>
      <c r="CN108" s="717"/>
      <c r="CO108" s="717"/>
      <c r="CP108" s="717"/>
      <c r="CQ108" s="717"/>
      <c r="CR108" s="717"/>
      <c r="CS108" s="717"/>
      <c r="CT108" s="717"/>
      <c r="CU108" s="717"/>
      <c r="CV108" s="717"/>
      <c r="CW108" s="717"/>
      <c r="CX108" s="717"/>
      <c r="CY108" s="717"/>
      <c r="CZ108" s="717"/>
      <c r="DA108" s="717"/>
      <c r="DB108" s="717"/>
      <c r="DC108" s="717"/>
      <c r="DD108" s="717"/>
      <c r="DE108" s="717"/>
      <c r="DF108" s="717"/>
      <c r="DG108" s="717"/>
      <c r="DH108" s="717"/>
      <c r="DI108" s="717"/>
      <c r="DJ108" s="717"/>
      <c r="DK108" s="717"/>
      <c r="DL108" s="717"/>
      <c r="DM108" s="717"/>
      <c r="DN108" s="717"/>
      <c r="DO108" s="717"/>
      <c r="DP108" s="717"/>
      <c r="DQ108" s="717"/>
      <c r="DR108" s="717"/>
      <c r="DS108" s="717"/>
      <c r="DT108" s="717"/>
      <c r="DU108" s="717"/>
      <c r="DV108" s="717"/>
      <c r="DW108" s="717"/>
      <c r="DX108" s="717"/>
      <c r="DY108" s="717"/>
      <c r="DZ108" s="718"/>
    </row>
    <row r="109" spans="1:131" s="503" customFormat="1" ht="26.25" customHeight="1">
      <c r="A109" s="719" t="s">
        <v>372</v>
      </c>
      <c r="B109" s="720"/>
      <c r="C109" s="720"/>
      <c r="D109" s="720"/>
      <c r="E109" s="720"/>
      <c r="F109" s="720"/>
      <c r="G109" s="720"/>
      <c r="H109" s="720"/>
      <c r="I109" s="720"/>
      <c r="J109" s="720"/>
      <c r="K109" s="720"/>
      <c r="L109" s="720"/>
      <c r="M109" s="720"/>
      <c r="N109" s="720"/>
      <c r="O109" s="720"/>
      <c r="P109" s="720"/>
      <c r="Q109" s="720"/>
      <c r="R109" s="720"/>
      <c r="S109" s="720"/>
      <c r="T109" s="720"/>
      <c r="U109" s="720"/>
      <c r="V109" s="720"/>
      <c r="W109" s="720"/>
      <c r="X109" s="720"/>
      <c r="Y109" s="720"/>
      <c r="Z109" s="721"/>
      <c r="AA109" s="722" t="s">
        <v>373</v>
      </c>
      <c r="AB109" s="720"/>
      <c r="AC109" s="720"/>
      <c r="AD109" s="720"/>
      <c r="AE109" s="721"/>
      <c r="AF109" s="722" t="s">
        <v>247</v>
      </c>
      <c r="AG109" s="720"/>
      <c r="AH109" s="720"/>
      <c r="AI109" s="720"/>
      <c r="AJ109" s="721"/>
      <c r="AK109" s="722" t="s">
        <v>246</v>
      </c>
      <c r="AL109" s="720"/>
      <c r="AM109" s="720"/>
      <c r="AN109" s="720"/>
      <c r="AO109" s="721"/>
      <c r="AP109" s="722" t="s">
        <v>374</v>
      </c>
      <c r="AQ109" s="720"/>
      <c r="AR109" s="720"/>
      <c r="AS109" s="720"/>
      <c r="AT109" s="723"/>
      <c r="AU109" s="719" t="s">
        <v>372</v>
      </c>
      <c r="AV109" s="720"/>
      <c r="AW109" s="720"/>
      <c r="AX109" s="720"/>
      <c r="AY109" s="720"/>
      <c r="AZ109" s="720"/>
      <c r="BA109" s="720"/>
      <c r="BB109" s="720"/>
      <c r="BC109" s="720"/>
      <c r="BD109" s="720"/>
      <c r="BE109" s="720"/>
      <c r="BF109" s="720"/>
      <c r="BG109" s="720"/>
      <c r="BH109" s="720"/>
      <c r="BI109" s="720"/>
      <c r="BJ109" s="720"/>
      <c r="BK109" s="720"/>
      <c r="BL109" s="720"/>
      <c r="BM109" s="720"/>
      <c r="BN109" s="720"/>
      <c r="BO109" s="720"/>
      <c r="BP109" s="721"/>
      <c r="BQ109" s="722" t="s">
        <v>373</v>
      </c>
      <c r="BR109" s="720"/>
      <c r="BS109" s="720"/>
      <c r="BT109" s="720"/>
      <c r="BU109" s="721"/>
      <c r="BV109" s="722" t="s">
        <v>247</v>
      </c>
      <c r="BW109" s="720"/>
      <c r="BX109" s="720"/>
      <c r="BY109" s="720"/>
      <c r="BZ109" s="721"/>
      <c r="CA109" s="722" t="s">
        <v>246</v>
      </c>
      <c r="CB109" s="720"/>
      <c r="CC109" s="720"/>
      <c r="CD109" s="720"/>
      <c r="CE109" s="721"/>
      <c r="CF109" s="724" t="s">
        <v>374</v>
      </c>
      <c r="CG109" s="724"/>
      <c r="CH109" s="724"/>
      <c r="CI109" s="724"/>
      <c r="CJ109" s="724"/>
      <c r="CK109" s="722" t="s">
        <v>375</v>
      </c>
      <c r="CL109" s="720"/>
      <c r="CM109" s="720"/>
      <c r="CN109" s="720"/>
      <c r="CO109" s="720"/>
      <c r="CP109" s="720"/>
      <c r="CQ109" s="720"/>
      <c r="CR109" s="720"/>
      <c r="CS109" s="720"/>
      <c r="CT109" s="720"/>
      <c r="CU109" s="720"/>
      <c r="CV109" s="720"/>
      <c r="CW109" s="720"/>
      <c r="CX109" s="720"/>
      <c r="CY109" s="720"/>
      <c r="CZ109" s="720"/>
      <c r="DA109" s="720"/>
      <c r="DB109" s="720"/>
      <c r="DC109" s="720"/>
      <c r="DD109" s="720"/>
      <c r="DE109" s="720"/>
      <c r="DF109" s="721"/>
      <c r="DG109" s="722" t="s">
        <v>373</v>
      </c>
      <c r="DH109" s="720"/>
      <c r="DI109" s="720"/>
      <c r="DJ109" s="720"/>
      <c r="DK109" s="721"/>
      <c r="DL109" s="722" t="s">
        <v>247</v>
      </c>
      <c r="DM109" s="720"/>
      <c r="DN109" s="720"/>
      <c r="DO109" s="720"/>
      <c r="DP109" s="721"/>
      <c r="DQ109" s="722" t="s">
        <v>246</v>
      </c>
      <c r="DR109" s="720"/>
      <c r="DS109" s="720"/>
      <c r="DT109" s="720"/>
      <c r="DU109" s="721"/>
      <c r="DV109" s="722" t="s">
        <v>374</v>
      </c>
      <c r="DW109" s="720"/>
      <c r="DX109" s="720"/>
      <c r="DY109" s="720"/>
      <c r="DZ109" s="723"/>
    </row>
    <row r="110" spans="1:131" s="503" customFormat="1" ht="26.25" customHeight="1">
      <c r="A110" s="725" t="s">
        <v>376</v>
      </c>
      <c r="B110" s="726"/>
      <c r="C110" s="726"/>
      <c r="D110" s="726"/>
      <c r="E110" s="726"/>
      <c r="F110" s="726"/>
      <c r="G110" s="726"/>
      <c r="H110" s="726"/>
      <c r="I110" s="726"/>
      <c r="J110" s="726"/>
      <c r="K110" s="726"/>
      <c r="L110" s="726"/>
      <c r="M110" s="726"/>
      <c r="N110" s="726"/>
      <c r="O110" s="726"/>
      <c r="P110" s="726"/>
      <c r="Q110" s="726"/>
      <c r="R110" s="726"/>
      <c r="S110" s="726"/>
      <c r="T110" s="726"/>
      <c r="U110" s="726"/>
      <c r="V110" s="726"/>
      <c r="W110" s="726"/>
      <c r="X110" s="726"/>
      <c r="Y110" s="726"/>
      <c r="Z110" s="727"/>
      <c r="AA110" s="728">
        <v>1382330</v>
      </c>
      <c r="AB110" s="729"/>
      <c r="AC110" s="729"/>
      <c r="AD110" s="729"/>
      <c r="AE110" s="730"/>
      <c r="AF110" s="731">
        <v>1368627</v>
      </c>
      <c r="AG110" s="729"/>
      <c r="AH110" s="729"/>
      <c r="AI110" s="729"/>
      <c r="AJ110" s="730"/>
      <c r="AK110" s="731">
        <v>1394493</v>
      </c>
      <c r="AL110" s="729"/>
      <c r="AM110" s="729"/>
      <c r="AN110" s="729"/>
      <c r="AO110" s="730"/>
      <c r="AP110" s="732">
        <v>21.1</v>
      </c>
      <c r="AQ110" s="733"/>
      <c r="AR110" s="733"/>
      <c r="AS110" s="733"/>
      <c r="AT110" s="734"/>
      <c r="AU110" s="735" t="s">
        <v>377</v>
      </c>
      <c r="AV110" s="736"/>
      <c r="AW110" s="736"/>
      <c r="AX110" s="736"/>
      <c r="AY110" s="736"/>
      <c r="AZ110" s="737" t="s">
        <v>378</v>
      </c>
      <c r="BA110" s="726"/>
      <c r="BB110" s="726"/>
      <c r="BC110" s="726"/>
      <c r="BD110" s="726"/>
      <c r="BE110" s="726"/>
      <c r="BF110" s="726"/>
      <c r="BG110" s="726"/>
      <c r="BH110" s="726"/>
      <c r="BI110" s="726"/>
      <c r="BJ110" s="726"/>
      <c r="BK110" s="726"/>
      <c r="BL110" s="726"/>
      <c r="BM110" s="726"/>
      <c r="BN110" s="726"/>
      <c r="BO110" s="726"/>
      <c r="BP110" s="727"/>
      <c r="BQ110" s="738">
        <v>13784766</v>
      </c>
      <c r="BR110" s="739"/>
      <c r="BS110" s="739"/>
      <c r="BT110" s="739"/>
      <c r="BU110" s="739"/>
      <c r="BV110" s="739">
        <v>14254898</v>
      </c>
      <c r="BW110" s="739"/>
      <c r="BX110" s="739"/>
      <c r="BY110" s="739"/>
      <c r="BZ110" s="739"/>
      <c r="CA110" s="739">
        <v>14735546</v>
      </c>
      <c r="CB110" s="739"/>
      <c r="CC110" s="739"/>
      <c r="CD110" s="739"/>
      <c r="CE110" s="739"/>
      <c r="CF110" s="740">
        <v>223.4</v>
      </c>
      <c r="CG110" s="741"/>
      <c r="CH110" s="741"/>
      <c r="CI110" s="741"/>
      <c r="CJ110" s="741"/>
      <c r="CK110" s="742" t="s">
        <v>379</v>
      </c>
      <c r="CL110" s="743"/>
      <c r="CM110" s="744" t="s">
        <v>380</v>
      </c>
      <c r="CN110" s="745"/>
      <c r="CO110" s="745"/>
      <c r="CP110" s="745"/>
      <c r="CQ110" s="745"/>
      <c r="CR110" s="745"/>
      <c r="CS110" s="745"/>
      <c r="CT110" s="745"/>
      <c r="CU110" s="745"/>
      <c r="CV110" s="745"/>
      <c r="CW110" s="745"/>
      <c r="CX110" s="745"/>
      <c r="CY110" s="745"/>
      <c r="CZ110" s="745"/>
      <c r="DA110" s="745"/>
      <c r="DB110" s="745"/>
      <c r="DC110" s="745"/>
      <c r="DD110" s="745"/>
      <c r="DE110" s="745"/>
      <c r="DF110" s="746"/>
      <c r="DG110" s="738" t="s">
        <v>381</v>
      </c>
      <c r="DH110" s="739"/>
      <c r="DI110" s="739"/>
      <c r="DJ110" s="739"/>
      <c r="DK110" s="739"/>
      <c r="DL110" s="739" t="s">
        <v>381</v>
      </c>
      <c r="DM110" s="739"/>
      <c r="DN110" s="739"/>
      <c r="DO110" s="739"/>
      <c r="DP110" s="739"/>
      <c r="DQ110" s="739" t="s">
        <v>381</v>
      </c>
      <c r="DR110" s="739"/>
      <c r="DS110" s="739"/>
      <c r="DT110" s="739"/>
      <c r="DU110" s="739"/>
      <c r="DV110" s="747" t="s">
        <v>381</v>
      </c>
      <c r="DW110" s="747"/>
      <c r="DX110" s="747"/>
      <c r="DY110" s="747"/>
      <c r="DZ110" s="748"/>
    </row>
    <row r="111" spans="1:131" s="503" customFormat="1" ht="26.25" customHeight="1">
      <c r="A111" s="749" t="s">
        <v>382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1"/>
      <c r="AA111" s="752" t="s">
        <v>381</v>
      </c>
      <c r="AB111" s="753"/>
      <c r="AC111" s="753"/>
      <c r="AD111" s="753"/>
      <c r="AE111" s="754"/>
      <c r="AF111" s="755" t="s">
        <v>381</v>
      </c>
      <c r="AG111" s="753"/>
      <c r="AH111" s="753"/>
      <c r="AI111" s="753"/>
      <c r="AJ111" s="754"/>
      <c r="AK111" s="755" t="s">
        <v>381</v>
      </c>
      <c r="AL111" s="753"/>
      <c r="AM111" s="753"/>
      <c r="AN111" s="753"/>
      <c r="AO111" s="754"/>
      <c r="AP111" s="756" t="s">
        <v>381</v>
      </c>
      <c r="AQ111" s="757"/>
      <c r="AR111" s="757"/>
      <c r="AS111" s="757"/>
      <c r="AT111" s="758"/>
      <c r="AU111" s="759"/>
      <c r="AV111" s="760"/>
      <c r="AW111" s="760"/>
      <c r="AX111" s="760"/>
      <c r="AY111" s="760"/>
      <c r="AZ111" s="761" t="s">
        <v>383</v>
      </c>
      <c r="BA111" s="762"/>
      <c r="BB111" s="762"/>
      <c r="BC111" s="762"/>
      <c r="BD111" s="762"/>
      <c r="BE111" s="762"/>
      <c r="BF111" s="762"/>
      <c r="BG111" s="762"/>
      <c r="BH111" s="762"/>
      <c r="BI111" s="762"/>
      <c r="BJ111" s="762"/>
      <c r="BK111" s="762"/>
      <c r="BL111" s="762"/>
      <c r="BM111" s="762"/>
      <c r="BN111" s="762"/>
      <c r="BO111" s="762"/>
      <c r="BP111" s="763"/>
      <c r="BQ111" s="764">
        <v>942</v>
      </c>
      <c r="BR111" s="765"/>
      <c r="BS111" s="765"/>
      <c r="BT111" s="765"/>
      <c r="BU111" s="765"/>
      <c r="BV111" s="765" t="s">
        <v>381</v>
      </c>
      <c r="BW111" s="765"/>
      <c r="BX111" s="765"/>
      <c r="BY111" s="765"/>
      <c r="BZ111" s="765"/>
      <c r="CA111" s="765" t="s">
        <v>381</v>
      </c>
      <c r="CB111" s="765"/>
      <c r="CC111" s="765"/>
      <c r="CD111" s="765"/>
      <c r="CE111" s="765"/>
      <c r="CF111" s="766" t="s">
        <v>381</v>
      </c>
      <c r="CG111" s="767"/>
      <c r="CH111" s="767"/>
      <c r="CI111" s="767"/>
      <c r="CJ111" s="767"/>
      <c r="CK111" s="768"/>
      <c r="CL111" s="769"/>
      <c r="CM111" s="770" t="s">
        <v>384</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764" t="s">
        <v>381</v>
      </c>
      <c r="DH111" s="765"/>
      <c r="DI111" s="765"/>
      <c r="DJ111" s="765"/>
      <c r="DK111" s="765"/>
      <c r="DL111" s="765" t="s">
        <v>381</v>
      </c>
      <c r="DM111" s="765"/>
      <c r="DN111" s="765"/>
      <c r="DO111" s="765"/>
      <c r="DP111" s="765"/>
      <c r="DQ111" s="765" t="s">
        <v>381</v>
      </c>
      <c r="DR111" s="765"/>
      <c r="DS111" s="765"/>
      <c r="DT111" s="765"/>
      <c r="DU111" s="765"/>
      <c r="DV111" s="773" t="s">
        <v>381</v>
      </c>
      <c r="DW111" s="773"/>
      <c r="DX111" s="773"/>
      <c r="DY111" s="773"/>
      <c r="DZ111" s="774"/>
    </row>
    <row r="112" spans="1:131" s="503" customFormat="1" ht="26.25" customHeight="1">
      <c r="A112" s="775" t="s">
        <v>385</v>
      </c>
      <c r="B112" s="776"/>
      <c r="C112" s="762" t="s">
        <v>386</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77" t="s">
        <v>381</v>
      </c>
      <c r="AB112" s="778"/>
      <c r="AC112" s="778"/>
      <c r="AD112" s="778"/>
      <c r="AE112" s="779"/>
      <c r="AF112" s="780" t="s">
        <v>381</v>
      </c>
      <c r="AG112" s="778"/>
      <c r="AH112" s="778"/>
      <c r="AI112" s="778"/>
      <c r="AJ112" s="779"/>
      <c r="AK112" s="780" t="s">
        <v>381</v>
      </c>
      <c r="AL112" s="778"/>
      <c r="AM112" s="778"/>
      <c r="AN112" s="778"/>
      <c r="AO112" s="779"/>
      <c r="AP112" s="781" t="s">
        <v>381</v>
      </c>
      <c r="AQ112" s="782"/>
      <c r="AR112" s="782"/>
      <c r="AS112" s="782"/>
      <c r="AT112" s="783"/>
      <c r="AU112" s="759"/>
      <c r="AV112" s="760"/>
      <c r="AW112" s="760"/>
      <c r="AX112" s="760"/>
      <c r="AY112" s="760"/>
      <c r="AZ112" s="761" t="s">
        <v>387</v>
      </c>
      <c r="BA112" s="762"/>
      <c r="BB112" s="762"/>
      <c r="BC112" s="762"/>
      <c r="BD112" s="762"/>
      <c r="BE112" s="762"/>
      <c r="BF112" s="762"/>
      <c r="BG112" s="762"/>
      <c r="BH112" s="762"/>
      <c r="BI112" s="762"/>
      <c r="BJ112" s="762"/>
      <c r="BK112" s="762"/>
      <c r="BL112" s="762"/>
      <c r="BM112" s="762"/>
      <c r="BN112" s="762"/>
      <c r="BO112" s="762"/>
      <c r="BP112" s="763"/>
      <c r="BQ112" s="764">
        <v>6647214</v>
      </c>
      <c r="BR112" s="765"/>
      <c r="BS112" s="765"/>
      <c r="BT112" s="765"/>
      <c r="BU112" s="765"/>
      <c r="BV112" s="765">
        <v>6541653</v>
      </c>
      <c r="BW112" s="765"/>
      <c r="BX112" s="765"/>
      <c r="BY112" s="765"/>
      <c r="BZ112" s="765"/>
      <c r="CA112" s="765">
        <v>6192187</v>
      </c>
      <c r="CB112" s="765"/>
      <c r="CC112" s="765"/>
      <c r="CD112" s="765"/>
      <c r="CE112" s="765"/>
      <c r="CF112" s="766">
        <v>93.9</v>
      </c>
      <c r="CG112" s="767"/>
      <c r="CH112" s="767"/>
      <c r="CI112" s="767"/>
      <c r="CJ112" s="767"/>
      <c r="CK112" s="768"/>
      <c r="CL112" s="769"/>
      <c r="CM112" s="770" t="s">
        <v>388</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764" t="s">
        <v>381</v>
      </c>
      <c r="DH112" s="765"/>
      <c r="DI112" s="765"/>
      <c r="DJ112" s="765"/>
      <c r="DK112" s="765"/>
      <c r="DL112" s="765" t="s">
        <v>381</v>
      </c>
      <c r="DM112" s="765"/>
      <c r="DN112" s="765"/>
      <c r="DO112" s="765"/>
      <c r="DP112" s="765"/>
      <c r="DQ112" s="765" t="s">
        <v>381</v>
      </c>
      <c r="DR112" s="765"/>
      <c r="DS112" s="765"/>
      <c r="DT112" s="765"/>
      <c r="DU112" s="765"/>
      <c r="DV112" s="773" t="s">
        <v>381</v>
      </c>
      <c r="DW112" s="773"/>
      <c r="DX112" s="773"/>
      <c r="DY112" s="773"/>
      <c r="DZ112" s="774"/>
    </row>
    <row r="113" spans="1:130" s="503" customFormat="1" ht="26.25" customHeight="1">
      <c r="A113" s="784"/>
      <c r="B113" s="785"/>
      <c r="C113" s="762" t="s">
        <v>389</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2">
        <v>1052826</v>
      </c>
      <c r="AB113" s="753"/>
      <c r="AC113" s="753"/>
      <c r="AD113" s="753"/>
      <c r="AE113" s="754"/>
      <c r="AF113" s="755">
        <v>1054591</v>
      </c>
      <c r="AG113" s="753"/>
      <c r="AH113" s="753"/>
      <c r="AI113" s="753"/>
      <c r="AJ113" s="754"/>
      <c r="AK113" s="755">
        <v>966255</v>
      </c>
      <c r="AL113" s="753"/>
      <c r="AM113" s="753"/>
      <c r="AN113" s="753"/>
      <c r="AO113" s="754"/>
      <c r="AP113" s="756">
        <v>14.6</v>
      </c>
      <c r="AQ113" s="757"/>
      <c r="AR113" s="757"/>
      <c r="AS113" s="757"/>
      <c r="AT113" s="758"/>
      <c r="AU113" s="759"/>
      <c r="AV113" s="760"/>
      <c r="AW113" s="760"/>
      <c r="AX113" s="760"/>
      <c r="AY113" s="760"/>
      <c r="AZ113" s="761" t="s">
        <v>390</v>
      </c>
      <c r="BA113" s="762"/>
      <c r="BB113" s="762"/>
      <c r="BC113" s="762"/>
      <c r="BD113" s="762"/>
      <c r="BE113" s="762"/>
      <c r="BF113" s="762"/>
      <c r="BG113" s="762"/>
      <c r="BH113" s="762"/>
      <c r="BI113" s="762"/>
      <c r="BJ113" s="762"/>
      <c r="BK113" s="762"/>
      <c r="BL113" s="762"/>
      <c r="BM113" s="762"/>
      <c r="BN113" s="762"/>
      <c r="BO113" s="762"/>
      <c r="BP113" s="763"/>
      <c r="BQ113" s="764">
        <v>128163</v>
      </c>
      <c r="BR113" s="765"/>
      <c r="BS113" s="765"/>
      <c r="BT113" s="765"/>
      <c r="BU113" s="765"/>
      <c r="BV113" s="765">
        <v>82253</v>
      </c>
      <c r="BW113" s="765"/>
      <c r="BX113" s="765"/>
      <c r="BY113" s="765"/>
      <c r="BZ113" s="765"/>
      <c r="CA113" s="765">
        <v>36386</v>
      </c>
      <c r="CB113" s="765"/>
      <c r="CC113" s="765"/>
      <c r="CD113" s="765"/>
      <c r="CE113" s="765"/>
      <c r="CF113" s="766">
        <v>0.6</v>
      </c>
      <c r="CG113" s="767"/>
      <c r="CH113" s="767"/>
      <c r="CI113" s="767"/>
      <c r="CJ113" s="767"/>
      <c r="CK113" s="768"/>
      <c r="CL113" s="769"/>
      <c r="CM113" s="770" t="s">
        <v>391</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77" t="s">
        <v>381</v>
      </c>
      <c r="DH113" s="778"/>
      <c r="DI113" s="778"/>
      <c r="DJ113" s="778"/>
      <c r="DK113" s="779"/>
      <c r="DL113" s="780" t="s">
        <v>381</v>
      </c>
      <c r="DM113" s="778"/>
      <c r="DN113" s="778"/>
      <c r="DO113" s="778"/>
      <c r="DP113" s="779"/>
      <c r="DQ113" s="780" t="s">
        <v>381</v>
      </c>
      <c r="DR113" s="778"/>
      <c r="DS113" s="778"/>
      <c r="DT113" s="778"/>
      <c r="DU113" s="779"/>
      <c r="DV113" s="781" t="s">
        <v>381</v>
      </c>
      <c r="DW113" s="782"/>
      <c r="DX113" s="782"/>
      <c r="DY113" s="782"/>
      <c r="DZ113" s="783"/>
    </row>
    <row r="114" spans="1:130" s="503" customFormat="1" ht="26.25" customHeight="1">
      <c r="A114" s="784"/>
      <c r="B114" s="785"/>
      <c r="C114" s="762" t="s">
        <v>392</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77">
        <v>46967</v>
      </c>
      <c r="AB114" s="778"/>
      <c r="AC114" s="778"/>
      <c r="AD114" s="778"/>
      <c r="AE114" s="779"/>
      <c r="AF114" s="780">
        <v>46968</v>
      </c>
      <c r="AG114" s="778"/>
      <c r="AH114" s="778"/>
      <c r="AI114" s="778"/>
      <c r="AJ114" s="779"/>
      <c r="AK114" s="780">
        <v>46968</v>
      </c>
      <c r="AL114" s="778"/>
      <c r="AM114" s="778"/>
      <c r="AN114" s="778"/>
      <c r="AO114" s="779"/>
      <c r="AP114" s="781">
        <v>0.7</v>
      </c>
      <c r="AQ114" s="782"/>
      <c r="AR114" s="782"/>
      <c r="AS114" s="782"/>
      <c r="AT114" s="783"/>
      <c r="AU114" s="759"/>
      <c r="AV114" s="760"/>
      <c r="AW114" s="760"/>
      <c r="AX114" s="760"/>
      <c r="AY114" s="760"/>
      <c r="AZ114" s="761" t="s">
        <v>393</v>
      </c>
      <c r="BA114" s="762"/>
      <c r="BB114" s="762"/>
      <c r="BC114" s="762"/>
      <c r="BD114" s="762"/>
      <c r="BE114" s="762"/>
      <c r="BF114" s="762"/>
      <c r="BG114" s="762"/>
      <c r="BH114" s="762"/>
      <c r="BI114" s="762"/>
      <c r="BJ114" s="762"/>
      <c r="BK114" s="762"/>
      <c r="BL114" s="762"/>
      <c r="BM114" s="762"/>
      <c r="BN114" s="762"/>
      <c r="BO114" s="762"/>
      <c r="BP114" s="763"/>
      <c r="BQ114" s="764">
        <v>2231842</v>
      </c>
      <c r="BR114" s="765"/>
      <c r="BS114" s="765"/>
      <c r="BT114" s="765"/>
      <c r="BU114" s="765"/>
      <c r="BV114" s="765">
        <v>2135761</v>
      </c>
      <c r="BW114" s="765"/>
      <c r="BX114" s="765"/>
      <c r="BY114" s="765"/>
      <c r="BZ114" s="765"/>
      <c r="CA114" s="765">
        <v>2110834</v>
      </c>
      <c r="CB114" s="765"/>
      <c r="CC114" s="765"/>
      <c r="CD114" s="765"/>
      <c r="CE114" s="765"/>
      <c r="CF114" s="766">
        <v>32</v>
      </c>
      <c r="CG114" s="767"/>
      <c r="CH114" s="767"/>
      <c r="CI114" s="767"/>
      <c r="CJ114" s="767"/>
      <c r="CK114" s="768"/>
      <c r="CL114" s="769"/>
      <c r="CM114" s="770" t="s">
        <v>394</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77" t="s">
        <v>381</v>
      </c>
      <c r="DH114" s="778"/>
      <c r="DI114" s="778"/>
      <c r="DJ114" s="778"/>
      <c r="DK114" s="779"/>
      <c r="DL114" s="780" t="s">
        <v>381</v>
      </c>
      <c r="DM114" s="778"/>
      <c r="DN114" s="778"/>
      <c r="DO114" s="778"/>
      <c r="DP114" s="779"/>
      <c r="DQ114" s="780" t="s">
        <v>381</v>
      </c>
      <c r="DR114" s="778"/>
      <c r="DS114" s="778"/>
      <c r="DT114" s="778"/>
      <c r="DU114" s="779"/>
      <c r="DV114" s="781" t="s">
        <v>381</v>
      </c>
      <c r="DW114" s="782"/>
      <c r="DX114" s="782"/>
      <c r="DY114" s="782"/>
      <c r="DZ114" s="783"/>
    </row>
    <row r="115" spans="1:130" s="503" customFormat="1" ht="26.25" customHeight="1">
      <c r="A115" s="784"/>
      <c r="B115" s="785"/>
      <c r="C115" s="762" t="s">
        <v>395</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2">
        <v>1854</v>
      </c>
      <c r="AB115" s="753"/>
      <c r="AC115" s="753"/>
      <c r="AD115" s="753"/>
      <c r="AE115" s="754"/>
      <c r="AF115" s="755">
        <v>1053</v>
      </c>
      <c r="AG115" s="753"/>
      <c r="AH115" s="753"/>
      <c r="AI115" s="753"/>
      <c r="AJ115" s="754"/>
      <c r="AK115" s="755">
        <v>23</v>
      </c>
      <c r="AL115" s="753"/>
      <c r="AM115" s="753"/>
      <c r="AN115" s="753"/>
      <c r="AO115" s="754"/>
      <c r="AP115" s="756">
        <v>0</v>
      </c>
      <c r="AQ115" s="757"/>
      <c r="AR115" s="757"/>
      <c r="AS115" s="757"/>
      <c r="AT115" s="758"/>
      <c r="AU115" s="759"/>
      <c r="AV115" s="760"/>
      <c r="AW115" s="760"/>
      <c r="AX115" s="760"/>
      <c r="AY115" s="760"/>
      <c r="AZ115" s="761" t="s">
        <v>396</v>
      </c>
      <c r="BA115" s="762"/>
      <c r="BB115" s="762"/>
      <c r="BC115" s="762"/>
      <c r="BD115" s="762"/>
      <c r="BE115" s="762"/>
      <c r="BF115" s="762"/>
      <c r="BG115" s="762"/>
      <c r="BH115" s="762"/>
      <c r="BI115" s="762"/>
      <c r="BJ115" s="762"/>
      <c r="BK115" s="762"/>
      <c r="BL115" s="762"/>
      <c r="BM115" s="762"/>
      <c r="BN115" s="762"/>
      <c r="BO115" s="762"/>
      <c r="BP115" s="763"/>
      <c r="BQ115" s="764" t="s">
        <v>381</v>
      </c>
      <c r="BR115" s="765"/>
      <c r="BS115" s="765"/>
      <c r="BT115" s="765"/>
      <c r="BU115" s="765"/>
      <c r="BV115" s="765" t="s">
        <v>381</v>
      </c>
      <c r="BW115" s="765"/>
      <c r="BX115" s="765"/>
      <c r="BY115" s="765"/>
      <c r="BZ115" s="765"/>
      <c r="CA115" s="765" t="s">
        <v>381</v>
      </c>
      <c r="CB115" s="765"/>
      <c r="CC115" s="765"/>
      <c r="CD115" s="765"/>
      <c r="CE115" s="765"/>
      <c r="CF115" s="766" t="s">
        <v>381</v>
      </c>
      <c r="CG115" s="767"/>
      <c r="CH115" s="767"/>
      <c r="CI115" s="767"/>
      <c r="CJ115" s="767"/>
      <c r="CK115" s="768"/>
      <c r="CL115" s="769"/>
      <c r="CM115" s="761" t="s">
        <v>397</v>
      </c>
      <c r="CN115" s="786"/>
      <c r="CO115" s="786"/>
      <c r="CP115" s="786"/>
      <c r="CQ115" s="786"/>
      <c r="CR115" s="786"/>
      <c r="CS115" s="786"/>
      <c r="CT115" s="786"/>
      <c r="CU115" s="786"/>
      <c r="CV115" s="786"/>
      <c r="CW115" s="786"/>
      <c r="CX115" s="786"/>
      <c r="CY115" s="786"/>
      <c r="CZ115" s="786"/>
      <c r="DA115" s="786"/>
      <c r="DB115" s="786"/>
      <c r="DC115" s="786"/>
      <c r="DD115" s="786"/>
      <c r="DE115" s="786"/>
      <c r="DF115" s="763"/>
      <c r="DG115" s="777" t="s">
        <v>381</v>
      </c>
      <c r="DH115" s="778"/>
      <c r="DI115" s="778"/>
      <c r="DJ115" s="778"/>
      <c r="DK115" s="779"/>
      <c r="DL115" s="780" t="s">
        <v>381</v>
      </c>
      <c r="DM115" s="778"/>
      <c r="DN115" s="778"/>
      <c r="DO115" s="778"/>
      <c r="DP115" s="779"/>
      <c r="DQ115" s="780" t="s">
        <v>381</v>
      </c>
      <c r="DR115" s="778"/>
      <c r="DS115" s="778"/>
      <c r="DT115" s="778"/>
      <c r="DU115" s="779"/>
      <c r="DV115" s="781" t="s">
        <v>381</v>
      </c>
      <c r="DW115" s="782"/>
      <c r="DX115" s="782"/>
      <c r="DY115" s="782"/>
      <c r="DZ115" s="783"/>
    </row>
    <row r="116" spans="1:130" s="503" customFormat="1" ht="26.25" customHeight="1">
      <c r="A116" s="787"/>
      <c r="B116" s="788"/>
      <c r="C116" s="789" t="s">
        <v>398</v>
      </c>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90"/>
      <c r="AA116" s="777" t="s">
        <v>381</v>
      </c>
      <c r="AB116" s="778"/>
      <c r="AC116" s="778"/>
      <c r="AD116" s="778"/>
      <c r="AE116" s="779"/>
      <c r="AF116" s="780" t="s">
        <v>381</v>
      </c>
      <c r="AG116" s="778"/>
      <c r="AH116" s="778"/>
      <c r="AI116" s="778"/>
      <c r="AJ116" s="779"/>
      <c r="AK116" s="780" t="s">
        <v>381</v>
      </c>
      <c r="AL116" s="778"/>
      <c r="AM116" s="778"/>
      <c r="AN116" s="778"/>
      <c r="AO116" s="779"/>
      <c r="AP116" s="781" t="s">
        <v>381</v>
      </c>
      <c r="AQ116" s="782"/>
      <c r="AR116" s="782"/>
      <c r="AS116" s="782"/>
      <c r="AT116" s="783"/>
      <c r="AU116" s="759"/>
      <c r="AV116" s="760"/>
      <c r="AW116" s="760"/>
      <c r="AX116" s="760"/>
      <c r="AY116" s="760"/>
      <c r="AZ116" s="791" t="s">
        <v>399</v>
      </c>
      <c r="BA116" s="792"/>
      <c r="BB116" s="792"/>
      <c r="BC116" s="792"/>
      <c r="BD116" s="792"/>
      <c r="BE116" s="792"/>
      <c r="BF116" s="792"/>
      <c r="BG116" s="792"/>
      <c r="BH116" s="792"/>
      <c r="BI116" s="792"/>
      <c r="BJ116" s="792"/>
      <c r="BK116" s="792"/>
      <c r="BL116" s="792"/>
      <c r="BM116" s="792"/>
      <c r="BN116" s="792"/>
      <c r="BO116" s="792"/>
      <c r="BP116" s="793"/>
      <c r="BQ116" s="764" t="s">
        <v>381</v>
      </c>
      <c r="BR116" s="765"/>
      <c r="BS116" s="765"/>
      <c r="BT116" s="765"/>
      <c r="BU116" s="765"/>
      <c r="BV116" s="765" t="s">
        <v>381</v>
      </c>
      <c r="BW116" s="765"/>
      <c r="BX116" s="765"/>
      <c r="BY116" s="765"/>
      <c r="BZ116" s="765"/>
      <c r="CA116" s="765" t="s">
        <v>381</v>
      </c>
      <c r="CB116" s="765"/>
      <c r="CC116" s="765"/>
      <c r="CD116" s="765"/>
      <c r="CE116" s="765"/>
      <c r="CF116" s="766" t="s">
        <v>381</v>
      </c>
      <c r="CG116" s="767"/>
      <c r="CH116" s="767"/>
      <c r="CI116" s="767"/>
      <c r="CJ116" s="767"/>
      <c r="CK116" s="768"/>
      <c r="CL116" s="769"/>
      <c r="CM116" s="770" t="s">
        <v>400</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77" t="s">
        <v>381</v>
      </c>
      <c r="DH116" s="778"/>
      <c r="DI116" s="778"/>
      <c r="DJ116" s="778"/>
      <c r="DK116" s="779"/>
      <c r="DL116" s="780" t="s">
        <v>381</v>
      </c>
      <c r="DM116" s="778"/>
      <c r="DN116" s="778"/>
      <c r="DO116" s="778"/>
      <c r="DP116" s="779"/>
      <c r="DQ116" s="780" t="s">
        <v>381</v>
      </c>
      <c r="DR116" s="778"/>
      <c r="DS116" s="778"/>
      <c r="DT116" s="778"/>
      <c r="DU116" s="779"/>
      <c r="DV116" s="781" t="s">
        <v>381</v>
      </c>
      <c r="DW116" s="782"/>
      <c r="DX116" s="782"/>
      <c r="DY116" s="782"/>
      <c r="DZ116" s="783"/>
    </row>
    <row r="117" spans="1:130" s="503" customFormat="1" ht="26.25" customHeight="1">
      <c r="A117" s="719" t="s">
        <v>129</v>
      </c>
      <c r="B117" s="720"/>
      <c r="C117" s="720"/>
      <c r="D117" s="720"/>
      <c r="E117" s="720"/>
      <c r="F117" s="720"/>
      <c r="G117" s="720"/>
      <c r="H117" s="720"/>
      <c r="I117" s="720"/>
      <c r="J117" s="720"/>
      <c r="K117" s="720"/>
      <c r="L117" s="720"/>
      <c r="M117" s="720"/>
      <c r="N117" s="720"/>
      <c r="O117" s="720"/>
      <c r="P117" s="720"/>
      <c r="Q117" s="720"/>
      <c r="R117" s="720"/>
      <c r="S117" s="720"/>
      <c r="T117" s="720"/>
      <c r="U117" s="720"/>
      <c r="V117" s="720"/>
      <c r="W117" s="720"/>
      <c r="X117" s="720"/>
      <c r="Y117" s="794" t="s">
        <v>401</v>
      </c>
      <c r="Z117" s="721"/>
      <c r="AA117" s="795">
        <v>2483977</v>
      </c>
      <c r="AB117" s="796"/>
      <c r="AC117" s="796"/>
      <c r="AD117" s="796"/>
      <c r="AE117" s="797"/>
      <c r="AF117" s="798">
        <v>2471239</v>
      </c>
      <c r="AG117" s="796"/>
      <c r="AH117" s="796"/>
      <c r="AI117" s="796"/>
      <c r="AJ117" s="797"/>
      <c r="AK117" s="798">
        <v>2407739</v>
      </c>
      <c r="AL117" s="796"/>
      <c r="AM117" s="796"/>
      <c r="AN117" s="796"/>
      <c r="AO117" s="797"/>
      <c r="AP117" s="799"/>
      <c r="AQ117" s="800"/>
      <c r="AR117" s="800"/>
      <c r="AS117" s="800"/>
      <c r="AT117" s="801"/>
      <c r="AU117" s="759"/>
      <c r="AV117" s="760"/>
      <c r="AW117" s="760"/>
      <c r="AX117" s="760"/>
      <c r="AY117" s="760"/>
      <c r="AZ117" s="791" t="s">
        <v>402</v>
      </c>
      <c r="BA117" s="792"/>
      <c r="BB117" s="792"/>
      <c r="BC117" s="792"/>
      <c r="BD117" s="792"/>
      <c r="BE117" s="792"/>
      <c r="BF117" s="792"/>
      <c r="BG117" s="792"/>
      <c r="BH117" s="792"/>
      <c r="BI117" s="792"/>
      <c r="BJ117" s="792"/>
      <c r="BK117" s="792"/>
      <c r="BL117" s="792"/>
      <c r="BM117" s="792"/>
      <c r="BN117" s="792"/>
      <c r="BO117" s="792"/>
      <c r="BP117" s="793"/>
      <c r="BQ117" s="764" t="s">
        <v>381</v>
      </c>
      <c r="BR117" s="765"/>
      <c r="BS117" s="765"/>
      <c r="BT117" s="765"/>
      <c r="BU117" s="765"/>
      <c r="BV117" s="765" t="s">
        <v>381</v>
      </c>
      <c r="BW117" s="765"/>
      <c r="BX117" s="765"/>
      <c r="BY117" s="765"/>
      <c r="BZ117" s="765"/>
      <c r="CA117" s="765" t="s">
        <v>381</v>
      </c>
      <c r="CB117" s="765"/>
      <c r="CC117" s="765"/>
      <c r="CD117" s="765"/>
      <c r="CE117" s="765"/>
      <c r="CF117" s="766" t="s">
        <v>381</v>
      </c>
      <c r="CG117" s="767"/>
      <c r="CH117" s="767"/>
      <c r="CI117" s="767"/>
      <c r="CJ117" s="767"/>
      <c r="CK117" s="768"/>
      <c r="CL117" s="769"/>
      <c r="CM117" s="770" t="s">
        <v>403</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77" t="s">
        <v>381</v>
      </c>
      <c r="DH117" s="778"/>
      <c r="DI117" s="778"/>
      <c r="DJ117" s="778"/>
      <c r="DK117" s="779"/>
      <c r="DL117" s="780" t="s">
        <v>381</v>
      </c>
      <c r="DM117" s="778"/>
      <c r="DN117" s="778"/>
      <c r="DO117" s="778"/>
      <c r="DP117" s="779"/>
      <c r="DQ117" s="780" t="s">
        <v>381</v>
      </c>
      <c r="DR117" s="778"/>
      <c r="DS117" s="778"/>
      <c r="DT117" s="778"/>
      <c r="DU117" s="779"/>
      <c r="DV117" s="781" t="s">
        <v>381</v>
      </c>
      <c r="DW117" s="782"/>
      <c r="DX117" s="782"/>
      <c r="DY117" s="782"/>
      <c r="DZ117" s="783"/>
    </row>
    <row r="118" spans="1:130" s="503" customFormat="1" ht="26.25" customHeight="1">
      <c r="A118" s="719" t="s">
        <v>375</v>
      </c>
      <c r="B118" s="720"/>
      <c r="C118" s="720"/>
      <c r="D118" s="720"/>
      <c r="E118" s="720"/>
      <c r="F118" s="720"/>
      <c r="G118" s="720"/>
      <c r="H118" s="720"/>
      <c r="I118" s="720"/>
      <c r="J118" s="720"/>
      <c r="K118" s="720"/>
      <c r="L118" s="720"/>
      <c r="M118" s="720"/>
      <c r="N118" s="720"/>
      <c r="O118" s="720"/>
      <c r="P118" s="720"/>
      <c r="Q118" s="720"/>
      <c r="R118" s="720"/>
      <c r="S118" s="720"/>
      <c r="T118" s="720"/>
      <c r="U118" s="720"/>
      <c r="V118" s="720"/>
      <c r="W118" s="720"/>
      <c r="X118" s="720"/>
      <c r="Y118" s="720"/>
      <c r="Z118" s="721"/>
      <c r="AA118" s="722" t="s">
        <v>373</v>
      </c>
      <c r="AB118" s="720"/>
      <c r="AC118" s="720"/>
      <c r="AD118" s="720"/>
      <c r="AE118" s="721"/>
      <c r="AF118" s="722" t="s">
        <v>247</v>
      </c>
      <c r="AG118" s="720"/>
      <c r="AH118" s="720"/>
      <c r="AI118" s="720"/>
      <c r="AJ118" s="721"/>
      <c r="AK118" s="722" t="s">
        <v>246</v>
      </c>
      <c r="AL118" s="720"/>
      <c r="AM118" s="720"/>
      <c r="AN118" s="720"/>
      <c r="AO118" s="721"/>
      <c r="AP118" s="802" t="s">
        <v>374</v>
      </c>
      <c r="AQ118" s="803"/>
      <c r="AR118" s="803"/>
      <c r="AS118" s="803"/>
      <c r="AT118" s="804"/>
      <c r="AU118" s="759"/>
      <c r="AV118" s="760"/>
      <c r="AW118" s="760"/>
      <c r="AX118" s="760"/>
      <c r="AY118" s="760"/>
      <c r="AZ118" s="805" t="s">
        <v>404</v>
      </c>
      <c r="BA118" s="789"/>
      <c r="BB118" s="789"/>
      <c r="BC118" s="789"/>
      <c r="BD118" s="789"/>
      <c r="BE118" s="789"/>
      <c r="BF118" s="789"/>
      <c r="BG118" s="789"/>
      <c r="BH118" s="789"/>
      <c r="BI118" s="789"/>
      <c r="BJ118" s="789"/>
      <c r="BK118" s="789"/>
      <c r="BL118" s="789"/>
      <c r="BM118" s="789"/>
      <c r="BN118" s="789"/>
      <c r="BO118" s="789"/>
      <c r="BP118" s="790"/>
      <c r="BQ118" s="806" t="s">
        <v>381</v>
      </c>
      <c r="BR118" s="807"/>
      <c r="BS118" s="807"/>
      <c r="BT118" s="807"/>
      <c r="BU118" s="807"/>
      <c r="BV118" s="807" t="s">
        <v>381</v>
      </c>
      <c r="BW118" s="807"/>
      <c r="BX118" s="807"/>
      <c r="BY118" s="807"/>
      <c r="BZ118" s="807"/>
      <c r="CA118" s="807" t="s">
        <v>381</v>
      </c>
      <c r="CB118" s="807"/>
      <c r="CC118" s="807"/>
      <c r="CD118" s="807"/>
      <c r="CE118" s="807"/>
      <c r="CF118" s="766" t="s">
        <v>381</v>
      </c>
      <c r="CG118" s="767"/>
      <c r="CH118" s="767"/>
      <c r="CI118" s="767"/>
      <c r="CJ118" s="767"/>
      <c r="CK118" s="768"/>
      <c r="CL118" s="769"/>
      <c r="CM118" s="770" t="s">
        <v>405</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77" t="s">
        <v>381</v>
      </c>
      <c r="DH118" s="778"/>
      <c r="DI118" s="778"/>
      <c r="DJ118" s="778"/>
      <c r="DK118" s="779"/>
      <c r="DL118" s="780" t="s">
        <v>381</v>
      </c>
      <c r="DM118" s="778"/>
      <c r="DN118" s="778"/>
      <c r="DO118" s="778"/>
      <c r="DP118" s="779"/>
      <c r="DQ118" s="780" t="s">
        <v>381</v>
      </c>
      <c r="DR118" s="778"/>
      <c r="DS118" s="778"/>
      <c r="DT118" s="778"/>
      <c r="DU118" s="779"/>
      <c r="DV118" s="781" t="s">
        <v>381</v>
      </c>
      <c r="DW118" s="782"/>
      <c r="DX118" s="782"/>
      <c r="DY118" s="782"/>
      <c r="DZ118" s="783"/>
    </row>
    <row r="119" spans="1:130" s="503" customFormat="1" ht="26.25" customHeight="1">
      <c r="A119" s="808" t="s">
        <v>379</v>
      </c>
      <c r="B119" s="743"/>
      <c r="C119" s="744" t="s">
        <v>380</v>
      </c>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6"/>
      <c r="AA119" s="728" t="s">
        <v>381</v>
      </c>
      <c r="AB119" s="729"/>
      <c r="AC119" s="729"/>
      <c r="AD119" s="729"/>
      <c r="AE119" s="730"/>
      <c r="AF119" s="731" t="s">
        <v>381</v>
      </c>
      <c r="AG119" s="729"/>
      <c r="AH119" s="729"/>
      <c r="AI119" s="729"/>
      <c r="AJ119" s="730"/>
      <c r="AK119" s="731" t="s">
        <v>381</v>
      </c>
      <c r="AL119" s="729"/>
      <c r="AM119" s="729"/>
      <c r="AN119" s="729"/>
      <c r="AO119" s="730"/>
      <c r="AP119" s="732" t="s">
        <v>381</v>
      </c>
      <c r="AQ119" s="733"/>
      <c r="AR119" s="733"/>
      <c r="AS119" s="733"/>
      <c r="AT119" s="734"/>
      <c r="AU119" s="809"/>
      <c r="AV119" s="810"/>
      <c r="AW119" s="810"/>
      <c r="AX119" s="810"/>
      <c r="AY119" s="810"/>
      <c r="AZ119" s="811" t="s">
        <v>129</v>
      </c>
      <c r="BA119" s="811"/>
      <c r="BB119" s="811"/>
      <c r="BC119" s="811"/>
      <c r="BD119" s="811"/>
      <c r="BE119" s="811"/>
      <c r="BF119" s="811"/>
      <c r="BG119" s="811"/>
      <c r="BH119" s="811"/>
      <c r="BI119" s="811"/>
      <c r="BJ119" s="811"/>
      <c r="BK119" s="811"/>
      <c r="BL119" s="811"/>
      <c r="BM119" s="811"/>
      <c r="BN119" s="811"/>
      <c r="BO119" s="794" t="s">
        <v>406</v>
      </c>
      <c r="BP119" s="812"/>
      <c r="BQ119" s="806">
        <v>22792927</v>
      </c>
      <c r="BR119" s="807"/>
      <c r="BS119" s="807"/>
      <c r="BT119" s="807"/>
      <c r="BU119" s="807"/>
      <c r="BV119" s="807">
        <v>23014565</v>
      </c>
      <c r="BW119" s="807"/>
      <c r="BX119" s="807"/>
      <c r="BY119" s="807"/>
      <c r="BZ119" s="807"/>
      <c r="CA119" s="807">
        <v>23074953</v>
      </c>
      <c r="CB119" s="807"/>
      <c r="CC119" s="807"/>
      <c r="CD119" s="807"/>
      <c r="CE119" s="807"/>
      <c r="CF119" s="813"/>
      <c r="CG119" s="814"/>
      <c r="CH119" s="814"/>
      <c r="CI119" s="814"/>
      <c r="CJ119" s="815"/>
      <c r="CK119" s="816"/>
      <c r="CL119" s="817"/>
      <c r="CM119" s="818" t="s">
        <v>407</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821">
        <v>942</v>
      </c>
      <c r="DH119" s="822"/>
      <c r="DI119" s="822"/>
      <c r="DJ119" s="822"/>
      <c r="DK119" s="823"/>
      <c r="DL119" s="824" t="s">
        <v>408</v>
      </c>
      <c r="DM119" s="822"/>
      <c r="DN119" s="822"/>
      <c r="DO119" s="822"/>
      <c r="DP119" s="823"/>
      <c r="DQ119" s="824" t="s">
        <v>408</v>
      </c>
      <c r="DR119" s="822"/>
      <c r="DS119" s="822"/>
      <c r="DT119" s="822"/>
      <c r="DU119" s="823"/>
      <c r="DV119" s="825" t="s">
        <v>408</v>
      </c>
      <c r="DW119" s="826"/>
      <c r="DX119" s="826"/>
      <c r="DY119" s="826"/>
      <c r="DZ119" s="827"/>
    </row>
    <row r="120" spans="1:130" s="503" customFormat="1" ht="26.25" customHeight="1">
      <c r="A120" s="828"/>
      <c r="B120" s="769"/>
      <c r="C120" s="770" t="s">
        <v>384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77" t="s">
        <v>408</v>
      </c>
      <c r="AB120" s="778"/>
      <c r="AC120" s="778"/>
      <c r="AD120" s="778"/>
      <c r="AE120" s="779"/>
      <c r="AF120" s="780" t="s">
        <v>408</v>
      </c>
      <c r="AG120" s="778"/>
      <c r="AH120" s="778"/>
      <c r="AI120" s="778"/>
      <c r="AJ120" s="779"/>
      <c r="AK120" s="780" t="s">
        <v>408</v>
      </c>
      <c r="AL120" s="778"/>
      <c r="AM120" s="778"/>
      <c r="AN120" s="778"/>
      <c r="AO120" s="779"/>
      <c r="AP120" s="781" t="s">
        <v>408</v>
      </c>
      <c r="AQ120" s="782"/>
      <c r="AR120" s="782"/>
      <c r="AS120" s="782"/>
      <c r="AT120" s="783"/>
      <c r="AU120" s="829" t="s">
        <v>409</v>
      </c>
      <c r="AV120" s="830"/>
      <c r="AW120" s="830"/>
      <c r="AX120" s="830"/>
      <c r="AY120" s="831"/>
      <c r="AZ120" s="737" t="s">
        <v>410</v>
      </c>
      <c r="BA120" s="726"/>
      <c r="BB120" s="726"/>
      <c r="BC120" s="726"/>
      <c r="BD120" s="726"/>
      <c r="BE120" s="726"/>
      <c r="BF120" s="726"/>
      <c r="BG120" s="726"/>
      <c r="BH120" s="726"/>
      <c r="BI120" s="726"/>
      <c r="BJ120" s="726"/>
      <c r="BK120" s="726"/>
      <c r="BL120" s="726"/>
      <c r="BM120" s="726"/>
      <c r="BN120" s="726"/>
      <c r="BO120" s="726"/>
      <c r="BP120" s="727"/>
      <c r="BQ120" s="738">
        <v>4952499</v>
      </c>
      <c r="BR120" s="739"/>
      <c r="BS120" s="739"/>
      <c r="BT120" s="739"/>
      <c r="BU120" s="739"/>
      <c r="BV120" s="739">
        <v>5245334</v>
      </c>
      <c r="BW120" s="739"/>
      <c r="BX120" s="739"/>
      <c r="BY120" s="739"/>
      <c r="BZ120" s="739"/>
      <c r="CA120" s="739">
        <v>5107702</v>
      </c>
      <c r="CB120" s="739"/>
      <c r="CC120" s="739"/>
      <c r="CD120" s="739"/>
      <c r="CE120" s="739"/>
      <c r="CF120" s="740">
        <v>77.400000000000006</v>
      </c>
      <c r="CG120" s="741"/>
      <c r="CH120" s="741"/>
      <c r="CI120" s="741"/>
      <c r="CJ120" s="741"/>
      <c r="CK120" s="832" t="s">
        <v>411</v>
      </c>
      <c r="CL120" s="833"/>
      <c r="CM120" s="833"/>
      <c r="CN120" s="833"/>
      <c r="CO120" s="834"/>
      <c r="CP120" s="835" t="s">
        <v>412</v>
      </c>
      <c r="CQ120" s="836"/>
      <c r="CR120" s="836"/>
      <c r="CS120" s="836"/>
      <c r="CT120" s="836"/>
      <c r="CU120" s="836"/>
      <c r="CV120" s="836"/>
      <c r="CW120" s="836"/>
      <c r="CX120" s="836"/>
      <c r="CY120" s="836"/>
      <c r="CZ120" s="836"/>
      <c r="DA120" s="836"/>
      <c r="DB120" s="836"/>
      <c r="DC120" s="836"/>
      <c r="DD120" s="836"/>
      <c r="DE120" s="836"/>
      <c r="DF120" s="837"/>
      <c r="DG120" s="738">
        <v>4319834</v>
      </c>
      <c r="DH120" s="739"/>
      <c r="DI120" s="739"/>
      <c r="DJ120" s="739"/>
      <c r="DK120" s="739"/>
      <c r="DL120" s="739">
        <v>4000219</v>
      </c>
      <c r="DM120" s="739"/>
      <c r="DN120" s="739"/>
      <c r="DO120" s="739"/>
      <c r="DP120" s="739"/>
      <c r="DQ120" s="739">
        <v>3624650</v>
      </c>
      <c r="DR120" s="739"/>
      <c r="DS120" s="739"/>
      <c r="DT120" s="739"/>
      <c r="DU120" s="739"/>
      <c r="DV120" s="747">
        <v>54.9</v>
      </c>
      <c r="DW120" s="747"/>
      <c r="DX120" s="747"/>
      <c r="DY120" s="747"/>
      <c r="DZ120" s="748"/>
    </row>
    <row r="121" spans="1:130" s="503" customFormat="1" ht="26.25" customHeight="1">
      <c r="A121" s="828"/>
      <c r="B121" s="769"/>
      <c r="C121" s="791" t="s">
        <v>413</v>
      </c>
      <c r="D121" s="792"/>
      <c r="E121" s="792"/>
      <c r="F121" s="792"/>
      <c r="G121" s="792"/>
      <c r="H121" s="792"/>
      <c r="I121" s="792"/>
      <c r="J121" s="792"/>
      <c r="K121" s="792"/>
      <c r="L121" s="792"/>
      <c r="M121" s="792"/>
      <c r="N121" s="792"/>
      <c r="O121" s="792"/>
      <c r="P121" s="792"/>
      <c r="Q121" s="792"/>
      <c r="R121" s="792"/>
      <c r="S121" s="792"/>
      <c r="T121" s="792"/>
      <c r="U121" s="792"/>
      <c r="V121" s="792"/>
      <c r="W121" s="792"/>
      <c r="X121" s="792"/>
      <c r="Y121" s="792"/>
      <c r="Z121" s="793"/>
      <c r="AA121" s="777" t="s">
        <v>408</v>
      </c>
      <c r="AB121" s="778"/>
      <c r="AC121" s="778"/>
      <c r="AD121" s="778"/>
      <c r="AE121" s="779"/>
      <c r="AF121" s="780" t="s">
        <v>408</v>
      </c>
      <c r="AG121" s="778"/>
      <c r="AH121" s="778"/>
      <c r="AI121" s="778"/>
      <c r="AJ121" s="779"/>
      <c r="AK121" s="780" t="s">
        <v>408</v>
      </c>
      <c r="AL121" s="778"/>
      <c r="AM121" s="778"/>
      <c r="AN121" s="778"/>
      <c r="AO121" s="779"/>
      <c r="AP121" s="781" t="s">
        <v>408</v>
      </c>
      <c r="AQ121" s="782"/>
      <c r="AR121" s="782"/>
      <c r="AS121" s="782"/>
      <c r="AT121" s="783"/>
      <c r="AU121" s="838"/>
      <c r="AV121" s="839"/>
      <c r="AW121" s="839"/>
      <c r="AX121" s="839"/>
      <c r="AY121" s="840"/>
      <c r="AZ121" s="761" t="s">
        <v>414</v>
      </c>
      <c r="BA121" s="762"/>
      <c r="BB121" s="762"/>
      <c r="BC121" s="762"/>
      <c r="BD121" s="762"/>
      <c r="BE121" s="762"/>
      <c r="BF121" s="762"/>
      <c r="BG121" s="762"/>
      <c r="BH121" s="762"/>
      <c r="BI121" s="762"/>
      <c r="BJ121" s="762"/>
      <c r="BK121" s="762"/>
      <c r="BL121" s="762"/>
      <c r="BM121" s="762"/>
      <c r="BN121" s="762"/>
      <c r="BO121" s="762"/>
      <c r="BP121" s="763"/>
      <c r="BQ121" s="764">
        <v>1541055</v>
      </c>
      <c r="BR121" s="765"/>
      <c r="BS121" s="765"/>
      <c r="BT121" s="765"/>
      <c r="BU121" s="765"/>
      <c r="BV121" s="765">
        <v>1662978</v>
      </c>
      <c r="BW121" s="765"/>
      <c r="BX121" s="765"/>
      <c r="BY121" s="765"/>
      <c r="BZ121" s="765"/>
      <c r="CA121" s="765">
        <v>1686498</v>
      </c>
      <c r="CB121" s="765"/>
      <c r="CC121" s="765"/>
      <c r="CD121" s="765"/>
      <c r="CE121" s="765"/>
      <c r="CF121" s="766">
        <v>25.6</v>
      </c>
      <c r="CG121" s="767"/>
      <c r="CH121" s="767"/>
      <c r="CI121" s="767"/>
      <c r="CJ121" s="767"/>
      <c r="CK121" s="841"/>
      <c r="CL121" s="842"/>
      <c r="CM121" s="842"/>
      <c r="CN121" s="842"/>
      <c r="CO121" s="843"/>
      <c r="CP121" s="844" t="s">
        <v>415</v>
      </c>
      <c r="CQ121" s="845"/>
      <c r="CR121" s="845"/>
      <c r="CS121" s="845"/>
      <c r="CT121" s="845"/>
      <c r="CU121" s="845"/>
      <c r="CV121" s="845"/>
      <c r="CW121" s="845"/>
      <c r="CX121" s="845"/>
      <c r="CY121" s="845"/>
      <c r="CZ121" s="845"/>
      <c r="DA121" s="845"/>
      <c r="DB121" s="845"/>
      <c r="DC121" s="845"/>
      <c r="DD121" s="845"/>
      <c r="DE121" s="845"/>
      <c r="DF121" s="846"/>
      <c r="DG121" s="764">
        <v>2307258</v>
      </c>
      <c r="DH121" s="765"/>
      <c r="DI121" s="765"/>
      <c r="DJ121" s="765"/>
      <c r="DK121" s="765"/>
      <c r="DL121" s="765">
        <v>2513066</v>
      </c>
      <c r="DM121" s="765"/>
      <c r="DN121" s="765"/>
      <c r="DO121" s="765"/>
      <c r="DP121" s="765"/>
      <c r="DQ121" s="765">
        <v>2521819</v>
      </c>
      <c r="DR121" s="765"/>
      <c r="DS121" s="765"/>
      <c r="DT121" s="765"/>
      <c r="DU121" s="765"/>
      <c r="DV121" s="773">
        <v>38.200000000000003</v>
      </c>
      <c r="DW121" s="773"/>
      <c r="DX121" s="773"/>
      <c r="DY121" s="773"/>
      <c r="DZ121" s="774"/>
    </row>
    <row r="122" spans="1:130" s="503" customFormat="1" ht="26.25" customHeight="1">
      <c r="A122" s="828"/>
      <c r="B122" s="769"/>
      <c r="C122" s="770" t="s">
        <v>394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77" t="s">
        <v>408</v>
      </c>
      <c r="AB122" s="778"/>
      <c r="AC122" s="778"/>
      <c r="AD122" s="778"/>
      <c r="AE122" s="779"/>
      <c r="AF122" s="780" t="s">
        <v>408</v>
      </c>
      <c r="AG122" s="778"/>
      <c r="AH122" s="778"/>
      <c r="AI122" s="778"/>
      <c r="AJ122" s="779"/>
      <c r="AK122" s="780" t="s">
        <v>408</v>
      </c>
      <c r="AL122" s="778"/>
      <c r="AM122" s="778"/>
      <c r="AN122" s="778"/>
      <c r="AO122" s="779"/>
      <c r="AP122" s="781" t="s">
        <v>408</v>
      </c>
      <c r="AQ122" s="782"/>
      <c r="AR122" s="782"/>
      <c r="AS122" s="782"/>
      <c r="AT122" s="783"/>
      <c r="AU122" s="838"/>
      <c r="AV122" s="839"/>
      <c r="AW122" s="839"/>
      <c r="AX122" s="839"/>
      <c r="AY122" s="840"/>
      <c r="AZ122" s="805" t="s">
        <v>416</v>
      </c>
      <c r="BA122" s="789"/>
      <c r="BB122" s="789"/>
      <c r="BC122" s="789"/>
      <c r="BD122" s="789"/>
      <c r="BE122" s="789"/>
      <c r="BF122" s="789"/>
      <c r="BG122" s="789"/>
      <c r="BH122" s="789"/>
      <c r="BI122" s="789"/>
      <c r="BJ122" s="789"/>
      <c r="BK122" s="789"/>
      <c r="BL122" s="789"/>
      <c r="BM122" s="789"/>
      <c r="BN122" s="789"/>
      <c r="BO122" s="789"/>
      <c r="BP122" s="790"/>
      <c r="BQ122" s="806">
        <v>13526572</v>
      </c>
      <c r="BR122" s="807"/>
      <c r="BS122" s="807"/>
      <c r="BT122" s="807"/>
      <c r="BU122" s="807"/>
      <c r="BV122" s="807">
        <v>13617739</v>
      </c>
      <c r="BW122" s="807"/>
      <c r="BX122" s="807"/>
      <c r="BY122" s="807"/>
      <c r="BZ122" s="807"/>
      <c r="CA122" s="807">
        <v>13658136</v>
      </c>
      <c r="CB122" s="807"/>
      <c r="CC122" s="807"/>
      <c r="CD122" s="807"/>
      <c r="CE122" s="807"/>
      <c r="CF122" s="847">
        <v>207</v>
      </c>
      <c r="CG122" s="848"/>
      <c r="CH122" s="848"/>
      <c r="CI122" s="848"/>
      <c r="CJ122" s="848"/>
      <c r="CK122" s="841"/>
      <c r="CL122" s="842"/>
      <c r="CM122" s="842"/>
      <c r="CN122" s="842"/>
      <c r="CO122" s="843"/>
      <c r="CP122" s="844" t="s">
        <v>417</v>
      </c>
      <c r="CQ122" s="845"/>
      <c r="CR122" s="845"/>
      <c r="CS122" s="845"/>
      <c r="CT122" s="845"/>
      <c r="CU122" s="845"/>
      <c r="CV122" s="845"/>
      <c r="CW122" s="845"/>
      <c r="CX122" s="845"/>
      <c r="CY122" s="845"/>
      <c r="CZ122" s="845"/>
      <c r="DA122" s="845"/>
      <c r="DB122" s="845"/>
      <c r="DC122" s="845"/>
      <c r="DD122" s="845"/>
      <c r="DE122" s="845"/>
      <c r="DF122" s="846"/>
      <c r="DG122" s="764">
        <v>20122</v>
      </c>
      <c r="DH122" s="765"/>
      <c r="DI122" s="765"/>
      <c r="DJ122" s="765"/>
      <c r="DK122" s="765"/>
      <c r="DL122" s="765">
        <v>28368</v>
      </c>
      <c r="DM122" s="765"/>
      <c r="DN122" s="765"/>
      <c r="DO122" s="765"/>
      <c r="DP122" s="765"/>
      <c r="DQ122" s="765">
        <v>45718</v>
      </c>
      <c r="DR122" s="765"/>
      <c r="DS122" s="765"/>
      <c r="DT122" s="765"/>
      <c r="DU122" s="765"/>
      <c r="DV122" s="773">
        <v>0.7</v>
      </c>
      <c r="DW122" s="773"/>
      <c r="DX122" s="773"/>
      <c r="DY122" s="773"/>
      <c r="DZ122" s="774"/>
    </row>
    <row r="123" spans="1:130" s="503" customFormat="1" ht="26.25" customHeight="1">
      <c r="A123" s="828"/>
      <c r="B123" s="769"/>
      <c r="C123" s="770" t="s">
        <v>400</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77" t="s">
        <v>408</v>
      </c>
      <c r="AB123" s="778"/>
      <c r="AC123" s="778"/>
      <c r="AD123" s="778"/>
      <c r="AE123" s="779"/>
      <c r="AF123" s="780" t="s">
        <v>408</v>
      </c>
      <c r="AG123" s="778"/>
      <c r="AH123" s="778"/>
      <c r="AI123" s="778"/>
      <c r="AJ123" s="779"/>
      <c r="AK123" s="780" t="s">
        <v>408</v>
      </c>
      <c r="AL123" s="778"/>
      <c r="AM123" s="778"/>
      <c r="AN123" s="778"/>
      <c r="AO123" s="779"/>
      <c r="AP123" s="781" t="s">
        <v>408</v>
      </c>
      <c r="AQ123" s="782"/>
      <c r="AR123" s="782"/>
      <c r="AS123" s="782"/>
      <c r="AT123" s="783"/>
      <c r="AU123" s="849"/>
      <c r="AV123" s="850"/>
      <c r="AW123" s="850"/>
      <c r="AX123" s="850"/>
      <c r="AY123" s="850"/>
      <c r="AZ123" s="811" t="s">
        <v>129</v>
      </c>
      <c r="BA123" s="811"/>
      <c r="BB123" s="811"/>
      <c r="BC123" s="811"/>
      <c r="BD123" s="811"/>
      <c r="BE123" s="811"/>
      <c r="BF123" s="811"/>
      <c r="BG123" s="811"/>
      <c r="BH123" s="811"/>
      <c r="BI123" s="811"/>
      <c r="BJ123" s="811"/>
      <c r="BK123" s="811"/>
      <c r="BL123" s="811"/>
      <c r="BM123" s="811"/>
      <c r="BN123" s="811"/>
      <c r="BO123" s="794" t="s">
        <v>418</v>
      </c>
      <c r="BP123" s="812"/>
      <c r="BQ123" s="851">
        <v>20020126</v>
      </c>
      <c r="BR123" s="852"/>
      <c r="BS123" s="852"/>
      <c r="BT123" s="852"/>
      <c r="BU123" s="852"/>
      <c r="BV123" s="852">
        <v>20526051</v>
      </c>
      <c r="BW123" s="852"/>
      <c r="BX123" s="852"/>
      <c r="BY123" s="852"/>
      <c r="BZ123" s="852"/>
      <c r="CA123" s="852">
        <v>20452336</v>
      </c>
      <c r="CB123" s="852"/>
      <c r="CC123" s="852"/>
      <c r="CD123" s="852"/>
      <c r="CE123" s="852"/>
      <c r="CF123" s="813"/>
      <c r="CG123" s="814"/>
      <c r="CH123" s="814"/>
      <c r="CI123" s="814"/>
      <c r="CJ123" s="815"/>
      <c r="CK123" s="841"/>
      <c r="CL123" s="842"/>
      <c r="CM123" s="842"/>
      <c r="CN123" s="842"/>
      <c r="CO123" s="843"/>
      <c r="CP123" s="844" t="s">
        <v>419</v>
      </c>
      <c r="CQ123" s="845"/>
      <c r="CR123" s="845"/>
      <c r="CS123" s="845"/>
      <c r="CT123" s="845"/>
      <c r="CU123" s="845"/>
      <c r="CV123" s="845"/>
      <c r="CW123" s="845"/>
      <c r="CX123" s="845"/>
      <c r="CY123" s="845"/>
      <c r="CZ123" s="845"/>
      <c r="DA123" s="845"/>
      <c r="DB123" s="845"/>
      <c r="DC123" s="845"/>
      <c r="DD123" s="845"/>
      <c r="DE123" s="845"/>
      <c r="DF123" s="846"/>
      <c r="DG123" s="777" t="s">
        <v>408</v>
      </c>
      <c r="DH123" s="778"/>
      <c r="DI123" s="778"/>
      <c r="DJ123" s="778"/>
      <c r="DK123" s="779"/>
      <c r="DL123" s="780" t="s">
        <v>408</v>
      </c>
      <c r="DM123" s="778"/>
      <c r="DN123" s="778"/>
      <c r="DO123" s="778"/>
      <c r="DP123" s="779"/>
      <c r="DQ123" s="780" t="s">
        <v>408</v>
      </c>
      <c r="DR123" s="778"/>
      <c r="DS123" s="778"/>
      <c r="DT123" s="778"/>
      <c r="DU123" s="779"/>
      <c r="DV123" s="781" t="s">
        <v>408</v>
      </c>
      <c r="DW123" s="782"/>
      <c r="DX123" s="782"/>
      <c r="DY123" s="782"/>
      <c r="DZ123" s="783"/>
    </row>
    <row r="124" spans="1:130" s="503" customFormat="1" ht="26.25" customHeight="1" thickBot="1">
      <c r="A124" s="828"/>
      <c r="B124" s="769"/>
      <c r="C124" s="770" t="s">
        <v>403</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77" t="s">
        <v>408</v>
      </c>
      <c r="AB124" s="778"/>
      <c r="AC124" s="778"/>
      <c r="AD124" s="778"/>
      <c r="AE124" s="779"/>
      <c r="AF124" s="780" t="s">
        <v>408</v>
      </c>
      <c r="AG124" s="778"/>
      <c r="AH124" s="778"/>
      <c r="AI124" s="778"/>
      <c r="AJ124" s="779"/>
      <c r="AK124" s="780" t="s">
        <v>408</v>
      </c>
      <c r="AL124" s="778"/>
      <c r="AM124" s="778"/>
      <c r="AN124" s="778"/>
      <c r="AO124" s="779"/>
      <c r="AP124" s="781" t="s">
        <v>408</v>
      </c>
      <c r="AQ124" s="782"/>
      <c r="AR124" s="782"/>
      <c r="AS124" s="782"/>
      <c r="AT124" s="783"/>
      <c r="AU124" s="853" t="s">
        <v>420</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v>42.1</v>
      </c>
      <c r="BR124" s="857"/>
      <c r="BS124" s="857"/>
      <c r="BT124" s="857"/>
      <c r="BU124" s="857"/>
      <c r="BV124" s="857">
        <v>36.799999999999997</v>
      </c>
      <c r="BW124" s="857"/>
      <c r="BX124" s="857"/>
      <c r="BY124" s="857"/>
      <c r="BZ124" s="857"/>
      <c r="CA124" s="857">
        <v>39.700000000000003</v>
      </c>
      <c r="CB124" s="857"/>
      <c r="CC124" s="857"/>
      <c r="CD124" s="857"/>
      <c r="CE124" s="857"/>
      <c r="CF124" s="858"/>
      <c r="CG124" s="859"/>
      <c r="CH124" s="859"/>
      <c r="CI124" s="859"/>
      <c r="CJ124" s="860"/>
      <c r="CK124" s="861"/>
      <c r="CL124" s="861"/>
      <c r="CM124" s="861"/>
      <c r="CN124" s="861"/>
      <c r="CO124" s="862"/>
      <c r="CP124" s="844" t="s">
        <v>421</v>
      </c>
      <c r="CQ124" s="845"/>
      <c r="CR124" s="845"/>
      <c r="CS124" s="845"/>
      <c r="CT124" s="845"/>
      <c r="CU124" s="845"/>
      <c r="CV124" s="845"/>
      <c r="CW124" s="845"/>
      <c r="CX124" s="845"/>
      <c r="CY124" s="845"/>
      <c r="CZ124" s="845"/>
      <c r="DA124" s="845"/>
      <c r="DB124" s="845"/>
      <c r="DC124" s="845"/>
      <c r="DD124" s="845"/>
      <c r="DE124" s="845"/>
      <c r="DF124" s="846"/>
      <c r="DG124" s="821" t="s">
        <v>408</v>
      </c>
      <c r="DH124" s="822"/>
      <c r="DI124" s="822"/>
      <c r="DJ124" s="822"/>
      <c r="DK124" s="823"/>
      <c r="DL124" s="824" t="s">
        <v>408</v>
      </c>
      <c r="DM124" s="822"/>
      <c r="DN124" s="822"/>
      <c r="DO124" s="822"/>
      <c r="DP124" s="823"/>
      <c r="DQ124" s="824" t="s">
        <v>408</v>
      </c>
      <c r="DR124" s="822"/>
      <c r="DS124" s="822"/>
      <c r="DT124" s="822"/>
      <c r="DU124" s="823"/>
      <c r="DV124" s="825" t="s">
        <v>408</v>
      </c>
      <c r="DW124" s="826"/>
      <c r="DX124" s="826"/>
      <c r="DY124" s="826"/>
      <c r="DZ124" s="827"/>
    </row>
    <row r="125" spans="1:130" s="503" customFormat="1" ht="26.25" customHeight="1">
      <c r="A125" s="828"/>
      <c r="B125" s="769"/>
      <c r="C125" s="770" t="s">
        <v>405</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77" t="s">
        <v>408</v>
      </c>
      <c r="AB125" s="778"/>
      <c r="AC125" s="778"/>
      <c r="AD125" s="778"/>
      <c r="AE125" s="779"/>
      <c r="AF125" s="780" t="s">
        <v>408</v>
      </c>
      <c r="AG125" s="778"/>
      <c r="AH125" s="778"/>
      <c r="AI125" s="778"/>
      <c r="AJ125" s="779"/>
      <c r="AK125" s="780" t="s">
        <v>408</v>
      </c>
      <c r="AL125" s="778"/>
      <c r="AM125" s="778"/>
      <c r="AN125" s="778"/>
      <c r="AO125" s="779"/>
      <c r="AP125" s="781" t="s">
        <v>408</v>
      </c>
      <c r="AQ125" s="782"/>
      <c r="AR125" s="782"/>
      <c r="AS125" s="782"/>
      <c r="AT125" s="783"/>
      <c r="AU125" s="863"/>
      <c r="AV125" s="864"/>
      <c r="AW125" s="864"/>
      <c r="AX125" s="864"/>
      <c r="AY125" s="864"/>
      <c r="AZ125" s="864"/>
      <c r="BA125" s="864"/>
      <c r="BB125" s="864"/>
      <c r="BC125" s="864"/>
      <c r="BD125" s="864"/>
      <c r="BE125" s="864"/>
      <c r="BF125" s="864"/>
      <c r="BG125" s="864"/>
      <c r="BH125" s="864"/>
      <c r="BI125" s="864"/>
      <c r="BJ125" s="864"/>
      <c r="BK125" s="864"/>
      <c r="BL125" s="864"/>
      <c r="BM125" s="864"/>
      <c r="BN125" s="864"/>
      <c r="BO125" s="864"/>
      <c r="BP125" s="864"/>
      <c r="BQ125" s="865"/>
      <c r="BR125" s="865"/>
      <c r="BS125" s="865"/>
      <c r="BT125" s="865"/>
      <c r="BU125" s="865"/>
      <c r="BV125" s="865"/>
      <c r="BW125" s="865"/>
      <c r="BX125" s="865"/>
      <c r="BY125" s="865"/>
      <c r="BZ125" s="865"/>
      <c r="CA125" s="865"/>
      <c r="CB125" s="865"/>
      <c r="CC125" s="865"/>
      <c r="CD125" s="865"/>
      <c r="CE125" s="865"/>
      <c r="CF125" s="865"/>
      <c r="CG125" s="865"/>
      <c r="CH125" s="865"/>
      <c r="CI125" s="865"/>
      <c r="CJ125" s="866"/>
      <c r="CK125" s="867" t="s">
        <v>422</v>
      </c>
      <c r="CL125" s="833"/>
      <c r="CM125" s="833"/>
      <c r="CN125" s="833"/>
      <c r="CO125" s="834"/>
      <c r="CP125" s="737" t="s">
        <v>423</v>
      </c>
      <c r="CQ125" s="726"/>
      <c r="CR125" s="726"/>
      <c r="CS125" s="726"/>
      <c r="CT125" s="726"/>
      <c r="CU125" s="726"/>
      <c r="CV125" s="726"/>
      <c r="CW125" s="726"/>
      <c r="CX125" s="726"/>
      <c r="CY125" s="726"/>
      <c r="CZ125" s="726"/>
      <c r="DA125" s="726"/>
      <c r="DB125" s="726"/>
      <c r="DC125" s="726"/>
      <c r="DD125" s="726"/>
      <c r="DE125" s="726"/>
      <c r="DF125" s="727"/>
      <c r="DG125" s="738" t="s">
        <v>408</v>
      </c>
      <c r="DH125" s="739"/>
      <c r="DI125" s="739"/>
      <c r="DJ125" s="739"/>
      <c r="DK125" s="739"/>
      <c r="DL125" s="739" t="s">
        <v>408</v>
      </c>
      <c r="DM125" s="739"/>
      <c r="DN125" s="739"/>
      <c r="DO125" s="739"/>
      <c r="DP125" s="739"/>
      <c r="DQ125" s="739" t="s">
        <v>408</v>
      </c>
      <c r="DR125" s="739"/>
      <c r="DS125" s="739"/>
      <c r="DT125" s="739"/>
      <c r="DU125" s="739"/>
      <c r="DV125" s="747" t="s">
        <v>408</v>
      </c>
      <c r="DW125" s="747"/>
      <c r="DX125" s="747"/>
      <c r="DY125" s="747"/>
      <c r="DZ125" s="748"/>
    </row>
    <row r="126" spans="1:130" s="503" customFormat="1" ht="26.25" customHeight="1" thickBot="1">
      <c r="A126" s="828"/>
      <c r="B126" s="769"/>
      <c r="C126" s="770" t="s">
        <v>407</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77">
        <v>1776</v>
      </c>
      <c r="AB126" s="778"/>
      <c r="AC126" s="778"/>
      <c r="AD126" s="778"/>
      <c r="AE126" s="779"/>
      <c r="AF126" s="780">
        <v>1053</v>
      </c>
      <c r="AG126" s="778"/>
      <c r="AH126" s="778"/>
      <c r="AI126" s="778"/>
      <c r="AJ126" s="779"/>
      <c r="AK126" s="780">
        <v>23</v>
      </c>
      <c r="AL126" s="778"/>
      <c r="AM126" s="778"/>
      <c r="AN126" s="778"/>
      <c r="AO126" s="779"/>
      <c r="AP126" s="781">
        <v>0</v>
      </c>
      <c r="AQ126" s="782"/>
      <c r="AR126" s="782"/>
      <c r="AS126" s="782"/>
      <c r="AT126" s="783"/>
      <c r="AU126" s="868"/>
      <c r="AV126" s="868"/>
      <c r="AW126" s="868"/>
      <c r="AX126" s="868"/>
      <c r="AY126" s="868"/>
      <c r="AZ126" s="868"/>
      <c r="BA126" s="868"/>
      <c r="BB126" s="868"/>
      <c r="BC126" s="868"/>
      <c r="BD126" s="868"/>
      <c r="BE126" s="868"/>
      <c r="BF126" s="868"/>
      <c r="BG126" s="868"/>
      <c r="BH126" s="868"/>
      <c r="BI126" s="868"/>
      <c r="BJ126" s="868"/>
      <c r="BK126" s="868"/>
      <c r="BL126" s="868"/>
      <c r="BM126" s="868"/>
      <c r="BN126" s="868"/>
      <c r="BO126" s="868"/>
      <c r="BP126" s="868"/>
      <c r="BQ126" s="868"/>
      <c r="BR126" s="868"/>
      <c r="BS126" s="868"/>
      <c r="BT126" s="868"/>
      <c r="BU126" s="868"/>
      <c r="BV126" s="868"/>
      <c r="BW126" s="868"/>
      <c r="BX126" s="868"/>
      <c r="BY126" s="868"/>
      <c r="BZ126" s="868"/>
      <c r="CA126" s="868"/>
      <c r="CB126" s="868"/>
      <c r="CC126" s="868"/>
      <c r="CD126" s="869"/>
      <c r="CE126" s="869"/>
      <c r="CF126" s="869"/>
      <c r="CG126" s="865"/>
      <c r="CH126" s="865"/>
      <c r="CI126" s="865"/>
      <c r="CJ126" s="866"/>
      <c r="CK126" s="870"/>
      <c r="CL126" s="842"/>
      <c r="CM126" s="842"/>
      <c r="CN126" s="842"/>
      <c r="CO126" s="843"/>
      <c r="CP126" s="761" t="s">
        <v>424</v>
      </c>
      <c r="CQ126" s="762"/>
      <c r="CR126" s="762"/>
      <c r="CS126" s="762"/>
      <c r="CT126" s="762"/>
      <c r="CU126" s="762"/>
      <c r="CV126" s="762"/>
      <c r="CW126" s="762"/>
      <c r="CX126" s="762"/>
      <c r="CY126" s="762"/>
      <c r="CZ126" s="762"/>
      <c r="DA126" s="762"/>
      <c r="DB126" s="762"/>
      <c r="DC126" s="762"/>
      <c r="DD126" s="762"/>
      <c r="DE126" s="762"/>
      <c r="DF126" s="763"/>
      <c r="DG126" s="764" t="s">
        <v>408</v>
      </c>
      <c r="DH126" s="765"/>
      <c r="DI126" s="765"/>
      <c r="DJ126" s="765"/>
      <c r="DK126" s="765"/>
      <c r="DL126" s="765" t="s">
        <v>408</v>
      </c>
      <c r="DM126" s="765"/>
      <c r="DN126" s="765"/>
      <c r="DO126" s="765"/>
      <c r="DP126" s="765"/>
      <c r="DQ126" s="765" t="s">
        <v>408</v>
      </c>
      <c r="DR126" s="765"/>
      <c r="DS126" s="765"/>
      <c r="DT126" s="765"/>
      <c r="DU126" s="765"/>
      <c r="DV126" s="773" t="s">
        <v>408</v>
      </c>
      <c r="DW126" s="773"/>
      <c r="DX126" s="773"/>
      <c r="DY126" s="773"/>
      <c r="DZ126" s="774"/>
    </row>
    <row r="127" spans="1:130" s="503" customFormat="1" ht="26.25" customHeight="1">
      <c r="A127" s="871"/>
      <c r="B127" s="817"/>
      <c r="C127" s="818" t="s">
        <v>425</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7">
        <v>78</v>
      </c>
      <c r="AB127" s="778"/>
      <c r="AC127" s="778"/>
      <c r="AD127" s="778"/>
      <c r="AE127" s="779"/>
      <c r="AF127" s="780" t="s">
        <v>408</v>
      </c>
      <c r="AG127" s="778"/>
      <c r="AH127" s="778"/>
      <c r="AI127" s="778"/>
      <c r="AJ127" s="779"/>
      <c r="AK127" s="780" t="s">
        <v>408</v>
      </c>
      <c r="AL127" s="778"/>
      <c r="AM127" s="778"/>
      <c r="AN127" s="778"/>
      <c r="AO127" s="779"/>
      <c r="AP127" s="781" t="s">
        <v>408</v>
      </c>
      <c r="AQ127" s="782"/>
      <c r="AR127" s="782"/>
      <c r="AS127" s="782"/>
      <c r="AT127" s="783"/>
      <c r="AU127" s="868"/>
      <c r="AV127" s="868"/>
      <c r="AW127" s="868"/>
      <c r="AX127" s="872" t="s">
        <v>426</v>
      </c>
      <c r="AY127" s="873"/>
      <c r="AZ127" s="873"/>
      <c r="BA127" s="873"/>
      <c r="BB127" s="873"/>
      <c r="BC127" s="873"/>
      <c r="BD127" s="873"/>
      <c r="BE127" s="874"/>
      <c r="BF127" s="875" t="s">
        <v>427</v>
      </c>
      <c r="BG127" s="873"/>
      <c r="BH127" s="873"/>
      <c r="BI127" s="873"/>
      <c r="BJ127" s="873"/>
      <c r="BK127" s="873"/>
      <c r="BL127" s="874"/>
      <c r="BM127" s="875" t="s">
        <v>428</v>
      </c>
      <c r="BN127" s="873"/>
      <c r="BO127" s="873"/>
      <c r="BP127" s="873"/>
      <c r="BQ127" s="873"/>
      <c r="BR127" s="873"/>
      <c r="BS127" s="874"/>
      <c r="BT127" s="875" t="s">
        <v>429</v>
      </c>
      <c r="BU127" s="873"/>
      <c r="BV127" s="873"/>
      <c r="BW127" s="873"/>
      <c r="BX127" s="873"/>
      <c r="BY127" s="873"/>
      <c r="BZ127" s="876"/>
      <c r="CA127" s="868"/>
      <c r="CB127" s="868"/>
      <c r="CC127" s="868"/>
      <c r="CD127" s="869"/>
      <c r="CE127" s="869"/>
      <c r="CF127" s="869"/>
      <c r="CG127" s="865"/>
      <c r="CH127" s="865"/>
      <c r="CI127" s="865"/>
      <c r="CJ127" s="866"/>
      <c r="CK127" s="870"/>
      <c r="CL127" s="842"/>
      <c r="CM127" s="842"/>
      <c r="CN127" s="842"/>
      <c r="CO127" s="843"/>
      <c r="CP127" s="761" t="s">
        <v>430</v>
      </c>
      <c r="CQ127" s="762"/>
      <c r="CR127" s="762"/>
      <c r="CS127" s="762"/>
      <c r="CT127" s="762"/>
      <c r="CU127" s="762"/>
      <c r="CV127" s="762"/>
      <c r="CW127" s="762"/>
      <c r="CX127" s="762"/>
      <c r="CY127" s="762"/>
      <c r="CZ127" s="762"/>
      <c r="DA127" s="762"/>
      <c r="DB127" s="762"/>
      <c r="DC127" s="762"/>
      <c r="DD127" s="762"/>
      <c r="DE127" s="762"/>
      <c r="DF127" s="763"/>
      <c r="DG127" s="764" t="s">
        <v>408</v>
      </c>
      <c r="DH127" s="765"/>
      <c r="DI127" s="765"/>
      <c r="DJ127" s="765"/>
      <c r="DK127" s="765"/>
      <c r="DL127" s="765" t="s">
        <v>408</v>
      </c>
      <c r="DM127" s="765"/>
      <c r="DN127" s="765"/>
      <c r="DO127" s="765"/>
      <c r="DP127" s="765"/>
      <c r="DQ127" s="765" t="s">
        <v>408</v>
      </c>
      <c r="DR127" s="765"/>
      <c r="DS127" s="765"/>
      <c r="DT127" s="765"/>
      <c r="DU127" s="765"/>
      <c r="DV127" s="773" t="s">
        <v>408</v>
      </c>
      <c r="DW127" s="773"/>
      <c r="DX127" s="773"/>
      <c r="DY127" s="773"/>
      <c r="DZ127" s="774"/>
    </row>
    <row r="128" spans="1:130" s="503" customFormat="1" ht="26.25" customHeight="1" thickBot="1">
      <c r="A128" s="877" t="s">
        <v>431</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432</v>
      </c>
      <c r="X128" s="879"/>
      <c r="Y128" s="879"/>
      <c r="Z128" s="880"/>
      <c r="AA128" s="881">
        <v>114201</v>
      </c>
      <c r="AB128" s="882"/>
      <c r="AC128" s="882"/>
      <c r="AD128" s="882"/>
      <c r="AE128" s="883"/>
      <c r="AF128" s="884">
        <v>102176</v>
      </c>
      <c r="AG128" s="882"/>
      <c r="AH128" s="882"/>
      <c r="AI128" s="882"/>
      <c r="AJ128" s="883"/>
      <c r="AK128" s="884">
        <v>110467</v>
      </c>
      <c r="AL128" s="882"/>
      <c r="AM128" s="882"/>
      <c r="AN128" s="882"/>
      <c r="AO128" s="883"/>
      <c r="AP128" s="885"/>
      <c r="AQ128" s="886"/>
      <c r="AR128" s="886"/>
      <c r="AS128" s="886"/>
      <c r="AT128" s="887"/>
      <c r="AU128" s="868"/>
      <c r="AV128" s="868"/>
      <c r="AW128" s="868"/>
      <c r="AX128" s="725" t="s">
        <v>433</v>
      </c>
      <c r="AY128" s="726"/>
      <c r="AZ128" s="726"/>
      <c r="BA128" s="726"/>
      <c r="BB128" s="726"/>
      <c r="BC128" s="726"/>
      <c r="BD128" s="726"/>
      <c r="BE128" s="727"/>
      <c r="BF128" s="888" t="s">
        <v>434</v>
      </c>
      <c r="BG128" s="889"/>
      <c r="BH128" s="889"/>
      <c r="BI128" s="889"/>
      <c r="BJ128" s="889"/>
      <c r="BK128" s="889"/>
      <c r="BL128" s="890"/>
      <c r="BM128" s="888">
        <v>13.74</v>
      </c>
      <c r="BN128" s="889"/>
      <c r="BO128" s="889"/>
      <c r="BP128" s="889"/>
      <c r="BQ128" s="889"/>
      <c r="BR128" s="889"/>
      <c r="BS128" s="890"/>
      <c r="BT128" s="888">
        <v>20</v>
      </c>
      <c r="BU128" s="889"/>
      <c r="BV128" s="889"/>
      <c r="BW128" s="889"/>
      <c r="BX128" s="889"/>
      <c r="BY128" s="889"/>
      <c r="BZ128" s="891"/>
      <c r="CA128" s="869"/>
      <c r="CB128" s="869"/>
      <c r="CC128" s="869"/>
      <c r="CD128" s="869"/>
      <c r="CE128" s="869"/>
      <c r="CF128" s="869"/>
      <c r="CG128" s="865"/>
      <c r="CH128" s="865"/>
      <c r="CI128" s="865"/>
      <c r="CJ128" s="866"/>
      <c r="CK128" s="892"/>
      <c r="CL128" s="893"/>
      <c r="CM128" s="893"/>
      <c r="CN128" s="893"/>
      <c r="CO128" s="894"/>
      <c r="CP128" s="895" t="s">
        <v>435</v>
      </c>
      <c r="CQ128" s="896"/>
      <c r="CR128" s="896"/>
      <c r="CS128" s="896"/>
      <c r="CT128" s="896"/>
      <c r="CU128" s="896"/>
      <c r="CV128" s="896"/>
      <c r="CW128" s="896"/>
      <c r="CX128" s="896"/>
      <c r="CY128" s="896"/>
      <c r="CZ128" s="896"/>
      <c r="DA128" s="896"/>
      <c r="DB128" s="896"/>
      <c r="DC128" s="896"/>
      <c r="DD128" s="896"/>
      <c r="DE128" s="896"/>
      <c r="DF128" s="897"/>
      <c r="DG128" s="898" t="s">
        <v>408</v>
      </c>
      <c r="DH128" s="899"/>
      <c r="DI128" s="899"/>
      <c r="DJ128" s="899"/>
      <c r="DK128" s="899"/>
      <c r="DL128" s="899" t="s">
        <v>408</v>
      </c>
      <c r="DM128" s="899"/>
      <c r="DN128" s="899"/>
      <c r="DO128" s="899"/>
      <c r="DP128" s="899"/>
      <c r="DQ128" s="899" t="s">
        <v>408</v>
      </c>
      <c r="DR128" s="899"/>
      <c r="DS128" s="899"/>
      <c r="DT128" s="899"/>
      <c r="DU128" s="899"/>
      <c r="DV128" s="900" t="s">
        <v>408</v>
      </c>
      <c r="DW128" s="900"/>
      <c r="DX128" s="900"/>
      <c r="DY128" s="900"/>
      <c r="DZ128" s="901"/>
    </row>
    <row r="129" spans="1:131" s="503" customFormat="1" ht="26.25" customHeight="1">
      <c r="A129" s="749" t="s">
        <v>47</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902" t="s">
        <v>436</v>
      </c>
      <c r="X129" s="903"/>
      <c r="Y129" s="903"/>
      <c r="Z129" s="904"/>
      <c r="AA129" s="777">
        <v>8021492</v>
      </c>
      <c r="AB129" s="778"/>
      <c r="AC129" s="778"/>
      <c r="AD129" s="778"/>
      <c r="AE129" s="779"/>
      <c r="AF129" s="780">
        <v>8210784</v>
      </c>
      <c r="AG129" s="778"/>
      <c r="AH129" s="778"/>
      <c r="AI129" s="778"/>
      <c r="AJ129" s="779"/>
      <c r="AK129" s="780">
        <v>8049677</v>
      </c>
      <c r="AL129" s="778"/>
      <c r="AM129" s="778"/>
      <c r="AN129" s="778"/>
      <c r="AO129" s="779"/>
      <c r="AP129" s="905"/>
      <c r="AQ129" s="906"/>
      <c r="AR129" s="906"/>
      <c r="AS129" s="906"/>
      <c r="AT129" s="907"/>
      <c r="AU129" s="908"/>
      <c r="AV129" s="908"/>
      <c r="AW129" s="908"/>
      <c r="AX129" s="909" t="s">
        <v>437</v>
      </c>
      <c r="AY129" s="762"/>
      <c r="AZ129" s="762"/>
      <c r="BA129" s="762"/>
      <c r="BB129" s="762"/>
      <c r="BC129" s="762"/>
      <c r="BD129" s="762"/>
      <c r="BE129" s="763"/>
      <c r="BF129" s="910" t="s">
        <v>408</v>
      </c>
      <c r="BG129" s="911"/>
      <c r="BH129" s="911"/>
      <c r="BI129" s="911"/>
      <c r="BJ129" s="911"/>
      <c r="BK129" s="911"/>
      <c r="BL129" s="912"/>
      <c r="BM129" s="910">
        <v>18.739999999999998</v>
      </c>
      <c r="BN129" s="911"/>
      <c r="BO129" s="911"/>
      <c r="BP129" s="911"/>
      <c r="BQ129" s="911"/>
      <c r="BR129" s="911"/>
      <c r="BS129" s="912"/>
      <c r="BT129" s="910">
        <v>30</v>
      </c>
      <c r="BU129" s="913"/>
      <c r="BV129" s="913"/>
      <c r="BW129" s="913"/>
      <c r="BX129" s="913"/>
      <c r="BY129" s="913"/>
      <c r="BZ129" s="914"/>
      <c r="CA129" s="915"/>
      <c r="CB129" s="915"/>
      <c r="CC129" s="915"/>
      <c r="CD129" s="915"/>
      <c r="CE129" s="915"/>
      <c r="CF129" s="915"/>
      <c r="CG129" s="915"/>
      <c r="CH129" s="915"/>
      <c r="CI129" s="915"/>
      <c r="CJ129" s="915"/>
      <c r="CK129" s="915"/>
      <c r="CL129" s="915"/>
      <c r="CM129" s="915"/>
      <c r="CN129" s="915"/>
      <c r="CO129" s="915"/>
      <c r="CP129" s="915"/>
      <c r="CQ129" s="915"/>
      <c r="CR129" s="915"/>
      <c r="CS129" s="915"/>
      <c r="CT129" s="915"/>
      <c r="CU129" s="915"/>
      <c r="CV129" s="915"/>
      <c r="CW129" s="915"/>
      <c r="CX129" s="915"/>
      <c r="CY129" s="915"/>
      <c r="CZ129" s="915"/>
      <c r="DA129" s="915"/>
      <c r="DB129" s="915"/>
      <c r="DC129" s="915"/>
      <c r="DD129" s="915"/>
      <c r="DE129" s="915"/>
      <c r="DF129" s="915"/>
      <c r="DG129" s="915"/>
      <c r="DH129" s="915"/>
      <c r="DI129" s="915"/>
      <c r="DJ129" s="915"/>
      <c r="DK129" s="915"/>
      <c r="DL129" s="915"/>
      <c r="DM129" s="915"/>
      <c r="DN129" s="915"/>
      <c r="DO129" s="915"/>
      <c r="DP129" s="514"/>
      <c r="DQ129" s="514"/>
      <c r="DR129" s="514"/>
      <c r="DS129" s="514"/>
      <c r="DT129" s="514"/>
      <c r="DU129" s="514"/>
      <c r="DV129" s="514"/>
      <c r="DW129" s="514"/>
      <c r="DX129" s="514"/>
      <c r="DY129" s="514"/>
      <c r="DZ129" s="526"/>
    </row>
    <row r="130" spans="1:131" s="503" customFormat="1" ht="26.25" customHeight="1">
      <c r="A130" s="749" t="s">
        <v>438</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902" t="s">
        <v>439</v>
      </c>
      <c r="X130" s="903"/>
      <c r="Y130" s="903"/>
      <c r="Z130" s="904"/>
      <c r="AA130" s="777">
        <v>1438808</v>
      </c>
      <c r="AB130" s="778"/>
      <c r="AC130" s="778"/>
      <c r="AD130" s="778"/>
      <c r="AE130" s="779"/>
      <c r="AF130" s="780">
        <v>1455423</v>
      </c>
      <c r="AG130" s="778"/>
      <c r="AH130" s="778"/>
      <c r="AI130" s="778"/>
      <c r="AJ130" s="779"/>
      <c r="AK130" s="780">
        <v>1452675</v>
      </c>
      <c r="AL130" s="778"/>
      <c r="AM130" s="778"/>
      <c r="AN130" s="778"/>
      <c r="AO130" s="779"/>
      <c r="AP130" s="905"/>
      <c r="AQ130" s="906"/>
      <c r="AR130" s="906"/>
      <c r="AS130" s="906"/>
      <c r="AT130" s="907"/>
      <c r="AU130" s="908"/>
      <c r="AV130" s="908"/>
      <c r="AW130" s="908"/>
      <c r="AX130" s="909" t="s">
        <v>440</v>
      </c>
      <c r="AY130" s="762"/>
      <c r="AZ130" s="762"/>
      <c r="BA130" s="762"/>
      <c r="BB130" s="762"/>
      <c r="BC130" s="762"/>
      <c r="BD130" s="762"/>
      <c r="BE130" s="763"/>
      <c r="BF130" s="916">
        <v>13.4</v>
      </c>
      <c r="BG130" s="917"/>
      <c r="BH130" s="917"/>
      <c r="BI130" s="917"/>
      <c r="BJ130" s="917"/>
      <c r="BK130" s="917"/>
      <c r="BL130" s="918"/>
      <c r="BM130" s="916">
        <v>25</v>
      </c>
      <c r="BN130" s="917"/>
      <c r="BO130" s="917"/>
      <c r="BP130" s="917"/>
      <c r="BQ130" s="917"/>
      <c r="BR130" s="917"/>
      <c r="BS130" s="918"/>
      <c r="BT130" s="916">
        <v>35</v>
      </c>
      <c r="BU130" s="919"/>
      <c r="BV130" s="919"/>
      <c r="BW130" s="919"/>
      <c r="BX130" s="919"/>
      <c r="BY130" s="919"/>
      <c r="BZ130" s="920"/>
      <c r="CA130" s="915"/>
      <c r="CB130" s="915"/>
      <c r="CC130" s="915"/>
      <c r="CD130" s="915"/>
      <c r="CE130" s="915"/>
      <c r="CF130" s="915"/>
      <c r="CG130" s="915"/>
      <c r="CH130" s="915"/>
      <c r="CI130" s="915"/>
      <c r="CJ130" s="915"/>
      <c r="CK130" s="915"/>
      <c r="CL130" s="915"/>
      <c r="CM130" s="915"/>
      <c r="CN130" s="915"/>
      <c r="CO130" s="915"/>
      <c r="CP130" s="915"/>
      <c r="CQ130" s="915"/>
      <c r="CR130" s="915"/>
      <c r="CS130" s="915"/>
      <c r="CT130" s="915"/>
      <c r="CU130" s="915"/>
      <c r="CV130" s="915"/>
      <c r="CW130" s="915"/>
      <c r="CX130" s="915"/>
      <c r="CY130" s="915"/>
      <c r="CZ130" s="915"/>
      <c r="DA130" s="915"/>
      <c r="DB130" s="915"/>
      <c r="DC130" s="915"/>
      <c r="DD130" s="915"/>
      <c r="DE130" s="915"/>
      <c r="DF130" s="915"/>
      <c r="DG130" s="915"/>
      <c r="DH130" s="915"/>
      <c r="DI130" s="915"/>
      <c r="DJ130" s="915"/>
      <c r="DK130" s="915"/>
      <c r="DL130" s="915"/>
      <c r="DM130" s="915"/>
      <c r="DN130" s="915"/>
      <c r="DO130" s="915"/>
      <c r="DP130" s="514"/>
      <c r="DQ130" s="514"/>
      <c r="DR130" s="514"/>
      <c r="DS130" s="514"/>
      <c r="DT130" s="514"/>
      <c r="DU130" s="514"/>
      <c r="DV130" s="514"/>
      <c r="DW130" s="514"/>
      <c r="DX130" s="514"/>
      <c r="DY130" s="514"/>
      <c r="DZ130" s="526"/>
    </row>
    <row r="131" spans="1:131" s="503" customFormat="1" ht="26.25" customHeight="1" thickBot="1">
      <c r="A131" s="921"/>
      <c r="B131" s="922"/>
      <c r="C131" s="922"/>
      <c r="D131" s="922"/>
      <c r="E131" s="922"/>
      <c r="F131" s="922"/>
      <c r="G131" s="922"/>
      <c r="H131" s="922"/>
      <c r="I131" s="922"/>
      <c r="J131" s="922"/>
      <c r="K131" s="922"/>
      <c r="L131" s="922"/>
      <c r="M131" s="922"/>
      <c r="N131" s="922"/>
      <c r="O131" s="922"/>
      <c r="P131" s="922"/>
      <c r="Q131" s="922"/>
      <c r="R131" s="922"/>
      <c r="S131" s="922"/>
      <c r="T131" s="922"/>
      <c r="U131" s="922"/>
      <c r="V131" s="922"/>
      <c r="W131" s="923" t="s">
        <v>441</v>
      </c>
      <c r="X131" s="924"/>
      <c r="Y131" s="924"/>
      <c r="Z131" s="925"/>
      <c r="AA131" s="821">
        <v>6582684</v>
      </c>
      <c r="AB131" s="822"/>
      <c r="AC131" s="822"/>
      <c r="AD131" s="822"/>
      <c r="AE131" s="823"/>
      <c r="AF131" s="824">
        <v>6755361</v>
      </c>
      <c r="AG131" s="822"/>
      <c r="AH131" s="822"/>
      <c r="AI131" s="822"/>
      <c r="AJ131" s="823"/>
      <c r="AK131" s="824">
        <v>6597002</v>
      </c>
      <c r="AL131" s="822"/>
      <c r="AM131" s="822"/>
      <c r="AN131" s="822"/>
      <c r="AO131" s="823"/>
      <c r="AP131" s="926"/>
      <c r="AQ131" s="927"/>
      <c r="AR131" s="927"/>
      <c r="AS131" s="927"/>
      <c r="AT131" s="928"/>
      <c r="AU131" s="908"/>
      <c r="AV131" s="908"/>
      <c r="AW131" s="908"/>
      <c r="AX131" s="929" t="s">
        <v>442</v>
      </c>
      <c r="AY131" s="896"/>
      <c r="AZ131" s="896"/>
      <c r="BA131" s="896"/>
      <c r="BB131" s="896"/>
      <c r="BC131" s="896"/>
      <c r="BD131" s="896"/>
      <c r="BE131" s="897"/>
      <c r="BF131" s="930">
        <v>39.700000000000003</v>
      </c>
      <c r="BG131" s="931"/>
      <c r="BH131" s="931"/>
      <c r="BI131" s="931"/>
      <c r="BJ131" s="931"/>
      <c r="BK131" s="931"/>
      <c r="BL131" s="932"/>
      <c r="BM131" s="930">
        <v>350</v>
      </c>
      <c r="BN131" s="931"/>
      <c r="BO131" s="931"/>
      <c r="BP131" s="931"/>
      <c r="BQ131" s="931"/>
      <c r="BR131" s="931"/>
      <c r="BS131" s="932"/>
      <c r="BT131" s="933"/>
      <c r="BU131" s="934"/>
      <c r="BV131" s="934"/>
      <c r="BW131" s="934"/>
      <c r="BX131" s="934"/>
      <c r="BY131" s="934"/>
      <c r="BZ131" s="935"/>
      <c r="CA131" s="915"/>
      <c r="CB131" s="915"/>
      <c r="CC131" s="915"/>
      <c r="CD131" s="915"/>
      <c r="CE131" s="915"/>
      <c r="CF131" s="915"/>
      <c r="CG131" s="915"/>
      <c r="CH131" s="915"/>
      <c r="CI131" s="915"/>
      <c r="CJ131" s="915"/>
      <c r="CK131" s="915"/>
      <c r="CL131" s="915"/>
      <c r="CM131" s="915"/>
      <c r="CN131" s="915"/>
      <c r="CO131" s="915"/>
      <c r="CP131" s="915"/>
      <c r="CQ131" s="915"/>
      <c r="CR131" s="915"/>
      <c r="CS131" s="915"/>
      <c r="CT131" s="915"/>
      <c r="CU131" s="915"/>
      <c r="CV131" s="915"/>
      <c r="CW131" s="915"/>
      <c r="CX131" s="915"/>
      <c r="CY131" s="915"/>
      <c r="CZ131" s="915"/>
      <c r="DA131" s="915"/>
      <c r="DB131" s="915"/>
      <c r="DC131" s="915"/>
      <c r="DD131" s="915"/>
      <c r="DE131" s="915"/>
      <c r="DF131" s="915"/>
      <c r="DG131" s="915"/>
      <c r="DH131" s="915"/>
      <c r="DI131" s="915"/>
      <c r="DJ131" s="915"/>
      <c r="DK131" s="915"/>
      <c r="DL131" s="915"/>
      <c r="DM131" s="915"/>
      <c r="DN131" s="915"/>
      <c r="DO131" s="915"/>
      <c r="DP131" s="514"/>
      <c r="DQ131" s="514"/>
      <c r="DR131" s="514"/>
      <c r="DS131" s="514"/>
      <c r="DT131" s="514"/>
      <c r="DU131" s="514"/>
      <c r="DV131" s="514"/>
      <c r="DW131" s="514"/>
      <c r="DX131" s="514"/>
      <c r="DY131" s="514"/>
      <c r="DZ131" s="526"/>
    </row>
    <row r="132" spans="1:131" s="503" customFormat="1" ht="26.25" customHeight="1">
      <c r="A132" s="936" t="s">
        <v>443</v>
      </c>
      <c r="B132" s="937"/>
      <c r="C132" s="937"/>
      <c r="D132" s="937"/>
      <c r="E132" s="937"/>
      <c r="F132" s="937"/>
      <c r="G132" s="937"/>
      <c r="H132" s="937"/>
      <c r="I132" s="937"/>
      <c r="J132" s="937"/>
      <c r="K132" s="937"/>
      <c r="L132" s="937"/>
      <c r="M132" s="937"/>
      <c r="N132" s="937"/>
      <c r="O132" s="937"/>
      <c r="P132" s="937"/>
      <c r="Q132" s="937"/>
      <c r="R132" s="937"/>
      <c r="S132" s="937"/>
      <c r="T132" s="937"/>
      <c r="U132" s="937"/>
      <c r="V132" s="938" t="s">
        <v>444</v>
      </c>
      <c r="W132" s="938"/>
      <c r="X132" s="938"/>
      <c r="Y132" s="938"/>
      <c r="Z132" s="939"/>
      <c r="AA132" s="940">
        <v>14.14268101</v>
      </c>
      <c r="AB132" s="941"/>
      <c r="AC132" s="941"/>
      <c r="AD132" s="941"/>
      <c r="AE132" s="942"/>
      <c r="AF132" s="943">
        <v>13.524665819999999</v>
      </c>
      <c r="AG132" s="941"/>
      <c r="AH132" s="941"/>
      <c r="AI132" s="941"/>
      <c r="AJ132" s="942"/>
      <c r="AK132" s="943">
        <v>12.80273979</v>
      </c>
      <c r="AL132" s="941"/>
      <c r="AM132" s="941"/>
      <c r="AN132" s="941"/>
      <c r="AO132" s="942"/>
      <c r="AP132" s="813"/>
      <c r="AQ132" s="814"/>
      <c r="AR132" s="814"/>
      <c r="AS132" s="814"/>
      <c r="AT132" s="944"/>
      <c r="AU132" s="945"/>
      <c r="AV132" s="946"/>
      <c r="AW132" s="946"/>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5"/>
      <c r="CB132" s="915"/>
      <c r="CC132" s="915"/>
      <c r="CD132" s="915"/>
      <c r="CE132" s="915"/>
      <c r="CF132" s="915"/>
      <c r="CG132" s="915"/>
      <c r="CH132" s="915"/>
      <c r="CI132" s="915"/>
      <c r="CJ132" s="915"/>
      <c r="CK132" s="915"/>
      <c r="CL132" s="915"/>
      <c r="CM132" s="915"/>
      <c r="CN132" s="915"/>
      <c r="CO132" s="915"/>
      <c r="CP132" s="915"/>
      <c r="CQ132" s="915"/>
      <c r="CR132" s="915"/>
      <c r="CS132" s="915"/>
      <c r="CT132" s="915"/>
      <c r="CU132" s="915"/>
      <c r="CV132" s="915"/>
      <c r="CW132" s="915"/>
      <c r="CX132" s="915"/>
      <c r="CY132" s="915"/>
      <c r="CZ132" s="915"/>
      <c r="DA132" s="915"/>
      <c r="DB132" s="915"/>
      <c r="DC132" s="915"/>
      <c r="DD132" s="915"/>
      <c r="DE132" s="915"/>
      <c r="DF132" s="915"/>
      <c r="DG132" s="915"/>
      <c r="DH132" s="915"/>
      <c r="DI132" s="915"/>
      <c r="DJ132" s="915"/>
      <c r="DK132" s="915"/>
      <c r="DL132" s="915"/>
      <c r="DM132" s="915"/>
      <c r="DN132" s="915"/>
      <c r="DO132" s="915"/>
      <c r="DP132" s="526"/>
      <c r="DQ132" s="526"/>
      <c r="DR132" s="526"/>
      <c r="DS132" s="526"/>
      <c r="DT132" s="526"/>
      <c r="DU132" s="526"/>
      <c r="DV132" s="526"/>
      <c r="DW132" s="526"/>
      <c r="DX132" s="526"/>
      <c r="DY132" s="526"/>
      <c r="DZ132" s="526"/>
    </row>
    <row r="133" spans="1:131" s="503" customFormat="1" ht="26.25" customHeight="1" thickBot="1">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445</v>
      </c>
      <c r="W133" s="949"/>
      <c r="X133" s="949"/>
      <c r="Y133" s="949"/>
      <c r="Z133" s="950"/>
      <c r="AA133" s="951">
        <v>13</v>
      </c>
      <c r="AB133" s="952"/>
      <c r="AC133" s="952"/>
      <c r="AD133" s="952"/>
      <c r="AE133" s="953"/>
      <c r="AF133" s="951">
        <v>13</v>
      </c>
      <c r="AG133" s="952"/>
      <c r="AH133" s="952"/>
      <c r="AI133" s="952"/>
      <c r="AJ133" s="953"/>
      <c r="AK133" s="951">
        <v>13.4</v>
      </c>
      <c r="AL133" s="952"/>
      <c r="AM133" s="952"/>
      <c r="AN133" s="952"/>
      <c r="AO133" s="953"/>
      <c r="AP133" s="858"/>
      <c r="AQ133" s="859"/>
      <c r="AR133" s="859"/>
      <c r="AS133" s="859"/>
      <c r="AT133" s="954"/>
      <c r="AU133" s="946"/>
      <c r="AV133" s="946"/>
      <c r="AW133" s="946"/>
      <c r="AX133" s="946"/>
      <c r="AY133" s="946"/>
      <c r="AZ133" s="946"/>
      <c r="BA133" s="946"/>
      <c r="BB133" s="946"/>
      <c r="BC133" s="946"/>
      <c r="BD133" s="946"/>
      <c r="BE133" s="946"/>
      <c r="BF133" s="946"/>
      <c r="BG133" s="946"/>
      <c r="BH133" s="946"/>
      <c r="BI133" s="946"/>
      <c r="BJ133" s="946"/>
      <c r="BK133" s="946"/>
      <c r="BL133" s="946"/>
      <c r="BM133" s="946"/>
      <c r="BN133" s="915"/>
      <c r="BO133" s="915"/>
      <c r="BP133" s="915"/>
      <c r="BQ133" s="915"/>
      <c r="BR133" s="915"/>
      <c r="BS133" s="915"/>
      <c r="BT133" s="915"/>
      <c r="BU133" s="915"/>
      <c r="BV133" s="915"/>
      <c r="BW133" s="915"/>
      <c r="BX133" s="915"/>
      <c r="BY133" s="915"/>
      <c r="BZ133" s="915"/>
      <c r="CA133" s="915"/>
      <c r="CB133" s="915"/>
      <c r="CC133" s="915"/>
      <c r="CD133" s="915"/>
      <c r="CE133" s="915"/>
      <c r="CF133" s="915"/>
      <c r="CG133" s="915"/>
      <c r="CH133" s="915"/>
      <c r="CI133" s="915"/>
      <c r="CJ133" s="915"/>
      <c r="CK133" s="915"/>
      <c r="CL133" s="915"/>
      <c r="CM133" s="915"/>
      <c r="CN133" s="915"/>
      <c r="CO133" s="915"/>
      <c r="CP133" s="915"/>
      <c r="CQ133" s="915"/>
      <c r="CR133" s="915"/>
      <c r="CS133" s="915"/>
      <c r="CT133" s="915"/>
      <c r="CU133" s="915"/>
      <c r="CV133" s="915"/>
      <c r="CW133" s="915"/>
      <c r="CX133" s="915"/>
      <c r="CY133" s="915"/>
      <c r="CZ133" s="915"/>
      <c r="DA133" s="915"/>
      <c r="DB133" s="915"/>
      <c r="DC133" s="915"/>
      <c r="DD133" s="915"/>
      <c r="DE133" s="915"/>
      <c r="DF133" s="915"/>
      <c r="DG133" s="915"/>
      <c r="DH133" s="915"/>
      <c r="DI133" s="915"/>
      <c r="DJ133" s="915"/>
      <c r="DK133" s="915"/>
      <c r="DL133" s="915"/>
      <c r="DM133" s="915"/>
      <c r="DN133" s="915"/>
      <c r="DO133" s="915"/>
      <c r="DP133" s="526"/>
      <c r="DQ133" s="526"/>
      <c r="DR133" s="526"/>
      <c r="DS133" s="526"/>
      <c r="DT133" s="526"/>
      <c r="DU133" s="526"/>
      <c r="DV133" s="526"/>
      <c r="DW133" s="526"/>
      <c r="DX133" s="526"/>
      <c r="DY133" s="526"/>
      <c r="DZ133" s="526"/>
    </row>
    <row r="134" spans="1:131" s="504" customFormat="1" ht="11.25" customHeight="1">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46"/>
      <c r="AV134" s="946"/>
      <c r="AW134" s="946"/>
      <c r="AX134" s="946"/>
      <c r="AY134" s="946"/>
      <c r="AZ134" s="946"/>
      <c r="BA134" s="946"/>
      <c r="BB134" s="946"/>
      <c r="BC134" s="946"/>
      <c r="BD134" s="946"/>
      <c r="BE134" s="946"/>
      <c r="BF134" s="946"/>
      <c r="BG134" s="946"/>
      <c r="BH134" s="946"/>
      <c r="BI134" s="946"/>
      <c r="BJ134" s="946"/>
      <c r="BK134" s="946"/>
      <c r="BL134" s="946"/>
      <c r="BM134" s="946"/>
      <c r="BN134" s="915"/>
      <c r="BO134" s="915"/>
      <c r="BP134" s="915"/>
      <c r="BQ134" s="915"/>
      <c r="BR134" s="915"/>
      <c r="BS134" s="915"/>
      <c r="BT134" s="915"/>
      <c r="BU134" s="915"/>
      <c r="BV134" s="915"/>
      <c r="BW134" s="915"/>
      <c r="BX134" s="915"/>
      <c r="BY134" s="915"/>
      <c r="BZ134" s="915"/>
      <c r="CA134" s="915"/>
      <c r="CB134" s="915"/>
      <c r="CC134" s="915"/>
      <c r="CD134" s="915"/>
      <c r="CE134" s="915"/>
      <c r="CF134" s="915"/>
      <c r="CG134" s="915"/>
      <c r="CH134" s="915"/>
      <c r="CI134" s="915"/>
      <c r="CJ134" s="915"/>
      <c r="CK134" s="915"/>
      <c r="CL134" s="915"/>
      <c r="CM134" s="915"/>
      <c r="CN134" s="915"/>
      <c r="CO134" s="915"/>
      <c r="CP134" s="915"/>
      <c r="CQ134" s="915"/>
      <c r="CR134" s="915"/>
      <c r="CS134" s="915"/>
      <c r="CT134" s="915"/>
      <c r="CU134" s="915"/>
      <c r="CV134" s="915"/>
      <c r="CW134" s="915"/>
      <c r="CX134" s="915"/>
      <c r="CY134" s="915"/>
      <c r="CZ134" s="915"/>
      <c r="DA134" s="915"/>
      <c r="DB134" s="915"/>
      <c r="DC134" s="915"/>
      <c r="DD134" s="915"/>
      <c r="DE134" s="915"/>
      <c r="DF134" s="915"/>
      <c r="DG134" s="915"/>
      <c r="DH134" s="915"/>
      <c r="DI134" s="915"/>
      <c r="DJ134" s="915"/>
      <c r="DK134" s="915"/>
      <c r="DL134" s="915"/>
      <c r="DM134" s="915"/>
      <c r="DN134" s="915"/>
      <c r="DO134" s="915"/>
      <c r="DP134" s="526"/>
      <c r="DQ134" s="526"/>
      <c r="DR134" s="526"/>
      <c r="DS134" s="526"/>
      <c r="DT134" s="526"/>
      <c r="DU134" s="526"/>
      <c r="DV134" s="526"/>
      <c r="DW134" s="526"/>
      <c r="DX134" s="526"/>
      <c r="DY134" s="526"/>
      <c r="DZ134" s="526"/>
      <c r="EA134" s="503"/>
    </row>
    <row r="135" spans="1:131" ht="14.25" hidden="1">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c r="CD135" s="955"/>
      <c r="CE135" s="955"/>
      <c r="CF135" s="955"/>
      <c r="CG135" s="955"/>
      <c r="CH135" s="955"/>
      <c r="CI135" s="955"/>
      <c r="CJ135" s="955"/>
      <c r="CK135" s="955"/>
      <c r="CL135" s="955"/>
      <c r="CM135" s="955"/>
      <c r="CN135" s="955"/>
      <c r="CO135" s="955"/>
      <c r="CP135" s="955"/>
      <c r="CQ135" s="955"/>
      <c r="CR135" s="955"/>
      <c r="CS135" s="955"/>
      <c r="CT135" s="955"/>
      <c r="CU135" s="955"/>
      <c r="CV135" s="955"/>
      <c r="CW135" s="955"/>
      <c r="CX135" s="955"/>
      <c r="CY135" s="955"/>
      <c r="CZ135" s="955"/>
      <c r="DA135" s="955"/>
      <c r="DB135" s="955"/>
      <c r="DC135" s="955"/>
      <c r="DD135" s="955"/>
      <c r="DE135" s="955"/>
      <c r="DF135" s="955"/>
      <c r="DG135" s="955"/>
      <c r="DH135" s="955"/>
      <c r="DI135" s="955"/>
      <c r="DJ135" s="955"/>
      <c r="DK135" s="955"/>
      <c r="DL135" s="955"/>
      <c r="DM135" s="955"/>
      <c r="DN135" s="955"/>
      <c r="DO135" s="955"/>
      <c r="DP135" s="955"/>
      <c r="DQ135" s="955"/>
      <c r="DR135" s="955"/>
      <c r="DS135" s="955"/>
      <c r="DT135" s="955"/>
      <c r="DU135" s="955"/>
      <c r="DV135" s="955"/>
      <c r="DW135" s="955"/>
      <c r="DX135" s="955"/>
      <c r="DY135" s="955"/>
      <c r="DZ135" s="955"/>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446</v>
      </c>
      <c r="B5" s="8"/>
      <c r="C5" s="8"/>
      <c r="D5" s="8"/>
      <c r="E5" s="8"/>
      <c r="F5" s="8"/>
      <c r="G5" s="8"/>
      <c r="H5" s="8"/>
      <c r="I5" s="8"/>
      <c r="J5" s="8"/>
      <c r="K5" s="8"/>
      <c r="L5" s="8"/>
      <c r="M5" s="8"/>
      <c r="N5" s="8"/>
      <c r="O5" s="10"/>
    </row>
    <row r="6" spans="1:16">
      <c r="A6" s="12"/>
      <c r="B6" s="4"/>
      <c r="C6" s="4"/>
      <c r="D6" s="4"/>
      <c r="E6" s="4"/>
      <c r="F6" s="4"/>
      <c r="G6" s="957" t="s">
        <v>447</v>
      </c>
      <c r="H6" s="957"/>
      <c r="I6" s="957"/>
      <c r="J6" s="957"/>
      <c r="K6" s="4"/>
      <c r="L6" s="4"/>
      <c r="M6" s="4"/>
      <c r="N6" s="4"/>
    </row>
    <row r="7" spans="1:16">
      <c r="A7" s="12"/>
      <c r="B7" s="4"/>
      <c r="C7" s="4"/>
      <c r="D7" s="4"/>
      <c r="E7" s="4"/>
      <c r="F7" s="4"/>
      <c r="G7" s="958"/>
      <c r="H7" s="959"/>
      <c r="I7" s="959"/>
      <c r="J7" s="960"/>
      <c r="K7" s="961" t="s">
        <v>448</v>
      </c>
      <c r="L7" s="962"/>
      <c r="M7" s="963" t="s">
        <v>449</v>
      </c>
      <c r="N7" s="964"/>
    </row>
    <row r="8" spans="1:16">
      <c r="A8" s="12"/>
      <c r="B8" s="4"/>
      <c r="C8" s="4"/>
      <c r="D8" s="4"/>
      <c r="E8" s="4"/>
      <c r="F8" s="4"/>
      <c r="G8" s="965"/>
      <c r="H8" s="966"/>
      <c r="I8" s="966"/>
      <c r="J8" s="967"/>
      <c r="K8" s="968"/>
      <c r="L8" s="969" t="s">
        <v>450</v>
      </c>
      <c r="M8" s="970" t="s">
        <v>451</v>
      </c>
      <c r="N8" s="971" t="s">
        <v>452</v>
      </c>
    </row>
    <row r="9" spans="1:16">
      <c r="A9" s="12"/>
      <c r="B9" s="4"/>
      <c r="C9" s="4"/>
      <c r="D9" s="4"/>
      <c r="E9" s="4"/>
      <c r="F9" s="4"/>
      <c r="G9" s="972" t="s">
        <v>453</v>
      </c>
      <c r="H9" s="973"/>
      <c r="I9" s="973"/>
      <c r="J9" s="974"/>
      <c r="K9" s="975">
        <v>2077983</v>
      </c>
      <c r="L9" s="976">
        <v>81512</v>
      </c>
      <c r="M9" s="977">
        <v>82785</v>
      </c>
      <c r="N9" s="978">
        <v>-1.5</v>
      </c>
    </row>
    <row r="10" spans="1:16">
      <c r="A10" s="12"/>
      <c r="B10" s="4"/>
      <c r="C10" s="4"/>
      <c r="D10" s="4"/>
      <c r="E10" s="4"/>
      <c r="F10" s="4"/>
      <c r="G10" s="972" t="s">
        <v>454</v>
      </c>
      <c r="H10" s="973"/>
      <c r="I10" s="973"/>
      <c r="J10" s="974"/>
      <c r="K10" s="979">
        <v>124740</v>
      </c>
      <c r="L10" s="980">
        <v>4893</v>
      </c>
      <c r="M10" s="981">
        <v>6632</v>
      </c>
      <c r="N10" s="982">
        <v>-26.2</v>
      </c>
    </row>
    <row r="11" spans="1:16" ht="13.5" customHeight="1">
      <c r="A11" s="12"/>
      <c r="B11" s="4"/>
      <c r="C11" s="4"/>
      <c r="D11" s="4"/>
      <c r="E11" s="4"/>
      <c r="F11" s="4"/>
      <c r="G11" s="972" t="s">
        <v>455</v>
      </c>
      <c r="H11" s="973"/>
      <c r="I11" s="973"/>
      <c r="J11" s="974"/>
      <c r="K11" s="979">
        <v>253666</v>
      </c>
      <c r="L11" s="980">
        <v>9950</v>
      </c>
      <c r="M11" s="981">
        <v>9575</v>
      </c>
      <c r="N11" s="982">
        <v>3.9</v>
      </c>
    </row>
    <row r="12" spans="1:16" ht="13.5" customHeight="1">
      <c r="A12" s="12"/>
      <c r="B12" s="4"/>
      <c r="C12" s="4"/>
      <c r="D12" s="4"/>
      <c r="E12" s="4"/>
      <c r="F12" s="4"/>
      <c r="G12" s="972" t="s">
        <v>456</v>
      </c>
      <c r="H12" s="973"/>
      <c r="I12" s="973"/>
      <c r="J12" s="974"/>
      <c r="K12" s="979">
        <v>199843</v>
      </c>
      <c r="L12" s="980">
        <v>7839</v>
      </c>
      <c r="M12" s="981">
        <v>961</v>
      </c>
      <c r="N12" s="982">
        <v>715.7</v>
      </c>
    </row>
    <row r="13" spans="1:16" ht="13.5" customHeight="1">
      <c r="A13" s="12"/>
      <c r="B13" s="4"/>
      <c r="C13" s="4"/>
      <c r="D13" s="4"/>
      <c r="E13" s="4"/>
      <c r="F13" s="4"/>
      <c r="G13" s="972" t="s">
        <v>457</v>
      </c>
      <c r="H13" s="973"/>
      <c r="I13" s="973"/>
      <c r="J13" s="974"/>
      <c r="K13" s="979" t="s">
        <v>458</v>
      </c>
      <c r="L13" s="980" t="s">
        <v>458</v>
      </c>
      <c r="M13" s="981" t="s">
        <v>458</v>
      </c>
      <c r="N13" s="982" t="s">
        <v>458</v>
      </c>
    </row>
    <row r="14" spans="1:16" ht="13.5" customHeight="1">
      <c r="A14" s="12"/>
      <c r="B14" s="4"/>
      <c r="C14" s="4"/>
      <c r="D14" s="4"/>
      <c r="E14" s="4"/>
      <c r="F14" s="4"/>
      <c r="G14" s="972" t="s">
        <v>459</v>
      </c>
      <c r="H14" s="973"/>
      <c r="I14" s="973"/>
      <c r="J14" s="974"/>
      <c r="K14" s="979">
        <v>109438</v>
      </c>
      <c r="L14" s="980">
        <v>4293</v>
      </c>
      <c r="M14" s="981">
        <v>3403</v>
      </c>
      <c r="N14" s="982">
        <v>26.2</v>
      </c>
    </row>
    <row r="15" spans="1:16" ht="13.5" customHeight="1">
      <c r="A15" s="12"/>
      <c r="B15" s="4"/>
      <c r="C15" s="4"/>
      <c r="D15" s="4"/>
      <c r="E15" s="4"/>
      <c r="F15" s="4"/>
      <c r="G15" s="972" t="s">
        <v>460</v>
      </c>
      <c r="H15" s="973"/>
      <c r="I15" s="973"/>
      <c r="J15" s="974"/>
      <c r="K15" s="979">
        <v>66899</v>
      </c>
      <c r="L15" s="980">
        <v>2624</v>
      </c>
      <c r="M15" s="981">
        <v>1693</v>
      </c>
      <c r="N15" s="982">
        <v>55</v>
      </c>
    </row>
    <row r="16" spans="1:16">
      <c r="A16" s="12"/>
      <c r="B16" s="4"/>
      <c r="C16" s="4"/>
      <c r="D16" s="4"/>
      <c r="E16" s="4"/>
      <c r="F16" s="4"/>
      <c r="G16" s="983" t="s">
        <v>461</v>
      </c>
      <c r="H16" s="984"/>
      <c r="I16" s="984"/>
      <c r="J16" s="985"/>
      <c r="K16" s="980">
        <v>-185113</v>
      </c>
      <c r="L16" s="980">
        <v>-7261</v>
      </c>
      <c r="M16" s="981">
        <v>-7791</v>
      </c>
      <c r="N16" s="982">
        <v>-6.8</v>
      </c>
    </row>
    <row r="17" spans="1:16">
      <c r="A17" s="12"/>
      <c r="B17" s="4"/>
      <c r="C17" s="4"/>
      <c r="D17" s="4"/>
      <c r="E17" s="4"/>
      <c r="F17" s="4"/>
      <c r="G17" s="983" t="s">
        <v>129</v>
      </c>
      <c r="H17" s="984"/>
      <c r="I17" s="984"/>
      <c r="J17" s="985"/>
      <c r="K17" s="980">
        <v>2647456</v>
      </c>
      <c r="L17" s="980">
        <v>103850</v>
      </c>
      <c r="M17" s="981">
        <v>97258</v>
      </c>
      <c r="N17" s="982">
        <v>6.8</v>
      </c>
    </row>
    <row r="18" spans="1:16">
      <c r="A18" s="12"/>
      <c r="B18" s="4"/>
      <c r="C18" s="4"/>
      <c r="D18" s="4"/>
      <c r="E18" s="4"/>
      <c r="F18" s="4"/>
      <c r="G18" s="4"/>
      <c r="H18" s="4"/>
      <c r="I18" s="4"/>
      <c r="J18" s="4"/>
      <c r="K18" s="4"/>
      <c r="L18" s="4"/>
      <c r="M18" s="986"/>
      <c r="N18" s="986"/>
    </row>
    <row r="19" spans="1:16">
      <c r="A19" s="12"/>
      <c r="B19" s="4"/>
      <c r="C19" s="4"/>
      <c r="D19" s="4"/>
      <c r="E19" s="4"/>
      <c r="F19" s="4"/>
      <c r="G19" s="4" t="s">
        <v>462</v>
      </c>
      <c r="H19" s="4"/>
      <c r="I19" s="4"/>
      <c r="J19" s="4"/>
      <c r="K19" s="4"/>
      <c r="L19" s="4"/>
      <c r="M19" s="4"/>
      <c r="N19" s="4"/>
    </row>
    <row r="20" spans="1:16">
      <c r="A20" s="12"/>
      <c r="B20" s="4"/>
      <c r="C20" s="4"/>
      <c r="D20" s="4"/>
      <c r="E20" s="4"/>
      <c r="F20" s="4"/>
      <c r="G20" s="987"/>
      <c r="H20" s="988"/>
      <c r="I20" s="988"/>
      <c r="J20" s="989"/>
      <c r="K20" s="990" t="s">
        <v>463</v>
      </c>
      <c r="L20" s="991" t="s">
        <v>464</v>
      </c>
      <c r="M20" s="992" t="s">
        <v>465</v>
      </c>
      <c r="N20" s="993"/>
    </row>
    <row r="21" spans="1:16" s="1002" customFormat="1">
      <c r="A21" s="994"/>
      <c r="B21" s="957"/>
      <c r="C21" s="957"/>
      <c r="D21" s="957"/>
      <c r="E21" s="957"/>
      <c r="F21" s="957"/>
      <c r="G21" s="995" t="s">
        <v>466</v>
      </c>
      <c r="H21" s="996"/>
      <c r="I21" s="996"/>
      <c r="J21" s="997"/>
      <c r="K21" s="998">
        <v>9.89</v>
      </c>
      <c r="L21" s="999">
        <v>9.18</v>
      </c>
      <c r="M21" s="1000">
        <v>0.71</v>
      </c>
      <c r="N21" s="957"/>
      <c r="O21" s="1001"/>
      <c r="P21" s="994"/>
    </row>
    <row r="22" spans="1:16" s="1002" customFormat="1">
      <c r="A22" s="994"/>
      <c r="B22" s="957"/>
      <c r="C22" s="957"/>
      <c r="D22" s="957"/>
      <c r="E22" s="957"/>
      <c r="F22" s="957"/>
      <c r="G22" s="995" t="s">
        <v>467</v>
      </c>
      <c r="H22" s="996"/>
      <c r="I22" s="996"/>
      <c r="J22" s="997"/>
      <c r="K22" s="1003">
        <v>95.8</v>
      </c>
      <c r="L22" s="1004">
        <v>97.2</v>
      </c>
      <c r="M22" s="1005">
        <v>-1.4</v>
      </c>
      <c r="N22" s="986"/>
      <c r="O22" s="1001"/>
      <c r="P22" s="994"/>
    </row>
    <row r="23" spans="1:16" s="1002" customFormat="1">
      <c r="A23" s="994"/>
      <c r="B23" s="957"/>
      <c r="C23" s="957"/>
      <c r="D23" s="957"/>
      <c r="E23" s="957"/>
      <c r="F23" s="957"/>
      <c r="G23" s="957"/>
      <c r="H23" s="957"/>
      <c r="I23" s="957"/>
      <c r="J23" s="957"/>
      <c r="K23" s="957"/>
      <c r="L23" s="986"/>
      <c r="M23" s="986"/>
      <c r="N23" s="986"/>
      <c r="O23" s="1001"/>
      <c r="P23" s="994"/>
    </row>
    <row r="24" spans="1:16" s="1002" customFormat="1">
      <c r="A24" s="994"/>
      <c r="B24" s="957"/>
      <c r="C24" s="957"/>
      <c r="D24" s="957"/>
      <c r="E24" s="957"/>
      <c r="F24" s="957"/>
      <c r="G24" s="957"/>
      <c r="H24" s="957"/>
      <c r="I24" s="957"/>
      <c r="J24" s="957"/>
      <c r="K24" s="957"/>
      <c r="L24" s="986"/>
      <c r="M24" s="986"/>
      <c r="N24" s="986"/>
      <c r="O24" s="1001"/>
      <c r="P24" s="994"/>
    </row>
    <row r="25" spans="1:16" s="1002" customFormat="1">
      <c r="A25" s="1006"/>
      <c r="B25" s="1007"/>
      <c r="C25" s="1007"/>
      <c r="D25" s="1007"/>
      <c r="E25" s="1007"/>
      <c r="F25" s="1007"/>
      <c r="G25" s="1007"/>
      <c r="H25" s="1007"/>
      <c r="I25" s="1007"/>
      <c r="J25" s="1007"/>
      <c r="K25" s="1007"/>
      <c r="L25" s="1008"/>
      <c r="M25" s="1008"/>
      <c r="N25" s="1008"/>
      <c r="O25" s="1009"/>
      <c r="P25" s="994"/>
    </row>
    <row r="26" spans="1:16" s="1002" customFormat="1">
      <c r="A26" s="957" t="s">
        <v>468</v>
      </c>
      <c r="B26" s="957"/>
      <c r="C26" s="957"/>
      <c r="D26" s="957"/>
      <c r="E26" s="957"/>
      <c r="F26" s="957"/>
      <c r="G26" s="957"/>
      <c r="H26" s="957"/>
      <c r="I26" s="957"/>
      <c r="J26" s="957"/>
      <c r="K26" s="957"/>
      <c r="L26" s="986"/>
      <c r="M26" s="986"/>
      <c r="N26" s="986"/>
      <c r="O26" s="957"/>
      <c r="P26" s="957"/>
    </row>
    <row r="27" spans="1:16">
      <c r="K27" s="4"/>
      <c r="L27" s="4"/>
      <c r="M27" s="4"/>
      <c r="N27" s="4"/>
      <c r="O27" s="4"/>
      <c r="P27" s="4"/>
    </row>
    <row r="28" spans="1:16" ht="17.25">
      <c r="A28" s="19" t="s">
        <v>469</v>
      </c>
      <c r="B28" s="8"/>
      <c r="C28" s="8"/>
      <c r="D28" s="8"/>
      <c r="E28" s="8"/>
      <c r="F28" s="8"/>
      <c r="G28" s="8"/>
      <c r="H28" s="8"/>
      <c r="I28" s="8"/>
      <c r="J28" s="8"/>
      <c r="K28" s="8"/>
      <c r="L28" s="8"/>
      <c r="M28" s="8"/>
      <c r="N28" s="8"/>
      <c r="O28" s="1010"/>
    </row>
    <row r="29" spans="1:16">
      <c r="A29" s="12"/>
      <c r="B29" s="4"/>
      <c r="C29" s="4"/>
      <c r="D29" s="4"/>
      <c r="E29" s="4"/>
      <c r="F29" s="4"/>
      <c r="G29" s="957" t="s">
        <v>470</v>
      </c>
      <c r="H29" s="957"/>
      <c r="I29" s="957"/>
      <c r="J29" s="957"/>
      <c r="K29" s="4"/>
      <c r="L29" s="4"/>
      <c r="M29" s="4"/>
      <c r="N29" s="4"/>
      <c r="O29" s="1011"/>
    </row>
    <row r="30" spans="1:16">
      <c r="A30" s="12"/>
      <c r="B30" s="4"/>
      <c r="C30" s="4"/>
      <c r="D30" s="4"/>
      <c r="E30" s="4"/>
      <c r="F30" s="4"/>
      <c r="G30" s="958"/>
      <c r="H30" s="959"/>
      <c r="I30" s="959"/>
      <c r="J30" s="960"/>
      <c r="K30" s="961" t="s">
        <v>448</v>
      </c>
      <c r="L30" s="962"/>
      <c r="M30" s="963" t="s">
        <v>449</v>
      </c>
      <c r="N30" s="964"/>
    </row>
    <row r="31" spans="1:16">
      <c r="A31" s="12"/>
      <c r="B31" s="4"/>
      <c r="C31" s="4"/>
      <c r="D31" s="4"/>
      <c r="E31" s="4"/>
      <c r="F31" s="4"/>
      <c r="G31" s="965"/>
      <c r="H31" s="966"/>
      <c r="I31" s="966"/>
      <c r="J31" s="967"/>
      <c r="K31" s="968"/>
      <c r="L31" s="969" t="s">
        <v>450</v>
      </c>
      <c r="M31" s="970" t="s">
        <v>451</v>
      </c>
      <c r="N31" s="971" t="s">
        <v>452</v>
      </c>
    </row>
    <row r="32" spans="1:16" ht="27" customHeight="1">
      <c r="A32" s="12"/>
      <c r="B32" s="4"/>
      <c r="C32" s="4"/>
      <c r="D32" s="4"/>
      <c r="E32" s="4"/>
      <c r="F32" s="4"/>
      <c r="G32" s="1012" t="s">
        <v>471</v>
      </c>
      <c r="H32" s="1013"/>
      <c r="I32" s="1013"/>
      <c r="J32" s="1014"/>
      <c r="K32" s="1015">
        <v>1394493</v>
      </c>
      <c r="L32" s="1015">
        <v>54701</v>
      </c>
      <c r="M32" s="1016">
        <v>59261</v>
      </c>
      <c r="N32" s="1017">
        <v>-7.7</v>
      </c>
    </row>
    <row r="33" spans="1:16" ht="13.5" customHeight="1">
      <c r="A33" s="12"/>
      <c r="B33" s="4"/>
      <c r="C33" s="4"/>
      <c r="D33" s="4"/>
      <c r="E33" s="4"/>
      <c r="F33" s="4"/>
      <c r="G33" s="1012" t="s">
        <v>472</v>
      </c>
      <c r="H33" s="1013"/>
      <c r="I33" s="1013"/>
      <c r="J33" s="1014"/>
      <c r="K33" s="1015" t="s">
        <v>458</v>
      </c>
      <c r="L33" s="1015" t="s">
        <v>458</v>
      </c>
      <c r="M33" s="1016" t="s">
        <v>458</v>
      </c>
      <c r="N33" s="1017" t="s">
        <v>458</v>
      </c>
    </row>
    <row r="34" spans="1:16" ht="27" customHeight="1">
      <c r="A34" s="12"/>
      <c r="B34" s="4"/>
      <c r="C34" s="4"/>
      <c r="D34" s="4"/>
      <c r="E34" s="4"/>
      <c r="F34" s="4"/>
      <c r="G34" s="1012" t="s">
        <v>473</v>
      </c>
      <c r="H34" s="1013"/>
      <c r="I34" s="1013"/>
      <c r="J34" s="1014"/>
      <c r="K34" s="1015" t="s">
        <v>458</v>
      </c>
      <c r="L34" s="1015" t="s">
        <v>458</v>
      </c>
      <c r="M34" s="1016">
        <v>53</v>
      </c>
      <c r="N34" s="1017" t="s">
        <v>458</v>
      </c>
    </row>
    <row r="35" spans="1:16" ht="27" customHeight="1">
      <c r="A35" s="12"/>
      <c r="B35" s="4"/>
      <c r="C35" s="4"/>
      <c r="D35" s="4"/>
      <c r="E35" s="4"/>
      <c r="F35" s="4"/>
      <c r="G35" s="1012" t="s">
        <v>474</v>
      </c>
      <c r="H35" s="1013"/>
      <c r="I35" s="1013"/>
      <c r="J35" s="1014"/>
      <c r="K35" s="1015">
        <v>966255</v>
      </c>
      <c r="L35" s="1015">
        <v>37903</v>
      </c>
      <c r="M35" s="1016">
        <v>16703</v>
      </c>
      <c r="N35" s="1017">
        <v>126.9</v>
      </c>
    </row>
    <row r="36" spans="1:16" ht="27" customHeight="1">
      <c r="A36" s="12"/>
      <c r="B36" s="4"/>
      <c r="C36" s="4"/>
      <c r="D36" s="4"/>
      <c r="E36" s="4"/>
      <c r="F36" s="4"/>
      <c r="G36" s="1012" t="s">
        <v>475</v>
      </c>
      <c r="H36" s="1013"/>
      <c r="I36" s="1013"/>
      <c r="J36" s="1014"/>
      <c r="K36" s="1015">
        <v>46968</v>
      </c>
      <c r="L36" s="1015">
        <v>1842</v>
      </c>
      <c r="M36" s="1016">
        <v>2887</v>
      </c>
      <c r="N36" s="1017">
        <v>-36.200000000000003</v>
      </c>
    </row>
    <row r="37" spans="1:16" ht="13.5" customHeight="1">
      <c r="A37" s="12"/>
      <c r="B37" s="4"/>
      <c r="C37" s="4"/>
      <c r="D37" s="4"/>
      <c r="E37" s="4"/>
      <c r="F37" s="4"/>
      <c r="G37" s="1012" t="s">
        <v>476</v>
      </c>
      <c r="H37" s="1013"/>
      <c r="I37" s="1013"/>
      <c r="J37" s="1014"/>
      <c r="K37" s="1015">
        <v>23</v>
      </c>
      <c r="L37" s="1015">
        <v>1</v>
      </c>
      <c r="M37" s="1016">
        <v>465</v>
      </c>
      <c r="N37" s="1017">
        <v>-99.8</v>
      </c>
    </row>
    <row r="38" spans="1:16" ht="27" customHeight="1">
      <c r="A38" s="12"/>
      <c r="B38" s="4"/>
      <c r="C38" s="4"/>
      <c r="D38" s="4"/>
      <c r="E38" s="4"/>
      <c r="F38" s="4"/>
      <c r="G38" s="1018" t="s">
        <v>477</v>
      </c>
      <c r="H38" s="1019"/>
      <c r="I38" s="1019"/>
      <c r="J38" s="1020"/>
      <c r="K38" s="1021" t="s">
        <v>458</v>
      </c>
      <c r="L38" s="1021" t="s">
        <v>458</v>
      </c>
      <c r="M38" s="1022">
        <v>4</v>
      </c>
      <c r="N38" s="1023" t="s">
        <v>458</v>
      </c>
      <c r="O38" s="1011"/>
    </row>
    <row r="39" spans="1:16">
      <c r="A39" s="12"/>
      <c r="B39" s="4"/>
      <c r="C39" s="4"/>
      <c r="D39" s="4"/>
      <c r="E39" s="4"/>
      <c r="F39" s="4"/>
      <c r="G39" s="1018" t="s">
        <v>478</v>
      </c>
      <c r="H39" s="1019"/>
      <c r="I39" s="1019"/>
      <c r="J39" s="1020"/>
      <c r="K39" s="1024">
        <v>-110467</v>
      </c>
      <c r="L39" s="1024">
        <v>-4333</v>
      </c>
      <c r="M39" s="1025">
        <v>-5840</v>
      </c>
      <c r="N39" s="1026">
        <v>-25.8</v>
      </c>
      <c r="O39" s="1011"/>
    </row>
    <row r="40" spans="1:16" ht="27" customHeight="1">
      <c r="A40" s="12"/>
      <c r="B40" s="4"/>
      <c r="C40" s="4"/>
      <c r="D40" s="4"/>
      <c r="E40" s="4"/>
      <c r="F40" s="4"/>
      <c r="G40" s="1012" t="s">
        <v>479</v>
      </c>
      <c r="H40" s="1013"/>
      <c r="I40" s="1013"/>
      <c r="J40" s="1014"/>
      <c r="K40" s="1024">
        <v>-1452675</v>
      </c>
      <c r="L40" s="1024">
        <v>-56983</v>
      </c>
      <c r="M40" s="1025">
        <v>-50828</v>
      </c>
      <c r="N40" s="1026">
        <v>12.1</v>
      </c>
      <c r="O40" s="1011"/>
    </row>
    <row r="41" spans="1:16">
      <c r="A41" s="12"/>
      <c r="B41" s="4"/>
      <c r="C41" s="4"/>
      <c r="D41" s="4"/>
      <c r="E41" s="4"/>
      <c r="F41" s="4"/>
      <c r="G41" s="1027" t="s">
        <v>241</v>
      </c>
      <c r="H41" s="1028"/>
      <c r="I41" s="1028"/>
      <c r="J41" s="1029"/>
      <c r="K41" s="1015">
        <v>844597</v>
      </c>
      <c r="L41" s="1024">
        <v>33131</v>
      </c>
      <c r="M41" s="1025">
        <v>22704</v>
      </c>
      <c r="N41" s="1026">
        <v>45.9</v>
      </c>
      <c r="O41" s="1011"/>
    </row>
    <row r="42" spans="1:16">
      <c r="A42" s="12"/>
      <c r="B42" s="4"/>
      <c r="C42" s="4"/>
      <c r="D42" s="4"/>
      <c r="E42" s="4"/>
      <c r="F42" s="4"/>
      <c r="G42" s="1030" t="s">
        <v>480</v>
      </c>
      <c r="H42" s="4"/>
      <c r="I42" s="4"/>
      <c r="J42" s="4"/>
      <c r="K42" s="4"/>
      <c r="L42" s="4"/>
      <c r="M42" s="986"/>
      <c r="N42" s="986"/>
      <c r="O42" s="1011"/>
    </row>
    <row r="43" spans="1:16">
      <c r="A43" s="12"/>
      <c r="B43" s="4"/>
      <c r="C43" s="4"/>
      <c r="D43" s="4"/>
      <c r="E43" s="4"/>
      <c r="F43" s="4"/>
      <c r="G43" s="4"/>
      <c r="H43" s="4"/>
      <c r="I43" s="4"/>
      <c r="J43" s="4"/>
      <c r="K43" s="4"/>
      <c r="L43" s="1031"/>
      <c r="M43" s="986"/>
      <c r="N43" s="4"/>
      <c r="O43" s="1011"/>
    </row>
    <row r="44" spans="1:16">
      <c r="A44" s="12"/>
      <c r="B44" s="4"/>
      <c r="C44" s="4"/>
      <c r="D44" s="4"/>
      <c r="E44" s="4"/>
      <c r="F44" s="4"/>
      <c r="G44" s="4"/>
      <c r="H44" s="4"/>
      <c r="I44" s="4"/>
      <c r="J44" s="4"/>
      <c r="K44" s="4"/>
      <c r="L44" s="4"/>
      <c r="M44" s="986"/>
      <c r="N44" s="4"/>
    </row>
    <row r="45" spans="1:16">
      <c r="A45" s="8"/>
      <c r="B45" s="8"/>
      <c r="C45" s="8"/>
      <c r="D45" s="8"/>
      <c r="E45" s="8"/>
      <c r="F45" s="8"/>
      <c r="G45" s="8"/>
      <c r="H45" s="8"/>
      <c r="I45" s="8"/>
      <c r="J45" s="8"/>
      <c r="K45" s="8"/>
      <c r="L45" s="8"/>
      <c r="M45" s="1032"/>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481</v>
      </c>
      <c r="B47" s="4"/>
      <c r="C47" s="4"/>
      <c r="D47" s="4"/>
      <c r="E47" s="4"/>
      <c r="F47" s="4"/>
      <c r="G47" s="4"/>
      <c r="H47" s="4"/>
      <c r="I47" s="4"/>
      <c r="J47" s="4"/>
      <c r="K47" s="4"/>
      <c r="L47" s="4"/>
      <c r="M47" s="4"/>
      <c r="N47" s="4"/>
    </row>
    <row r="48" spans="1:16">
      <c r="A48" s="12"/>
      <c r="B48" s="4"/>
      <c r="C48" s="4"/>
      <c r="D48" s="4"/>
      <c r="E48" s="4"/>
      <c r="F48" s="4"/>
      <c r="G48" s="1033" t="s">
        <v>482</v>
      </c>
      <c r="H48" s="1033"/>
      <c r="I48" s="1033"/>
      <c r="J48" s="1033"/>
      <c r="K48" s="1033"/>
      <c r="L48" s="1033"/>
      <c r="M48" s="1034"/>
      <c r="N48" s="1033"/>
    </row>
    <row r="49" spans="1:14" ht="13.5" customHeight="1">
      <c r="A49" s="12"/>
      <c r="B49" s="4"/>
      <c r="C49" s="4"/>
      <c r="D49" s="4"/>
      <c r="E49" s="4"/>
      <c r="F49" s="4"/>
      <c r="G49" s="1035"/>
      <c r="H49" s="1036"/>
      <c r="I49" s="1037" t="s">
        <v>448</v>
      </c>
      <c r="J49" s="1038" t="s">
        <v>483</v>
      </c>
      <c r="K49" s="1039"/>
      <c r="L49" s="1039"/>
      <c r="M49" s="1039"/>
      <c r="N49" s="1040"/>
    </row>
    <row r="50" spans="1:14">
      <c r="A50" s="12"/>
      <c r="B50" s="4"/>
      <c r="C50" s="4"/>
      <c r="D50" s="4"/>
      <c r="E50" s="4"/>
      <c r="F50" s="4"/>
      <c r="G50" s="1041"/>
      <c r="H50" s="1042"/>
      <c r="I50" s="1043"/>
      <c r="J50" s="1044" t="s">
        <v>484</v>
      </c>
      <c r="K50" s="1045" t="s">
        <v>485</v>
      </c>
      <c r="L50" s="1046" t="s">
        <v>486</v>
      </c>
      <c r="M50" s="1047" t="s">
        <v>487</v>
      </c>
      <c r="N50" s="1048" t="s">
        <v>488</v>
      </c>
    </row>
    <row r="51" spans="1:14">
      <c r="A51" s="12"/>
      <c r="B51" s="4"/>
      <c r="C51" s="4"/>
      <c r="D51" s="4"/>
      <c r="E51" s="4"/>
      <c r="F51" s="4"/>
      <c r="G51" s="1035" t="s">
        <v>489</v>
      </c>
      <c r="H51" s="1036"/>
      <c r="I51" s="1049">
        <v>1559973</v>
      </c>
      <c r="J51" s="1050">
        <v>57972</v>
      </c>
      <c r="K51" s="1051">
        <v>-27.8</v>
      </c>
      <c r="L51" s="1052">
        <v>75709</v>
      </c>
      <c r="M51" s="1053">
        <v>12.7</v>
      </c>
      <c r="N51" s="1054">
        <v>-40.5</v>
      </c>
    </row>
    <row r="52" spans="1:14">
      <c r="A52" s="12"/>
      <c r="B52" s="4"/>
      <c r="C52" s="4"/>
      <c r="D52" s="4"/>
      <c r="E52" s="4"/>
      <c r="F52" s="4"/>
      <c r="G52" s="1055"/>
      <c r="H52" s="1056" t="s">
        <v>490</v>
      </c>
      <c r="I52" s="1057">
        <v>350573</v>
      </c>
      <c r="J52" s="1058">
        <v>13028</v>
      </c>
      <c r="K52" s="1059">
        <v>-38.5</v>
      </c>
      <c r="L52" s="1060">
        <v>35212</v>
      </c>
      <c r="M52" s="1061">
        <v>0</v>
      </c>
      <c r="N52" s="1062">
        <v>-38.5</v>
      </c>
    </row>
    <row r="53" spans="1:14">
      <c r="A53" s="12"/>
      <c r="B53" s="4"/>
      <c r="C53" s="4"/>
      <c r="D53" s="4"/>
      <c r="E53" s="4"/>
      <c r="F53" s="4"/>
      <c r="G53" s="1035" t="s">
        <v>491</v>
      </c>
      <c r="H53" s="1036"/>
      <c r="I53" s="1049">
        <v>1494007</v>
      </c>
      <c r="J53" s="1050">
        <v>55895</v>
      </c>
      <c r="K53" s="1051">
        <v>-3.6</v>
      </c>
      <c r="L53" s="1052">
        <v>90961</v>
      </c>
      <c r="M53" s="1053">
        <v>20.100000000000001</v>
      </c>
      <c r="N53" s="1054">
        <v>-23.7</v>
      </c>
    </row>
    <row r="54" spans="1:14">
      <c r="A54" s="12"/>
      <c r="B54" s="4"/>
      <c r="C54" s="4"/>
      <c r="D54" s="4"/>
      <c r="E54" s="4"/>
      <c r="F54" s="4"/>
      <c r="G54" s="1055"/>
      <c r="H54" s="1056" t="s">
        <v>490</v>
      </c>
      <c r="I54" s="1057">
        <v>332803</v>
      </c>
      <c r="J54" s="1058">
        <v>12451</v>
      </c>
      <c r="K54" s="1059">
        <v>-4.4000000000000004</v>
      </c>
      <c r="L54" s="1060">
        <v>37720</v>
      </c>
      <c r="M54" s="1061">
        <v>7.1</v>
      </c>
      <c r="N54" s="1062">
        <v>-11.5</v>
      </c>
    </row>
    <row r="55" spans="1:14">
      <c r="A55" s="12"/>
      <c r="B55" s="4"/>
      <c r="C55" s="4"/>
      <c r="D55" s="4"/>
      <c r="E55" s="4"/>
      <c r="F55" s="4"/>
      <c r="G55" s="1035" t="s">
        <v>492</v>
      </c>
      <c r="H55" s="1036"/>
      <c r="I55" s="1049">
        <v>2683311</v>
      </c>
      <c r="J55" s="1050">
        <v>101671</v>
      </c>
      <c r="K55" s="1051">
        <v>81.900000000000006</v>
      </c>
      <c r="L55" s="1052">
        <v>106614</v>
      </c>
      <c r="M55" s="1053">
        <v>17.2</v>
      </c>
      <c r="N55" s="1054">
        <v>64.7</v>
      </c>
    </row>
    <row r="56" spans="1:14">
      <c r="A56" s="12"/>
      <c r="B56" s="4"/>
      <c r="C56" s="4"/>
      <c r="D56" s="4"/>
      <c r="E56" s="4"/>
      <c r="F56" s="4"/>
      <c r="G56" s="1055"/>
      <c r="H56" s="1056" t="s">
        <v>490</v>
      </c>
      <c r="I56" s="1057">
        <v>501836</v>
      </c>
      <c r="J56" s="1058">
        <v>19015</v>
      </c>
      <c r="K56" s="1059">
        <v>52.7</v>
      </c>
      <c r="L56" s="1060">
        <v>45545</v>
      </c>
      <c r="M56" s="1061">
        <v>20.7</v>
      </c>
      <c r="N56" s="1062">
        <v>32</v>
      </c>
    </row>
    <row r="57" spans="1:14">
      <c r="A57" s="12"/>
      <c r="B57" s="4"/>
      <c r="C57" s="4"/>
      <c r="D57" s="4"/>
      <c r="E57" s="4"/>
      <c r="F57" s="4"/>
      <c r="G57" s="1035" t="s">
        <v>493</v>
      </c>
      <c r="H57" s="1036"/>
      <c r="I57" s="1049">
        <v>1949447</v>
      </c>
      <c r="J57" s="1050">
        <v>75289</v>
      </c>
      <c r="K57" s="1051">
        <v>-25.9</v>
      </c>
      <c r="L57" s="1052">
        <v>63727</v>
      </c>
      <c r="M57" s="1053">
        <v>-40.200000000000003</v>
      </c>
      <c r="N57" s="1054">
        <v>14.3</v>
      </c>
    </row>
    <row r="58" spans="1:14">
      <c r="A58" s="12"/>
      <c r="B58" s="4"/>
      <c r="C58" s="4"/>
      <c r="D58" s="4"/>
      <c r="E58" s="4"/>
      <c r="F58" s="4"/>
      <c r="G58" s="1055"/>
      <c r="H58" s="1056" t="s">
        <v>490</v>
      </c>
      <c r="I58" s="1057">
        <v>755949</v>
      </c>
      <c r="J58" s="1058">
        <v>29195</v>
      </c>
      <c r="K58" s="1059">
        <v>53.5</v>
      </c>
      <c r="L58" s="1060">
        <v>34577</v>
      </c>
      <c r="M58" s="1061">
        <v>-24.1</v>
      </c>
      <c r="N58" s="1062">
        <v>77.599999999999994</v>
      </c>
    </row>
    <row r="59" spans="1:14">
      <c r="A59" s="12"/>
      <c r="B59" s="4"/>
      <c r="C59" s="4"/>
      <c r="D59" s="4"/>
      <c r="E59" s="4"/>
      <c r="F59" s="4"/>
      <c r="G59" s="1035" t="s">
        <v>494</v>
      </c>
      <c r="H59" s="1036"/>
      <c r="I59" s="1049">
        <v>1971838</v>
      </c>
      <c r="J59" s="1050">
        <v>77348</v>
      </c>
      <c r="K59" s="1051">
        <v>2.7</v>
      </c>
      <c r="L59" s="1052">
        <v>66954</v>
      </c>
      <c r="M59" s="1053">
        <v>5.0999999999999996</v>
      </c>
      <c r="N59" s="1054">
        <v>-2.4</v>
      </c>
    </row>
    <row r="60" spans="1:14">
      <c r="A60" s="12"/>
      <c r="B60" s="4"/>
      <c r="C60" s="4"/>
      <c r="D60" s="4"/>
      <c r="E60" s="4"/>
      <c r="F60" s="4"/>
      <c r="G60" s="1055"/>
      <c r="H60" s="1056" t="s">
        <v>490</v>
      </c>
      <c r="I60" s="1063">
        <v>1163323</v>
      </c>
      <c r="J60" s="1058">
        <v>45633</v>
      </c>
      <c r="K60" s="1059">
        <v>56.3</v>
      </c>
      <c r="L60" s="1060">
        <v>37305</v>
      </c>
      <c r="M60" s="1061">
        <v>7.9</v>
      </c>
      <c r="N60" s="1062">
        <v>48.4</v>
      </c>
    </row>
    <row r="61" spans="1:14">
      <c r="A61" s="12"/>
      <c r="B61" s="4"/>
      <c r="C61" s="4"/>
      <c r="D61" s="4"/>
      <c r="E61" s="4"/>
      <c r="F61" s="4"/>
      <c r="G61" s="1035" t="s">
        <v>495</v>
      </c>
      <c r="H61" s="1064"/>
      <c r="I61" s="1065">
        <v>1931715</v>
      </c>
      <c r="J61" s="1066">
        <v>73635</v>
      </c>
      <c r="K61" s="1067">
        <v>5.5</v>
      </c>
      <c r="L61" s="1068">
        <v>80793</v>
      </c>
      <c r="M61" s="1069">
        <v>3</v>
      </c>
      <c r="N61" s="1054">
        <v>2.5</v>
      </c>
    </row>
    <row r="62" spans="1:14">
      <c r="A62" s="12"/>
      <c r="B62" s="4"/>
      <c r="C62" s="4"/>
      <c r="D62" s="4"/>
      <c r="E62" s="4"/>
      <c r="F62" s="4"/>
      <c r="G62" s="1055"/>
      <c r="H62" s="1056" t="s">
        <v>490</v>
      </c>
      <c r="I62" s="1057">
        <v>620897</v>
      </c>
      <c r="J62" s="1058">
        <v>23864</v>
      </c>
      <c r="K62" s="1059">
        <v>23.9</v>
      </c>
      <c r="L62" s="1060">
        <v>38072</v>
      </c>
      <c r="M62" s="1061">
        <v>2.2999999999999998</v>
      </c>
      <c r="N62" s="1062">
        <v>21.6</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cols>
    <col min="1" max="1" width="8.25" style="1070" customWidth="1"/>
    <col min="2" max="16" width="14.625" style="1070" customWidth="1"/>
    <col min="17" max="16384" width="0" style="107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71"/>
      <c r="C45" s="1071"/>
      <c r="D45" s="1071"/>
      <c r="E45" s="1071"/>
      <c r="F45" s="1071"/>
      <c r="G45" s="1071"/>
      <c r="H45" s="1071"/>
      <c r="I45" s="1071"/>
      <c r="J45" s="1072" t="s">
        <v>496</v>
      </c>
    </row>
    <row r="46" spans="2:10" ht="29.25" customHeight="1" thickBot="1">
      <c r="B46" s="1073" t="s">
        <v>25</v>
      </c>
      <c r="C46" s="1074"/>
      <c r="D46" s="1074"/>
      <c r="E46" s="1075" t="s">
        <v>497</v>
      </c>
      <c r="F46" s="1076" t="s">
        <v>4</v>
      </c>
      <c r="G46" s="1077" t="s">
        <v>5</v>
      </c>
      <c r="H46" s="1077" t="s">
        <v>6</v>
      </c>
      <c r="I46" s="1077" t="s">
        <v>7</v>
      </c>
      <c r="J46" s="1078" t="s">
        <v>8</v>
      </c>
    </row>
    <row r="47" spans="2:10" ht="57.75" customHeight="1">
      <c r="B47" s="1079"/>
      <c r="C47" s="1080" t="s">
        <v>498</v>
      </c>
      <c r="D47" s="1080"/>
      <c r="E47" s="1081"/>
      <c r="F47" s="1082">
        <v>23.23</v>
      </c>
      <c r="G47" s="1083">
        <v>23.91</v>
      </c>
      <c r="H47" s="1083">
        <v>27.19</v>
      </c>
      <c r="I47" s="1083">
        <v>29.64</v>
      </c>
      <c r="J47" s="1084">
        <v>28.9</v>
      </c>
    </row>
    <row r="48" spans="2:10" ht="57.75" customHeight="1">
      <c r="B48" s="1085"/>
      <c r="C48" s="1086" t="s">
        <v>499</v>
      </c>
      <c r="D48" s="1086"/>
      <c r="E48" s="1087"/>
      <c r="F48" s="1088">
        <v>8.32</v>
      </c>
      <c r="G48" s="1089">
        <v>8.4499999999999993</v>
      </c>
      <c r="H48" s="1089">
        <v>8.56</v>
      </c>
      <c r="I48" s="1089">
        <v>4.3600000000000003</v>
      </c>
      <c r="J48" s="1090">
        <v>2.2400000000000002</v>
      </c>
    </row>
    <row r="49" spans="2:10" ht="57.75" customHeight="1" thickBot="1">
      <c r="B49" s="1091"/>
      <c r="C49" s="1092" t="s">
        <v>500</v>
      </c>
      <c r="D49" s="1092"/>
      <c r="E49" s="1093"/>
      <c r="F49" s="1094" t="s">
        <v>501</v>
      </c>
      <c r="G49" s="1095" t="s">
        <v>502</v>
      </c>
      <c r="H49" s="1095" t="s">
        <v>503</v>
      </c>
      <c r="I49" s="1095" t="s">
        <v>504</v>
      </c>
      <c r="J49" s="1096" t="s">
        <v>505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m2435</cp:lastModifiedBy>
  <dcterms:created xsi:type="dcterms:W3CDTF">2018-08-30T10:34:42Z</dcterms:created>
  <dcterms:modified xsi:type="dcterms:W3CDTF">2018-10-25T01:23:53Z</dcterms:modified>
  <cp:category/>
</cp:coreProperties>
</file>