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atsv001\共通\0225財政課\001財政係\★【決算統計】\【年度管理】決算統計担当者用\029 H28\99 (３月照会)平成28年度財政状況資料集の作成及び提出について\03 再提出依頼\"/>
    </mc:Choice>
  </mc:AlternateContent>
  <bookViews>
    <workbookView xWindow="0" yWindow="15" windowWidth="20730" windowHeight="117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BG35" i="9" l="1"/>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BE36" i="9"/>
  <c r="AM36" i="9"/>
  <c r="C36"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BE34" i="9" l="1"/>
  <c r="BE35" i="9" s="1"/>
  <c r="BW34" i="9" s="1"/>
  <c r="BW35" i="9" s="1"/>
  <c r="BW36" i="9" s="1"/>
  <c r="BW37" i="9" s="1"/>
  <c r="BW38" i="9" s="1"/>
  <c r="BW39" i="9" s="1"/>
  <c r="CO34" i="9" l="1"/>
  <c r="CO35" i="9" s="1"/>
  <c r="CO36" i="9" s="1"/>
</calcChain>
</file>

<file path=xl/sharedStrings.xml><?xml version="1.0" encoding="utf-8"?>
<sst xmlns="http://schemas.openxmlformats.org/spreadsheetml/2006/main" count="1063" uniqueCount="570">
  <si>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</si>
  <si>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</si>
  <si>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</si>
  <si>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</si>
  <si>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</si>
  <si>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</si>
  <si>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</si>
  <si>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</si>
  <si>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</si>
  <si>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</si>
  <si>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</si>
  <si>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</si>
  <si>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</si>
  <si>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</si>
  <si>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</si>
  <si>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</si>
  <si>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</si>
  <si>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</si>
  <si>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</si>
  <si>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</si>
  <si>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</si>
  <si>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</si>
  <si>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</si>
  <si>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</si>
  <si>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</si>
  <si>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</si>
  <si>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</si>
  <si>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</si>
  <si>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</si>
  <si>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</si>
  <si>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</si>
  <si>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</si>
  <si>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</si>
  <si>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</si>
  <si>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</si>
  <si>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</si>
  <si>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</si>
  <si>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</si>
  <si>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</si>
  <si>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</si>
  <si>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</si>
  <si>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</si>
  <si>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</si>
  <si>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</si>
  <si>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</si>
  <si>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</si>
  <si>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</si>
  <si>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</si>
  <si>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</si>
  <si>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</si>
  <si>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</si>
  <si>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</si>
  <si>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</si>
  <si>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</si>
  <si>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</si>
  <si>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</si>
  <si>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</si>
  <si>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</si>
  <si>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</si>
  <si>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</si>
  <si>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</si>
  <si>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</si>
  <si>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</si>
  <si>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</si>
  <si>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</si>
  <si>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</si>
  <si>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</si>
  <si>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</si>
  <si>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</si>
  <si>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</si>
  <si>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</si>
  <si>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</si>
  <si>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</si>
  <si>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</si>
  <si>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</si>
  <si>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</si>
  <si>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</si>
  <si>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</si>
  <si>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</si>
  <si>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</si>
  <si>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</si>
  <si>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</si>
  <si>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</si>
  <si>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</si>
  <si>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</si>
  <si>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</si>
  <si>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</si>
  <si>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</si>
  <si>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</si>
  <si>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</si>
  <si>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</si>
  <si>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</si>
  <si>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</si>
  <si>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</si>
  <si>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</si>
  <si>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</si>
  <si>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</si>
  <si>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</si>
  <si>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</si>
  <si>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</si>
  <si>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</si>
  <si>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</si>
  <si>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</si>
  <si>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</si>
  <si>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</si>
  <si>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</si>
  <si>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</si>
  <si>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</si>
  <si>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</si>
  <si>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</si>
  <si>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</si>
  <si>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</si>
  <si>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</si>
  <si>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</si>
  <si>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</si>
  <si>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</si>
  <si>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</si>
  <si>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</si>
  <si>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</si>
  <si>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</si>
  <si>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</si>
  <si>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</si>
  <si>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</si>
  <si>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</si>
  <si>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</si>
  <si>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</si>
  <si>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</si>
  <si>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</si>
  <si>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</si>
  <si>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</si>
  <si>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</si>
  <si>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</si>
  <si>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</si>
  <si>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</si>
  <si>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</si>
  <si>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</si>
  <si>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</si>
  <si>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</si>
  <si>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</si>
  <si>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</si>
  <si>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</si>
  <si>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</si>
  <si>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</si>
  <si>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</si>
  <si>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</si>
  <si>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</si>
  <si>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</si>
  <si>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</si>
  <si>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</si>
  <si>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</si>
  <si>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</si>
  <si>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</si>
  <si>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</si>
  <si>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</si>
  <si>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</si>
  <si>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</si>
  <si>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</si>
  <si>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</si>
  <si>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</si>
  <si>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</si>
  <si>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</si>
  <si>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</si>
  <si>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</si>
  <si>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</si>
  <si>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</si>
  <si>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</si>
  <si>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</si>
  <si>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</si>
  <si>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</si>
  <si>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</si>
  <si>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</si>
  <si>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</si>
  <si>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</si>
  <si>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</si>
  <si>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</si>
  <si>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</si>
  <si>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</si>
  <si>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</si>
  <si>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</si>
  <si>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</si>
  <si>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</si>
  <si>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</si>
  <si>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</si>
  <si>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</si>
  <si>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</si>
  <si>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</si>
  <si>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</si>
  <si>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</si>
  <si>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</si>
  <si>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</si>
  <si>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</si>
  <si>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</si>
  <si>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</si>
  <si>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</si>
  <si>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</si>
  <si>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</si>
  <si>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</si>
  <si>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熊本県人吉市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</si>
  <si>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</si>
  <si>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</si>
  <si>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</si>
  <si>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</si>
  <si>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</si>
  <si>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</si>
  <si>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</si>
  <si>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</si>
  <si>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</si>
  <si>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</si>
  <si>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</si>
  <si>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</si>
  <si>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</si>
  <si>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</si>
  <si>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</si>
  <si>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</si>
  <si>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</si>
  <si>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</si>
  <si>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</si>
  <si>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</si>
  <si>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</si>
  <si>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</si>
  <si>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</si>
  <si>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</si>
  <si>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</si>
  <si>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</si>
  <si>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</si>
  <si>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</si>
  <si>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</si>
  <si>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</si>
  <si>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</si>
  <si>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</si>
  <si>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</si>
  <si>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</si>
  <si>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</si>
  <si>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</si>
  <si>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</si>
  <si>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</si>
  <si>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</si>
  <si>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</si>
  <si>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</si>
  <si>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</si>
  <si>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</si>
  <si>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</si>
  <si>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</si>
  <si>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</si>
  <si>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</si>
  <si>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</si>
  <si>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</si>
  <si>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</si>
  <si>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</si>
  <si>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</si>
  <si>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</si>
  <si>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</si>
  <si>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</si>
  <si>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</si>
  <si>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</si>
  <si>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</si>
  <si>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</si>
  <si>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</si>
  <si>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</si>
  <si>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</si>
  <si>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</si>
  <si>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</si>
  <si>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</si>
  <si>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</si>
  <si>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</si>
  <si>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</si>
  <si>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</si>
  <si>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</si>
  <si>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</si>
  <si>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</si>
  <si>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</si>
  <si>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</si>
  <si>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</si>
  <si>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</si>
  <si>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</si>
  <si>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</si>
  <si>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</si>
  <si>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</si>
  <si>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</si>
  <si>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</si>
  <si>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</si>
  <si>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</si>
  <si>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</si>
  <si>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</si>
  <si>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</si>
  <si>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</si>
  <si>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</si>
  <si>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</si>
  <si>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</si>
  <si>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</si>
  <si>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</si>
  <si>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</si>
  <si>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</si>
  <si>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</si>
  <si>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</si>
  <si>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</si>
  <si>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</si>
  <si>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</si>
  <si>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</si>
  <si>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</si>
  <si>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</si>
  <si>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</si>
  <si>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</si>
  <si>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</si>
  <si>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</si>
  <si>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</si>
  <si>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</si>
  <si>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</si>
  <si>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</si>
  <si>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</si>
  <si>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</si>
  <si>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</si>
  <si>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</si>
  <si>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</si>
  <si>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</si>
  <si>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</si>
  <si>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</si>
  <si>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</si>
  <si>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</si>
  <si>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</si>
  <si>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</si>
  <si>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</si>
  <si>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</si>
  <si>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</si>
  <si>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</si>
  <si>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</si>
  <si>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</si>
  <si>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</si>
  <si>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</si>
  <si>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</si>
  <si>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</si>
  <si>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</si>
  <si>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</si>
  <si>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</si>
  <si>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</si>
  <si>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</si>
  <si>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</si>
  <si>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</si>
  <si>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</si>
  <si>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</si>
  <si>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</si>
  <si>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</si>
  <si>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</si>
  <si>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</si>
  <si>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</si>
  <si>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</si>
  <si>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熊本県人吉市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</si>
  <si>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</si>
  <si>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</si>
  <si>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</si>
  <si>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</si>
  <si>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</si>
  <si>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</si>
  <si>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</si>
  <si>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</si>
  <si>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</si>
  <si>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</si>
  <si>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</si>
  <si>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</si>
  <si>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</si>
  <si>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</si>
  <si>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</si>
  <si>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</si>
  <si>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</si>
  <si>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</si>
  <si>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</si>
  <si>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</si>
  <si>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</si>
  <si>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</si>
  <si>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</si>
  <si>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</si>
  <si>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</si>
  <si>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</si>
  <si>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</si>
  <si>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</si>
  <si>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</si>
  <si>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</si>
  <si>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</si>
  <si>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</si>
  <si>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</si>
  <si>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</si>
  <si>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</si>
  <si>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</si>
  <si>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</si>
  <si>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</si>
  <si>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水道事業特別会計</t>
    <phoneticPr fontId="5"/>
  </si>
  <si>
    <t>法適用企業</t>
    <phoneticPr fontId="5"/>
  </si>
  <si>
    <t>公共下水道事業特別会計</t>
    <phoneticPr fontId="5"/>
  </si>
  <si>
    <t>国民宿舎特別会計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</si>
  <si>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</si>
  <si>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</si>
  <si>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</si>
  <si>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</si>
  <si>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</si>
  <si>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</si>
  <si>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</si>
  <si>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</si>
  <si>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</si>
  <si>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</si>
  <si>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</si>
  <si>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</si>
  <si>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</si>
  <si>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</si>
  <si>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</si>
  <si>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</si>
  <si>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</si>
  <si>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</si>
  <si>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</si>
  <si>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</si>
  <si>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</si>
  <si>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</si>
  <si>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</si>
  <si>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</si>
  <si>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</si>
  <si>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</si>
  <si>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</si>
  <si>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</si>
  <si>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</si>
  <si>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</si>
  <si>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</si>
  <si>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</si>
  <si>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</si>
  <si>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</si>
  <si>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</si>
  <si>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</si>
  <si>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</si>
  <si>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</si>
  <si>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</si>
  <si>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</si>
  <si>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</si>
  <si>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</si>
  <si>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</si>
  <si>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</si>
  <si>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</si>
  <si>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</si>
  <si>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</si>
  <si>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</si>
  <si>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</si>
  <si>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</si>
  <si>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</si>
  <si>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</si>
  <si>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</si>
  <si>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</si>
  <si>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</si>
  <si>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</si>
  <si>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</si>
  <si>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</si>
  <si>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</si>
  <si>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</si>
  <si>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</si>
  <si>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</si>
  <si>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</si>
  <si>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</si>
  <si>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</si>
  <si>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</si>
  <si>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</si>
  <si>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</si>
  <si>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</si>
  <si>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</si>
  <si>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</si>
  <si>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</si>
  <si>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</si>
  <si>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</si>
  <si>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</si>
  <si>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</si>
  <si>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</si>
  <si>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</si>
  <si>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</si>
  <si>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</si>
  <si>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</si>
  <si>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</si>
  <si>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</si>
  <si>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</si>
  <si>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</si>
  <si>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</si>
  <si>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</si>
  <si>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</si>
  <si>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</si>
  <si>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</si>
  <si>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</si>
  <si>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</si>
  <si>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</si>
  <si>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</si>
  <si>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</si>
  <si>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</si>
  <si>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</si>
  <si>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</si>
  <si>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</si>
  <si>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</si>
  <si>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</si>
  <si>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</si>
  <si>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</si>
  <si>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</si>
  <si>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</si>
  <si>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</si>
  <si>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</si>
  <si>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</si>
  <si>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</si>
  <si>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</si>
  <si>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</si>
  <si>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</si>
  <si>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</si>
  <si>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</si>
  <si>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</si>
  <si>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</si>
  <si>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</si>
  <si>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</si>
  <si>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</si>
  <si>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</si>
  <si>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</si>
  <si>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</si>
  <si>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</si>
  <si>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</si>
  <si>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</si>
  <si>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</si>
  <si>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</si>
  <si>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</si>
  <si>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</si>
  <si>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</si>
  <si>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</si>
  <si>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</si>
  <si>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</si>
  <si>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</si>
  <si>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</si>
  <si>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</si>
  <si>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</si>
  <si>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0.73</t>
  </si>
  <si>
    <t>▲ 0.24</t>
  </si>
  <si>
    <t>▲ 1.12</t>
  </si>
  <si>
    <t>▲ 2.15</t>
  </si>
  <si>
    <t>水道事業特別会計</t>
  </si>
  <si>
    <t>一般会計</t>
  </si>
  <si>
    <t>国民健康保険事業特別会計</t>
  </si>
  <si>
    <t>公共下水道事業特別会計</t>
  </si>
  <si>
    <t>介護保険特別会計</t>
  </si>
  <si>
    <t>後期高齢者医療特別会計</t>
  </si>
  <si>
    <t>国民宿舎特別会計</t>
  </si>
  <si>
    <t>介護サービス事業特別会計</t>
  </si>
  <si>
    <t>その他会計（赤字）</t>
  </si>
  <si>
    <t>その他会計（黒字）</t>
  </si>
  <si>
    <t>-</t>
    <phoneticPr fontId="2"/>
  </si>
  <si>
    <t>-</t>
    <phoneticPr fontId="2"/>
  </si>
  <si>
    <t>-</t>
    <phoneticPr fontId="2"/>
  </si>
  <si>
    <t>-</t>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</si>
  <si>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</si>
  <si>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</si>
  <si>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</si>
  <si>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人吉下球磨消防組合</t>
    <rPh sb="0" eb="2">
      <t>ヒトヨシ</t>
    </rPh>
    <rPh sb="2" eb="3">
      <t>シモ</t>
    </rPh>
    <rPh sb="3" eb="5">
      <t>クマ</t>
    </rPh>
    <rPh sb="5" eb="7">
      <t>ショウボウ</t>
    </rPh>
    <rPh sb="7" eb="9">
      <t>クミアイ</t>
    </rPh>
    <phoneticPr fontId="2"/>
  </si>
  <si>
    <t>熊本県後期高齢者医療広域連合（一般会計）</t>
    <rPh sb="0" eb="2">
      <t>クマモト</t>
    </rPh>
    <rPh sb="2" eb="3">
      <t>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</si>
  <si>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2">
      <t>クマモト</t>
    </rPh>
    <rPh sb="2" eb="3">
      <t>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</si>
  <si>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くま川鉄道</t>
    <rPh sb="2" eb="3">
      <t>カワ</t>
    </rPh>
    <rPh sb="3" eb="5">
      <t>テツドウ</t>
    </rPh>
    <phoneticPr fontId="2"/>
  </si>
  <si>
    <t>くま川下り</t>
    <rPh sb="2" eb="3">
      <t>カワ</t>
    </rPh>
    <rPh sb="3" eb="4">
      <t>クダ</t>
    </rPh>
    <phoneticPr fontId="2"/>
  </si>
  <si>
    <t>球磨焼酎リサイクリーン</t>
    <rPh sb="0" eb="2">
      <t>クマ</t>
    </rPh>
    <rPh sb="2" eb="4">
      <t>ショウチュウ</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</si>
  <si>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</si>
  <si>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</si>
  <si>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</si>
  <si>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</si>
  <si>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</si>
  <si>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</si>
  <si>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</si>
  <si>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</si>
  <si>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</si>
  <si>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</si>
  <si>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</si>
  <si>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</si>
  <si>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</si>
  <si>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</si>
  <si>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と比較すると、施設等の老朽化はそれほど進んでおらず、将来への負担も低く抑えられている。しかし、施設等には耐用年数が残りわずかという資産もあるため、計画的に更新する必要がある。更新については、今後も将来の急激な負担とならぬよう統廃合も含めた検討を行い、適切な施設管理に努めるとともに、更新の際には、今後も交付税措置のある地方債を活用していく。</t>
    <rPh sb="23" eb="24">
      <t>スス</t>
    </rPh>
    <phoneticPr fontId="5"/>
  </si>
  <si>
    <t>有形固定資産減価償却率</t>
    <phoneticPr fontId="5"/>
  </si>
  <si>
    <t>実質公債比率は、類似団体と比較すると大幅に低い。これは、交付税措置のある地方債を中心に発行することによって率を低く抑えている。そのため将来負担比率も減少傾向にあるが、類似団体と比較すると平成２８年度は高い数値となっている。これは将来負担額は減っているものの、基金を大幅に取り崩したことなどにより充当可能財源が大幅に減ったため、将来負担比率が微減にとどまったことが考えられる。今後は基金の取り崩しをできるだけしないよう、地方債は交付税措置があるものを中心に発行し、将来にわたって負担を残さないよう財政運営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</si>
</sst>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63727</c:v>
                </c:pt>
                <c:pt idx="4">
                  <c:v>66954</c:v>
                </c:pt>
              </c:numCache>
            </c:numRef>
          </c:val>
          <c:smooth val="0"/>
          <c:extLst>
            <c:ext xmlns:c16="http://schemas.microsoft.com/office/drawing/2014/chart" uri="{C3380CC4-5D6E-409C-BE32-E72D297353CC}">
              <c16:uniqueId val="{00000000-19F0-4288-8892-EF6944248E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41120</c:v>
                </c:pt>
                <c:pt idx="1">
                  <c:v>60125</c:v>
                </c:pt>
                <c:pt idx="2">
                  <c:v>61072</c:v>
                </c:pt>
                <c:pt idx="3">
                  <c:v>43508</c:v>
                </c:pt>
                <c:pt idx="4">
                  <c:v>32067</c:v>
                </c:pt>
              </c:numCache>
            </c:numRef>
          </c:val>
          <c:smooth val="0"/>
          <c:extLst>
            <c:ext xmlns:c16="http://schemas.microsoft.com/office/drawing/2014/chart" uri="{C3380CC4-5D6E-409C-BE32-E72D297353CC}">
              <c16:uniqueId val="{00000001-19F0-4288-8892-EF6944248EA0}"/>
            </c:ext>
          </c:extLst>
        </c:ser>
        <c:dLbls>
          <c:showLegendKey val="0"/>
          <c:showVal val="0"/>
          <c:showCatName val="0"/>
          <c:showSerName val="0"/>
          <c:showPercent val="0"/>
          <c:showBubbleSize val="0"/>
        </c:dLbls>
        <c:marker val="1"/>
        <c:smooth val="0"/>
        <c:axId val="106604800"/>
        <c:axId val="106631552"/>
      </c:lineChart>
      <c:catAx>
        <c:axId val="106604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631552"/>
        <c:crosses val="autoZero"/>
        <c:auto val="1"/>
        <c:lblAlgn val="ctr"/>
        <c:lblOffset val="100"/>
        <c:tickLblSkip val="1"/>
        <c:tickMarkSkip val="1"/>
        <c:noMultiLvlLbl val="0"/>
      </c:catAx>
      <c:valAx>
        <c:axId val="1066315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604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4.88</c:v>
                </c:pt>
                <c:pt idx="1">
                  <c:v>4.63</c:v>
                </c:pt>
                <c:pt idx="2">
                  <c:v>4.66</c:v>
                </c:pt>
                <c:pt idx="3">
                  <c:v>5.28</c:v>
                </c:pt>
                <c:pt idx="4">
                  <c:v>5.36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9.15</c:v>
                </c:pt>
                <c:pt idx="1">
                  <c:v>9.16</c:v>
                </c:pt>
                <c:pt idx="2">
                  <c:v>8.1199999999999992</c:v>
                </c:pt>
                <c:pt idx="3">
                  <c:v>7.98</c:v>
                </c:pt>
                <c:pt idx="4">
                  <c:v>5.82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987072"/>
        <c:axId val="123988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-0.73</c:v>
                </c:pt>
                <c:pt idx="1">
                  <c:v>-0.24</c:v>
                </c:pt>
                <c:pt idx="2">
                  <c:v>-1.1200000000000001</c:v>
                </c:pt>
                <c:pt idx="3">
                  <c:v>0.7</c:v>
                </c:pt>
                <c:pt idx="4">
                  <c:v>-2.15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987072"/>
        <c:axId val="123988992"/>
      </c:lineChart>
      <c:catAx>
        <c:axId val="12398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988992"/>
        <c:crosses val="autoZero"/>
        <c:auto val="1"/>
        <c:lblAlgn val="ctr"/>
        <c:lblOffset val="100"/>
        <c:tickLblSkip val="1"/>
        <c:tickMarkSkip val="1"/>
        <c:noMultiLvlLbl val="0"/>
      </c:catAx>
      <c:valAx>
        <c:axId val="123988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98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0.04</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0.03</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c:v>
                </c:pt>
                <c:pt idx="4">
                  <c:v>#N/A</c:v>
                </c:pt>
                <c:pt idx="5">
                  <c:v>0.11</c:v>
                </c:pt>
                <c:pt idx="6">
                  <c:v>#N/A</c:v>
                </c:pt>
                <c:pt idx="7">
                  <c:v>0.1</c:v>
                </c:pt>
                <c:pt idx="8">
                  <c:v>#N/A</c:v>
                </c:pt>
                <c:pt idx="9">
                  <c:v>0.11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1.35</c:v>
                </c:pt>
                <c:pt idx="2">
                  <c:v>#N/A</c:v>
                </c:pt>
                <c:pt idx="3">
                  <c:v>1.07</c:v>
                </c:pt>
                <c:pt idx="4">
                  <c:v>#N/A</c:v>
                </c:pt>
                <c:pt idx="5">
                  <c:v>1.52</c:v>
                </c:pt>
                <c:pt idx="6">
                  <c:v>#N/A</c:v>
                </c:pt>
                <c:pt idx="7">
                  <c:v>1.38</c:v>
                </c:pt>
                <c:pt idx="8">
                  <c:v>#N/A</c:v>
                </c:pt>
                <c:pt idx="9">
                  <c:v>1.84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1.47</c:v>
                </c:pt>
                <c:pt idx="2">
                  <c:v>#N/A</c:v>
                </c:pt>
                <c:pt idx="3">
                  <c:v>1.71</c:v>
                </c:pt>
                <c:pt idx="4">
                  <c:v>#N/A</c:v>
                </c:pt>
                <c:pt idx="5">
                  <c:v>1.22</c:v>
                </c:pt>
                <c:pt idx="6">
                  <c:v>#N/A</c:v>
                </c:pt>
                <c:pt idx="7">
                  <c:v>1.89</c:v>
                </c:pt>
                <c:pt idx="8">
                  <c:v>#N/A</c:v>
                </c:pt>
                <c:pt idx="9">
                  <c:v>2.12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6.32</c:v>
                </c:pt>
                <c:pt idx="2">
                  <c:v>#N/A</c:v>
                </c:pt>
                <c:pt idx="3">
                  <c:v>4.79</c:v>
                </c:pt>
                <c:pt idx="4">
                  <c:v>#N/A</c:v>
                </c:pt>
                <c:pt idx="5">
                  <c:v>5.33</c:v>
                </c:pt>
                <c:pt idx="6">
                  <c:v>#N/A</c:v>
                </c:pt>
                <c:pt idx="7">
                  <c:v>4.41</c:v>
                </c:pt>
                <c:pt idx="8">
                  <c:v>#N/A</c:v>
                </c:pt>
                <c:pt idx="9">
                  <c:v>4.04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4.87</c:v>
                </c:pt>
                <c:pt idx="2">
                  <c:v>#N/A</c:v>
                </c:pt>
                <c:pt idx="3">
                  <c:v>4.63</c:v>
                </c:pt>
                <c:pt idx="4">
                  <c:v>#N/A</c:v>
                </c:pt>
                <c:pt idx="5">
                  <c:v>4.6500000000000004</c:v>
                </c:pt>
                <c:pt idx="6">
                  <c:v>#N/A</c:v>
                </c:pt>
                <c:pt idx="7">
                  <c:v>5.27</c:v>
                </c:pt>
                <c:pt idx="8">
                  <c:v>#N/A</c:v>
                </c:pt>
                <c:pt idx="9">
                  <c:v>5.35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6.8</c:v>
                </c:pt>
                <c:pt idx="2">
                  <c:v>#N/A</c:v>
                </c:pt>
                <c:pt idx="3">
                  <c:v>7.45</c:v>
                </c:pt>
                <c:pt idx="4">
                  <c:v>#N/A</c:v>
                </c:pt>
                <c:pt idx="5">
                  <c:v>7.99</c:v>
                </c:pt>
                <c:pt idx="6">
                  <c:v>#N/A</c:v>
                </c:pt>
                <c:pt idx="7">
                  <c:v>8.18</c:v>
                </c:pt>
                <c:pt idx="8">
                  <c:v>#N/A</c:v>
                </c:pt>
                <c:pt idx="9">
                  <c:v>8.16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6413440"/>
        <c:axId val="126710144"/>
      </c:barChart>
      <c:catAx>
        <c:axId val="12641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710144"/>
        <c:crosses val="autoZero"/>
        <c:auto val="1"/>
        <c:lblAlgn val="ctr"/>
        <c:lblOffset val="100"/>
        <c:tickLblSkip val="1"/>
        <c:tickMarkSkip val="1"/>
        <c:noMultiLvlLbl val="0"/>
      </c:catAx>
      <c:valAx>
        <c:axId val="126710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413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1659</c:v>
                </c:pt>
                <c:pt idx="5">
                  <c:v>1661</c:v>
                </c:pt>
                <c:pt idx="8">
                  <c:v>1745</c:v>
                </c:pt>
                <c:pt idx="11">
                  <c:v>1717</c:v>
                </c:pt>
                <c:pt idx="14">
                  <c:v>1669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c:v>
                </c:pt>
                <c:pt idx="3">
                  <c:v>7</c:v>
                </c:pt>
                <c:pt idx="6">
                  <c:v>4</c:v>
                </c:pt>
                <c:pt idx="9">
                  <c:v>3</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631</c:v>
                </c:pt>
                <c:pt idx="3">
                  <c:v>630</c:v>
                </c:pt>
                <c:pt idx="6">
                  <c:v>644</c:v>
                </c:pt>
                <c:pt idx="9">
                  <c:v>629</c:v>
                </c:pt>
                <c:pt idx="12">
                  <c:v>624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134</c:v>
                </c:pt>
                <c:pt idx="3">
                  <c:v>147</c:v>
                </c:pt>
                <c:pt idx="6">
                  <c:v>142</c:v>
                </c:pt>
                <c:pt idx="9">
                  <c:v>107</c:v>
                </c:pt>
                <c:pt idx="12">
                  <c:v>98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1437</c:v>
                </c:pt>
                <c:pt idx="3">
                  <c:v>1449</c:v>
                </c:pt>
                <c:pt idx="6">
                  <c:v>1464</c:v>
                </c:pt>
                <c:pt idx="9">
                  <c:v>1493</c:v>
                </c:pt>
                <c:pt idx="12">
                  <c:v>1496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6485632"/>
        <c:axId val="127143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554</c:v>
                </c:pt>
                <c:pt idx="2">
                  <c:v>#N/A</c:v>
                </c:pt>
                <c:pt idx="3">
                  <c:v>#N/A</c:v>
                </c:pt>
                <c:pt idx="4">
                  <c:v>572</c:v>
                </c:pt>
                <c:pt idx="5">
                  <c:v>#N/A</c:v>
                </c:pt>
                <c:pt idx="6">
                  <c:v>#N/A</c:v>
                </c:pt>
                <c:pt idx="7">
                  <c:v>509</c:v>
                </c:pt>
                <c:pt idx="8">
                  <c:v>#N/A</c:v>
                </c:pt>
                <c:pt idx="9">
                  <c:v>#N/A</c:v>
                </c:pt>
                <c:pt idx="10">
                  <c:v>515</c:v>
                </c:pt>
                <c:pt idx="11">
                  <c:v>#N/A</c:v>
                </c:pt>
                <c:pt idx="12">
                  <c:v>#N/A</c:v>
                </c:pt>
                <c:pt idx="13">
                  <c:v>549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6485632"/>
        <c:axId val="127143936"/>
      </c:lineChart>
      <c:catAx>
        <c:axId val="10648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143936"/>
        <c:crosses val="autoZero"/>
        <c:auto val="1"/>
        <c:lblAlgn val="ctr"/>
        <c:lblOffset val="100"/>
        <c:tickLblSkip val="1"/>
        <c:tickMarkSkip val="1"/>
        <c:noMultiLvlLbl val="0"/>
      </c:catAx>
      <c:valAx>
        <c:axId val="12714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48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13761</c:v>
                </c:pt>
                <c:pt idx="5">
                  <c:v>13765</c:v>
                </c:pt>
                <c:pt idx="8">
                  <c:v>13321</c:v>
                </c:pt>
                <c:pt idx="11">
                  <c:v>12663</c:v>
                </c:pt>
                <c:pt idx="14">
                  <c:v>12104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2645</c:v>
                </c:pt>
                <c:pt idx="5">
                  <c:v>2634</c:v>
                </c:pt>
                <c:pt idx="8">
                  <c:v>2389</c:v>
                </c:pt>
                <c:pt idx="11">
                  <c:v>2348</c:v>
                </c:pt>
                <c:pt idx="14">
                  <c:v>2155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2790</c:v>
                </c:pt>
                <c:pt idx="5">
                  <c:v>3018</c:v>
                </c:pt>
                <c:pt idx="8">
                  <c:v>2572</c:v>
                </c:pt>
                <c:pt idx="11">
                  <c:v>2579</c:v>
                </c:pt>
                <c:pt idx="14">
                  <c:v>2319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2785</c:v>
                </c:pt>
                <c:pt idx="3">
                  <c:v>2853</c:v>
                </c:pt>
                <c:pt idx="6">
                  <c:v>2512</c:v>
                </c:pt>
                <c:pt idx="9">
                  <c:v>2604</c:v>
                </c:pt>
                <c:pt idx="12">
                  <c:v>2521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3367</c:v>
                </c:pt>
                <c:pt idx="3">
                  <c:v>2805</c:v>
                </c:pt>
                <c:pt idx="6">
                  <c:v>2546</c:v>
                </c:pt>
                <c:pt idx="9">
                  <c:v>1952</c:v>
                </c:pt>
                <c:pt idx="12">
                  <c:v>1377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1940</c:v>
                </c:pt>
                <c:pt idx="3">
                  <c:v>1684</c:v>
                </c:pt>
                <c:pt idx="6">
                  <c:v>1668</c:v>
                </c:pt>
                <c:pt idx="9">
                  <c:v>1745</c:v>
                </c:pt>
                <c:pt idx="12">
                  <c:v>1561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c:v>
                </c:pt>
                <c:pt idx="3">
                  <c:v>7</c:v>
                </c:pt>
                <c:pt idx="6">
                  <c:v>3</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14151</c:v>
                </c:pt>
                <c:pt idx="3">
                  <c:v>14376</c:v>
                </c:pt>
                <c:pt idx="6">
                  <c:v>14591</c:v>
                </c:pt>
                <c:pt idx="9">
                  <c:v>14338</c:v>
                </c:pt>
                <c:pt idx="12">
                  <c:v>13997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650432"/>
        <c:axId val="127656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3062</c:v>
                </c:pt>
                <c:pt idx="2">
                  <c:v>#N/A</c:v>
                </c:pt>
                <c:pt idx="3">
                  <c:v>#N/A</c:v>
                </c:pt>
                <c:pt idx="4">
                  <c:v>2309</c:v>
                </c:pt>
                <c:pt idx="5">
                  <c:v>#N/A</c:v>
                </c:pt>
                <c:pt idx="6">
                  <c:v>#N/A</c:v>
                </c:pt>
                <c:pt idx="7">
                  <c:v>3041</c:v>
                </c:pt>
                <c:pt idx="8">
                  <c:v>#N/A</c:v>
                </c:pt>
                <c:pt idx="9">
                  <c:v>#N/A</c:v>
                </c:pt>
                <c:pt idx="10">
                  <c:v>3050</c:v>
                </c:pt>
                <c:pt idx="11">
                  <c:v>#N/A</c:v>
                </c:pt>
                <c:pt idx="12">
                  <c:v>#N/A</c:v>
                </c:pt>
                <c:pt idx="13">
                  <c:v>2879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650432"/>
        <c:axId val="127656704"/>
      </c:lineChart>
      <c:catAx>
        <c:axId val="12765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656704"/>
        <c:crosses val="autoZero"/>
        <c:auto val="1"/>
        <c:lblAlgn val="ctr"/>
        <c:lblOffset val="100"/>
        <c:tickLblSkip val="1"/>
        <c:tickMarkSkip val="1"/>
        <c:noMultiLvlLbl val="0"/>
      </c:catAx>
      <c:valAx>
        <c:axId val="127656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65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{352613C6-F5B1-4F75-9153-670992E81D06}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B51-427C-B281-FF0EDC461D0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{B8D2AE7B-42CE-440C-950C-6535211A58E3}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B51-427C-B281-FF0EDC461D0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{3DA21AD0-11F1-41F8-BE97-465FF6B51644}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B51-427C-B281-FF0EDC461D0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{A68F58DF-7199-43AC-AF78-F572FD71ECE2}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B51-427C-B281-FF0EDC461D0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{DCA66A3F-69D1-48DD-B8CB-96F9E0CC7471}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B51-427C-B281-FF0EDC461D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56.2</c:v>
                </c:pt>
              </c:numCache>
            </c:numRef>
          </c:xVal>
          <c:yVal>
            <c:numRef>
              <c:f>公会計指標分析・財政指標組合せ分析表!$K$51:$O$51</c:f>
              <c:numCache>
                <c:formatCode>#,##0.0;"▲ "#,##0.0</c:formatCode>
                <c:ptCount val="5"/>
                <c:pt idx="3">
                  <c:v>39.700000000000003</c:v>
                </c:pt>
              </c:numCache>
            </c:numRef>
          </c:yVal>
          <c:smooth val="0"/>
          <c:extLst>
            <c:ext xmlns:c16="http://schemas.microsoft.com/office/drawing/2014/chart" uri="{C3380CC4-5D6E-409C-BE32-E72D297353CC}">
              <c16:uniqueId val="{00000005-9B51-427C-B281-FF0EDC461D0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{57DB4A87-D3BC-4471-85B6-39597CAE0430}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B51-427C-B281-FF0EDC461D0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{C32DA731-F02D-4235-95D8-7162426238D8}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B51-427C-B281-FF0EDC461D0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{1CFE055F-56C8-49D2-ADED-DFAEB32A13D9}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B51-427C-B281-FF0EDC461D0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{4BB3FD6E-63EA-4279-9A37-7768CFCDCC43}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B51-427C-B281-FF0EDC461D0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{583553EB-D380-471A-BAB5-2DB12CF895C3}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B51-427C-B281-FF0EDC461D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56.4</c:v>
                </c:pt>
              </c:numCache>
            </c:numRef>
          </c:xVal>
          <c:yVal>
            <c:numRef>
              <c:f>公会計指標分析・財政指標組合せ分析表!$K$55:$O$55</c:f>
              <c:numCache>
                <c:formatCode>#,##0.0;"▲ "#,##0.0</c:formatCode>
                <c:ptCount val="5"/>
                <c:pt idx="3">
                  <c:v>41.5</c:v>
                </c:pt>
              </c:numCache>
            </c:numRef>
          </c:yVal>
          <c:smooth val="0"/>
          <c:extLst>
            <c:ext xmlns:c16="http://schemas.microsoft.com/office/drawing/2014/chart" uri="{C3380CC4-5D6E-409C-BE32-E72D297353CC}">
              <c16:uniqueId val="{0000000B-9B51-427C-B281-FF0EDC461D00}"/>
            </c:ext>
          </c:extLst>
        </c:ser>
        <c:dLbls>
          <c:showLegendKey val="0"/>
          <c:showVal val="0"/>
          <c:showCatName val="0"/>
          <c:showSerName val="0"/>
          <c:showPercent val="0"/>
          <c:showBubbleSize val="0"/>
        </c:dLbls>
        <c:axId val="72555904"/>
        <c:axId val="72611328"/>
      </c:scatterChart>
      <c:valAx>
        <c:axId val="72555904"/>
        <c:scaling>
          <c:orientation val="minMax"/>
          <c:max val="56.5"/>
          <c:min val="56.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11328"/>
        <c:crosses val="autoZero"/>
        <c:crossBetween val="midCat"/>
      </c:valAx>
      <c:valAx>
        <c:axId val="72611328"/>
        <c:scaling>
          <c:orientation val="minMax"/>
          <c:max val="41.8"/>
          <c:min val="39.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55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{9AA0A05D-59C1-4408-A8F7-864A0FC905F8}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4930-4D92-A268-605FEAA5AE8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{45F4C41A-C556-4138-9F53-67BB08278F2C}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4930-4D92-A268-605FEAA5AE8A}"/>
                </c:ext>
              </c:extLst>
            </c:dLbl>
            <c:dLbl>
              <c:idx val="2"/>
              <c:layout>
                <c:manualLayout>
                  <c:x val="-3.0515850361386085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{67B4873F-430E-47F9-BD01-7E8788EBC0E0}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4930-4D92-A268-605FEAA5AE8A}"/>
                </c:ext>
              </c:extLst>
            </c:dLbl>
            <c:dLbl>
              <c:idx val="3"/>
              <c:layout>
                <c:manualLayout>
                  <c:x val="-3.2895074162241349E-2"/>
                  <c:y val="-6.7843137254901958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{69637D38-BCF3-4EE7-8AFC-F9637F8B313D}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4930-4D92-A268-605FEAA5AE8A}"/>
                </c:ext>
              </c:extLst>
            </c:dLbl>
            <c:dLbl>
              <c:idx val="4"/>
              <c:layout>
                <c:manualLayout>
                  <c:x val="-3.1705462261813713E-2"/>
                  <c:y val="-5.7211328976034939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{76D805C5-50FE-41E5-ADB7-8008EC784207}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4930-4D92-A268-605FEAA5AE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c:v>
                </c:pt>
                <c:pt idx="1">
                  <c:v>7.3</c:v>
                </c:pt>
                <c:pt idx="2">
                  <c:v>7.1</c:v>
                </c:pt>
                <c:pt idx="3">
                  <c:v>6.9</c:v>
                </c:pt>
                <c:pt idx="4">
                  <c:v>6.8</c:v>
                </c:pt>
              </c:numCache>
            </c:numRef>
          </c:xVal>
          <c:yVal>
            <c:numRef>
              <c:f>公会計指標分析・財政指標組合せ分析表!$K$73:$O$73</c:f>
              <c:numCache>
                <c:formatCode>#,##0.0;"▲ "#,##0.0</c:formatCode>
                <c:ptCount val="5"/>
                <c:pt idx="0">
                  <c:v>39.9</c:v>
                </c:pt>
                <c:pt idx="1">
                  <c:v>30.1</c:v>
                </c:pt>
                <c:pt idx="2">
                  <c:v>40.5</c:v>
                </c:pt>
                <c:pt idx="3">
                  <c:v>39.700000000000003</c:v>
                </c:pt>
                <c:pt idx="4">
                  <c:v>37.6</c:v>
                </c:pt>
              </c:numCache>
            </c:numRef>
          </c:yVal>
          <c:smooth val="0"/>
          <c:extLst>
            <c:ext xmlns:c16="http://schemas.microsoft.com/office/drawing/2014/chart" uri="{C3380CC4-5D6E-409C-BE32-E72D297353CC}">
              <c16:uniqueId val="{00000005-4930-4D92-A268-605FEAA5AE8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{A5C6720C-B2EE-41DA-8AE2-FB935F28D8C1}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4930-4D92-A268-605FEAA5AE8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{5B60D3A9-7704-407F-97F3-A0035622A25B}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4930-4D92-A268-605FEAA5AE8A}"/>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{2AD339E5-1D6B-4643-8BF2-2397E389D5C7}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4930-4D92-A268-605FEAA5AE8A}"/>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{97438651-ED77-4700-A039-8838407B398B}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4930-4D92-A268-605FEAA5AE8A}"/>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{64C1CD9C-AE66-4EB8-8484-2341668F530C}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4930-4D92-A268-605FEAA5AE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9.6</c:v>
                </c:pt>
                <c:pt idx="4">
                  <c:v>9.1999999999999993</c:v>
                </c:pt>
              </c:numCache>
            </c:numRef>
          </c:xVal>
          <c:yVal>
            <c:numRef>
              <c:f>公会計指標分析・財政指標組合せ分析表!$K$77:$O$77</c:f>
              <c:numCache>
                <c:formatCode>#,##0.0;"▲ "#,##0.0</c:formatCode>
                <c:ptCount val="5"/>
                <c:pt idx="0">
                  <c:v>76.2</c:v>
                </c:pt>
                <c:pt idx="1">
                  <c:v>65.3</c:v>
                </c:pt>
                <c:pt idx="2">
                  <c:v>60.8</c:v>
                </c:pt>
                <c:pt idx="3">
                  <c:v>41.5</c:v>
                </c:pt>
                <c:pt idx="4">
                  <c:v>36.6</c:v>
                </c:pt>
              </c:numCache>
            </c:numRef>
          </c:yVal>
          <c:smooth val="0"/>
          <c:extLst>
            <c:ext xmlns:c16="http://schemas.microsoft.com/office/drawing/2014/chart" uri="{C3380CC4-5D6E-409C-BE32-E72D297353CC}">
              <c16:uniqueId val="{0000000B-4930-4D92-A268-605FEAA5AE8A}"/>
            </c:ext>
          </c:extLst>
        </c:ser>
        <c:dLbls>
          <c:showLegendKey val="0"/>
          <c:showVal val="0"/>
          <c:showCatName val="0"/>
          <c:showSerName val="0"/>
          <c:showPercent val="0"/>
          <c:showBubbleSize val="0"/>
        </c:dLbls>
        <c:axId val="72444928"/>
        <c:axId val="72672384"/>
      </c:scatterChart>
      <c:valAx>
        <c:axId val="72444928"/>
        <c:scaling>
          <c:orientation val="minMax"/>
          <c:max val="13.3"/>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72384"/>
        <c:crosses val="autoZero"/>
        <c:crossBetween val="midCat"/>
      </c:valAx>
      <c:valAx>
        <c:axId val="72672384"/>
        <c:scaling>
          <c:orientation val="minMax"/>
          <c:max val="84"/>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449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実質公債費比率の分子は前年から増加したが、この３年間ほぼ同水準で推移しており、</a:t>
          </a:r>
          <a:r>
            <a:rPr kumimoji="1" lang="ja-JP" altLang="ja-JP" sz="1300">
              <a:solidFill>
                <a:schemeClr val="dk1"/>
              </a:solidFill>
              <a:effectLst/>
              <a:latin typeface="+mn-lt"/>
              <a:ea typeface="+mn-ea"/>
              <a:cs typeface="+mn-cs"/>
            </a:rPr>
            <a:t>償還終了に伴う公債費の減と新規発行債の償還額が同程度であることがみてとれる。</a:t>
          </a:r>
          <a:endParaRPr lang="ja-JP" altLang="ja-JP" sz="1300">
            <a:effectLst/>
          </a:endParaRPr>
        </a:p>
        <a:p>
          <a:r>
            <a:rPr kumimoji="1" lang="ja-JP" altLang="ja-JP" sz="1300">
              <a:solidFill>
                <a:schemeClr val="dk1"/>
              </a:solidFill>
              <a:effectLst/>
              <a:latin typeface="+mn-lt"/>
              <a:ea typeface="+mn-ea"/>
              <a:cs typeface="+mn-cs"/>
            </a:rPr>
            <a:t>　また起債事業を行う際は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国の動向に注視し、より有利な起債を発行することで、実質公債費比率の上昇を抑えている。その結果、実質公債費比率は年々下がってきており、適正な起債計画が行われていると考えられる。</a:t>
          </a:r>
          <a:endParaRPr lang="ja-JP" altLang="ja-JP" sz="1300">
            <a:effectLst/>
          </a:endParaRPr>
        </a:p>
        <a:p>
          <a:r>
            <a:rPr kumimoji="1" lang="ja-JP" altLang="ja-JP" sz="1300">
              <a:solidFill>
                <a:schemeClr val="dk1"/>
              </a:solidFill>
              <a:effectLst/>
              <a:latin typeface="+mn-lt"/>
              <a:ea typeface="+mn-ea"/>
              <a:cs typeface="+mn-cs"/>
            </a:rPr>
            <a:t>　今後は、新市庁舎建設も</a:t>
          </a:r>
          <a:r>
            <a:rPr kumimoji="1" lang="ja-JP" altLang="en-US" sz="1300">
              <a:solidFill>
                <a:schemeClr val="dk1"/>
              </a:solidFill>
              <a:effectLst/>
              <a:latin typeface="+mn-lt"/>
              <a:ea typeface="+mn-ea"/>
              <a:cs typeface="+mn-cs"/>
            </a:rPr>
            <a:t>進める</a:t>
          </a:r>
          <a:r>
            <a:rPr kumimoji="1" lang="ja-JP" altLang="ja-JP" sz="1300">
              <a:solidFill>
                <a:schemeClr val="dk1"/>
              </a:solidFill>
              <a:effectLst/>
              <a:latin typeface="+mn-lt"/>
              <a:ea typeface="+mn-ea"/>
              <a:cs typeface="+mn-cs"/>
            </a:rPr>
            <a:t>なか、老朽化した公共施設や設備などの改修なども進めていく必要があるため、適切に地方債発行を管理し、償還額の平準化に努める必要がある。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将来負担比率は類似団体と比較すると平均を</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昨年度</a:t>
          </a:r>
          <a:r>
            <a:rPr kumimoji="1" lang="ja-JP" altLang="en-US" sz="1300">
              <a:solidFill>
                <a:schemeClr val="dk1"/>
              </a:solidFill>
              <a:effectLst/>
              <a:latin typeface="+mn-lt"/>
              <a:ea typeface="+mn-ea"/>
              <a:cs typeface="+mn-cs"/>
            </a:rPr>
            <a:t>と比較すると</a:t>
          </a:r>
          <a:r>
            <a:rPr kumimoji="1" lang="ja-JP" altLang="ja-JP" sz="1300">
              <a:solidFill>
                <a:schemeClr val="dk1"/>
              </a:solidFill>
              <a:effectLst/>
              <a:latin typeface="+mn-lt"/>
              <a:ea typeface="+mn-ea"/>
              <a:cs typeface="+mn-cs"/>
            </a:rPr>
            <a:t>減</a:t>
          </a:r>
          <a:r>
            <a:rPr kumimoji="1" lang="ja-JP" altLang="en-US" sz="1300">
              <a:solidFill>
                <a:schemeClr val="dk1"/>
              </a:solidFill>
              <a:effectLst/>
              <a:latin typeface="+mn-lt"/>
              <a:ea typeface="+mn-ea"/>
              <a:cs typeface="+mn-cs"/>
            </a:rPr>
            <a:t>となっている</a:t>
          </a:r>
          <a:r>
            <a:rPr kumimoji="1" lang="ja-JP" altLang="ja-JP" sz="1300">
              <a:solidFill>
                <a:schemeClr val="dk1"/>
              </a:solidFill>
              <a:effectLst/>
              <a:latin typeface="+mn-lt"/>
              <a:ea typeface="+mn-ea"/>
              <a:cs typeface="+mn-cs"/>
            </a:rPr>
            <a:t>。これは</a:t>
          </a:r>
          <a:r>
            <a:rPr kumimoji="1" lang="ja-JP" altLang="en-US" sz="1300">
              <a:solidFill>
                <a:schemeClr val="dk1"/>
              </a:solidFill>
              <a:effectLst/>
              <a:latin typeface="+mn-lt"/>
              <a:ea typeface="+mn-ea"/>
              <a:cs typeface="+mn-cs"/>
            </a:rPr>
            <a:t>公共事業等債や</a:t>
          </a:r>
          <a:r>
            <a:rPr kumimoji="1" lang="ja-JP" altLang="ja-JP" sz="1300">
              <a:solidFill>
                <a:schemeClr val="dk1"/>
              </a:solidFill>
              <a:effectLst/>
              <a:latin typeface="+mn-lt"/>
              <a:ea typeface="+mn-ea"/>
              <a:cs typeface="+mn-cs"/>
            </a:rPr>
            <a:t>一部事務組合の地方債残高の減によるものである。</a:t>
          </a:r>
          <a:endParaRPr lang="ja-JP" altLang="ja-JP" sz="1300">
            <a:effectLst/>
          </a:endParaRPr>
        </a:p>
        <a:p>
          <a:r>
            <a:rPr kumimoji="1" lang="ja-JP" altLang="ja-JP" sz="1300">
              <a:solidFill>
                <a:schemeClr val="dk1"/>
              </a:solidFill>
              <a:effectLst/>
              <a:latin typeface="+mn-lt"/>
              <a:ea typeface="+mn-ea"/>
              <a:cs typeface="+mn-cs"/>
            </a:rPr>
            <a:t>　新規発行は交付税措置のある臨時財政対策債や緊急防災・減災事業債、補正予算債</a:t>
          </a:r>
          <a:r>
            <a:rPr kumimoji="1" lang="ja-JP" altLang="en-US" sz="1300">
              <a:solidFill>
                <a:schemeClr val="dk1"/>
              </a:solidFill>
              <a:effectLst/>
              <a:latin typeface="+mn-lt"/>
              <a:ea typeface="+mn-ea"/>
              <a:cs typeface="+mn-cs"/>
            </a:rPr>
            <a:t>を</a:t>
          </a:r>
          <a:r>
            <a:rPr kumimoji="1" lang="ja-JP" altLang="ja-JP" sz="1300">
              <a:solidFill>
                <a:sysClr val="windowText" lastClr="000000"/>
              </a:solidFill>
              <a:effectLst/>
              <a:latin typeface="+mn-lt"/>
              <a:ea typeface="+mn-ea"/>
              <a:cs typeface="+mn-cs"/>
            </a:rPr>
            <a:t>中心</a:t>
          </a:r>
          <a:r>
            <a:rPr kumimoji="1" lang="ja-JP" altLang="en-US" sz="1300">
              <a:solidFill>
                <a:sysClr val="windowText" lastClr="000000"/>
              </a:solidFill>
              <a:effectLst/>
              <a:latin typeface="+mn-lt"/>
              <a:ea typeface="+mn-ea"/>
              <a:cs typeface="+mn-cs"/>
            </a:rPr>
            <a:t>とし、</a:t>
          </a:r>
          <a:r>
            <a:rPr kumimoji="1" lang="ja-JP" altLang="ja-JP" sz="1300">
              <a:solidFill>
                <a:sysClr val="windowText" lastClr="000000"/>
              </a:solidFill>
              <a:effectLst/>
              <a:latin typeface="+mn-lt"/>
              <a:ea typeface="+mn-ea"/>
              <a:cs typeface="+mn-cs"/>
            </a:rPr>
            <a:t>将</a:t>
          </a:r>
          <a:r>
            <a:rPr kumimoji="1" lang="ja-JP" altLang="ja-JP" sz="1300">
              <a:solidFill>
                <a:schemeClr val="dk1"/>
              </a:solidFill>
              <a:effectLst/>
              <a:latin typeface="+mn-lt"/>
              <a:ea typeface="+mn-ea"/>
              <a:cs typeface="+mn-cs"/>
            </a:rPr>
            <a:t>来負担比率を抑制するように努めている。</a:t>
          </a:r>
          <a:endParaRPr lang="ja-JP" altLang="ja-JP" sz="1300">
            <a:effectLst/>
          </a:endParaRPr>
        </a:p>
        <a:p>
          <a:r>
            <a:rPr kumimoji="1" lang="ja-JP" altLang="ja-JP" sz="1300">
              <a:solidFill>
                <a:schemeClr val="dk1"/>
              </a:solidFill>
              <a:effectLst/>
              <a:latin typeface="+mn-lt"/>
              <a:ea typeface="+mn-ea"/>
              <a:cs typeface="+mn-cs"/>
            </a:rPr>
            <a:t>　今後もこの水準を維持し、さらなる改善に向けた取組みが必要である。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と比較すると、ほぼ同程度となっている。しかし、有形固定資産の中には市庁舎、福祉施設など耐用年数が残りわずかという資産も多くある。そのため、個別に有形固定資産減価償却率を把握し、更新のための実施計画や資金計画に反映させ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64" name="直線コネクタ 63"/>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65"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66" name="直線コネクタ 65"/>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67"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68" name="直線コネクタ 67"/>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69"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0" name="フローチャート : 判断 69"/>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15240</xdr:rowOff>
    </xdr:from>
    <xdr:to>
      <xdr:col>3</xdr:col>
      <xdr:colOff>511175</xdr:colOff>
      <xdr:row>31</xdr:row>
      <xdr:rowOff>116840</xdr:rowOff>
    </xdr:to>
    <xdr:sp macro="" textlink="">
      <xdr:nvSpPr>
        <xdr:cNvPr id="71" name="フローチャート : 判断 70"/>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22437</xdr:rowOff>
    </xdr:from>
    <xdr:to>
      <xdr:col>3</xdr:col>
      <xdr:colOff>511175</xdr:colOff>
      <xdr:row>31</xdr:row>
      <xdr:rowOff>124037</xdr:rowOff>
    </xdr:to>
    <xdr:sp macro="" textlink="">
      <xdr:nvSpPr>
        <xdr:cNvPr id="77" name="円/楕円 76"/>
        <xdr:cNvSpPr/>
      </xdr:nvSpPr>
      <xdr:spPr>
        <a:xfrm>
          <a:off x="4000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133367</xdr:rowOff>
    </xdr:from>
    <xdr:ext cx="405111" cy="259045"/>
    <xdr:sp macro="" textlink="">
      <xdr:nvSpPr>
        <xdr:cNvPr id="78" name="n_1aveValue有形固定資産減価償却率"/>
        <xdr:cNvSpPr txBox="1"/>
      </xdr:nvSpPr>
      <xdr:spPr>
        <a:xfrm>
          <a:off x="3836043"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115164</xdr:rowOff>
    </xdr:from>
    <xdr:ext cx="405111" cy="259045"/>
    <xdr:sp macro="" textlink="">
      <xdr:nvSpPr>
        <xdr:cNvPr id="79" name="n_1mainValue有形固定資産減価償却率"/>
        <xdr:cNvSpPr txBox="1"/>
      </xdr:nvSpPr>
      <xdr:spPr>
        <a:xfrm>
          <a:off x="3836043"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21590</xdr:rowOff>
    </xdr:from>
    <xdr:to>
      <xdr:col>5</xdr:col>
      <xdr:colOff>409575</xdr:colOff>
      <xdr:row>38</xdr:row>
      <xdr:rowOff>123190</xdr:rowOff>
    </xdr:to>
    <xdr:sp macro="" textlink="">
      <xdr:nvSpPr>
        <xdr:cNvPr id="64" name="フローチャート : 判断 63"/>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21590</xdr:rowOff>
    </xdr:from>
    <xdr:to>
      <xdr:col>5</xdr:col>
      <xdr:colOff>409575</xdr:colOff>
      <xdr:row>37</xdr:row>
      <xdr:rowOff>123190</xdr:rowOff>
    </xdr:to>
    <xdr:sp macro="" textlink="">
      <xdr:nvSpPr>
        <xdr:cNvPr id="70" name="円/楕円 69"/>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114317</xdr:rowOff>
    </xdr:from>
    <xdr:ext cx="405111" cy="259045"/>
    <xdr:sp macro="" textlink="">
      <xdr:nvSpPr>
        <xdr:cNvPr id="71" name="n_1aveValue【道路】&#10;有形固定資産減価償却率"/>
        <xdr:cNvSpPr txBox="1"/>
      </xdr:nvSpPr>
      <xdr:spPr>
        <a:xfrm>
          <a:off x="3582043"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139717</xdr:rowOff>
    </xdr:from>
    <xdr:ext cx="405111" cy="259045"/>
    <xdr:sp macro="" textlink="">
      <xdr:nvSpPr>
        <xdr:cNvPr id="72" name="n_1mainValue【道路】&#10;有形固定資産減価償却率"/>
        <xdr:cNvSpPr txBox="1"/>
      </xdr:nvSpPr>
      <xdr:spPr>
        <a:xfrm>
          <a:off x="3582043"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4" name="直線コネクタ 93"/>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5"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6" name="直線コネクタ 95"/>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97"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98" name="直線コネクタ 97"/>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11325</xdr:rowOff>
    </xdr:from>
    <xdr:ext cx="534377" cy="259045"/>
    <xdr:sp macro="" textlink="">
      <xdr:nvSpPr>
        <xdr:cNvPr id="99" name="【道路】&#10;一人当たり延長平均値テキスト"/>
        <xdr:cNvSpPr txBox="1"/>
      </xdr:nvSpPr>
      <xdr:spPr>
        <a:xfrm>
          <a:off x="10566400" y="652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0" name="フローチャート : 判断 99"/>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153188</xdr:rowOff>
    </xdr:from>
    <xdr:to>
      <xdr:col>14</xdr:col>
      <xdr:colOff>79375</xdr:colOff>
      <xdr:row>38</xdr:row>
      <xdr:rowOff>83338</xdr:rowOff>
    </xdr:to>
    <xdr:sp macro="" textlink="">
      <xdr:nvSpPr>
        <xdr:cNvPr id="101" name="フローチャート : 判断 100"/>
        <xdr:cNvSpPr/>
      </xdr:nvSpPr>
      <xdr:spPr>
        <a:xfrm>
          <a:off x="9588500" y="64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52055</xdr:rowOff>
    </xdr:from>
    <xdr:to>
      <xdr:col>14</xdr:col>
      <xdr:colOff>79375</xdr:colOff>
      <xdr:row>38</xdr:row>
      <xdr:rowOff>153655</xdr:rowOff>
    </xdr:to>
    <xdr:sp macro="" textlink="">
      <xdr:nvSpPr>
        <xdr:cNvPr id="107" name="円/楕円 106"/>
        <xdr:cNvSpPr/>
      </xdr:nvSpPr>
      <xdr:spPr>
        <a:xfrm>
          <a:off x="9588500" y="65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99865</xdr:rowOff>
    </xdr:from>
    <xdr:ext cx="534377" cy="259045"/>
    <xdr:sp macro="" textlink="">
      <xdr:nvSpPr>
        <xdr:cNvPr id="108" name="n_1aveValue【道路】&#10;一人当たり延長"/>
        <xdr:cNvSpPr txBox="1"/>
      </xdr:nvSpPr>
      <xdr:spPr>
        <a:xfrm>
          <a:off x="9359410" y="62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13.455</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144782</xdr:rowOff>
    </xdr:from>
    <xdr:ext cx="534377" cy="259045"/>
    <xdr:sp macro="" textlink="">
      <xdr:nvSpPr>
        <xdr:cNvPr id="109" name="n_1mainValue【道路】&#10;一人当たり延長"/>
        <xdr:cNvSpPr txBox="1"/>
      </xdr:nvSpPr>
      <xdr:spPr>
        <a:xfrm>
          <a:off x="9359410" y="66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114300</xdr:rowOff>
    </xdr:from>
    <xdr:to>
      <xdr:col>6</xdr:col>
      <xdr:colOff>510540</xdr:colOff>
      <xdr:row>62</xdr:row>
      <xdr:rowOff>109728</xdr:rowOff>
    </xdr:to>
    <xdr:cxnSp macro="">
      <xdr:nvCxnSpPr>
        <xdr:cNvPr id="132" name="直線コネクタ 131"/>
        <xdr:cNvCxnSpPr/>
      </xdr:nvCxnSpPr>
      <xdr:spPr>
        <a:xfrm flipV="1">
          <a:off x="4634865" y="97155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113555</xdr:rowOff>
    </xdr:from>
    <xdr:ext cx="405111" cy="259045"/>
    <xdr:sp macro="" textlink="">
      <xdr:nvSpPr>
        <xdr:cNvPr id="133" name="【橋りょう・トンネル】&#10;有形固定資産減価償却率最小値テキスト"/>
        <xdr:cNvSpPr txBox="1"/>
      </xdr:nvSpPr>
      <xdr:spPr>
        <a:xfrm>
          <a:off x="4724400" y="107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62</xdr:row>
      <xdr:rowOff>109728</xdr:rowOff>
    </xdr:from>
    <xdr:to>
      <xdr:col>6</xdr:col>
      <xdr:colOff>600075</xdr:colOff>
      <xdr:row>62</xdr:row>
      <xdr:rowOff>109728</xdr:rowOff>
    </xdr:to>
    <xdr:cxnSp macro="">
      <xdr:nvCxnSpPr>
        <xdr:cNvPr id="134" name="直線コネクタ 133"/>
        <xdr:cNvCxnSpPr/>
      </xdr:nvCxnSpPr>
      <xdr:spPr>
        <a:xfrm>
          <a:off x="4546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60977</xdr:rowOff>
    </xdr:from>
    <xdr:ext cx="405111" cy="259045"/>
    <xdr:sp macro="" textlink="">
      <xdr:nvSpPr>
        <xdr:cNvPr id="135" name="【橋りょう・トンネル】&#10;有形固定資産減価償却率最大値テキスト"/>
        <xdr:cNvSpPr txBox="1"/>
      </xdr:nvSpPr>
      <xdr:spPr>
        <a:xfrm>
          <a:off x="47244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114300</xdr:rowOff>
    </xdr:from>
    <xdr:to>
      <xdr:col>6</xdr:col>
      <xdr:colOff>600075</xdr:colOff>
      <xdr:row>56</xdr:row>
      <xdr:rowOff>114300</xdr:rowOff>
    </xdr:to>
    <xdr:cxnSp macro="">
      <xdr:nvCxnSpPr>
        <xdr:cNvPr id="136" name="直線コネクタ 135"/>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9923</xdr:rowOff>
    </xdr:from>
    <xdr:ext cx="405111" cy="259045"/>
    <xdr:sp macro="" textlink="">
      <xdr:nvSpPr>
        <xdr:cNvPr id="137" name="【橋りょう・トンネル】&#10;有形固定資産減価償却率平均値テキスト"/>
        <xdr:cNvSpPr txBox="1"/>
      </xdr:nvSpPr>
      <xdr:spPr>
        <a:xfrm>
          <a:off x="47244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31496</xdr:rowOff>
    </xdr:from>
    <xdr:to>
      <xdr:col>6</xdr:col>
      <xdr:colOff>561975</xdr:colOff>
      <xdr:row>60</xdr:row>
      <xdr:rowOff>133096</xdr:rowOff>
    </xdr:to>
    <xdr:sp macro="" textlink="">
      <xdr:nvSpPr>
        <xdr:cNvPr id="138" name="フローチャート : 判断 137"/>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170942</xdr:rowOff>
    </xdr:from>
    <xdr:to>
      <xdr:col>5</xdr:col>
      <xdr:colOff>409575</xdr:colOff>
      <xdr:row>60</xdr:row>
      <xdr:rowOff>101092</xdr:rowOff>
    </xdr:to>
    <xdr:sp macro="" textlink="">
      <xdr:nvSpPr>
        <xdr:cNvPr id="139" name="フローチャート : 判断 138"/>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6350</xdr:rowOff>
    </xdr:from>
    <xdr:to>
      <xdr:col>5</xdr:col>
      <xdr:colOff>409575</xdr:colOff>
      <xdr:row>61</xdr:row>
      <xdr:rowOff>107950</xdr:rowOff>
    </xdr:to>
    <xdr:sp macro="" textlink="">
      <xdr:nvSpPr>
        <xdr:cNvPr id="145" name="円/楕円 144"/>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117619</xdr:rowOff>
    </xdr:from>
    <xdr:ext cx="405111" cy="259045"/>
    <xdr:sp macro="" textlink="">
      <xdr:nvSpPr>
        <xdr:cNvPr id="146" name="n_1aveValue【橋りょう・トンネル】&#10;有形固定資産減価償却率"/>
        <xdr:cNvSpPr txBox="1"/>
      </xdr:nvSpPr>
      <xdr:spPr>
        <a:xfrm>
          <a:off x="3582043"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99077</xdr:rowOff>
    </xdr:from>
    <xdr:ext cx="405111" cy="259045"/>
    <xdr:sp macro="" textlink="">
      <xdr:nvSpPr>
        <xdr:cNvPr id="147" name="n_1mainValue【橋りょう・トンネ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9" name="テキスト ボックス 15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1" name="テキスト ボックス 16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3" name="テキスト ボックス 16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9" name="テキスト ボックス 16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73" name="直線コネクタ 172"/>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74"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75" name="直線コネクタ 174"/>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76"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77" name="直線コネクタ 176"/>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109212</xdr:rowOff>
    </xdr:from>
    <xdr:ext cx="599010" cy="259045"/>
    <xdr:sp macro="" textlink="">
      <xdr:nvSpPr>
        <xdr:cNvPr id="178" name="【橋りょう・トンネル】&#10;一人当たり有形固定資産（償却資産）額平均値テキスト"/>
        <xdr:cNvSpPr txBox="1"/>
      </xdr:nvSpPr>
      <xdr:spPr>
        <a:xfrm>
          <a:off x="10566400" y="10567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79" name="フローチャート : 判断 178"/>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21855</xdr:rowOff>
    </xdr:from>
    <xdr:to>
      <xdr:col>14</xdr:col>
      <xdr:colOff>79375</xdr:colOff>
      <xdr:row>62</xdr:row>
      <xdr:rowOff>123455</xdr:rowOff>
    </xdr:to>
    <xdr:sp macro="" textlink="">
      <xdr:nvSpPr>
        <xdr:cNvPr id="180" name="フローチャート : 判断 179"/>
        <xdr:cNvSpPr/>
      </xdr:nvSpPr>
      <xdr:spPr>
        <a:xfrm>
          <a:off x="9588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46368</xdr:rowOff>
    </xdr:from>
    <xdr:to>
      <xdr:col>14</xdr:col>
      <xdr:colOff>79375</xdr:colOff>
      <xdr:row>64</xdr:row>
      <xdr:rowOff>147968</xdr:rowOff>
    </xdr:to>
    <xdr:sp macro="" textlink="">
      <xdr:nvSpPr>
        <xdr:cNvPr id="186" name="円/楕円 185"/>
        <xdr:cNvSpPr/>
      </xdr:nvSpPr>
      <xdr:spPr>
        <a:xfrm>
          <a:off x="9588500" y="110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139982</xdr:rowOff>
    </xdr:from>
    <xdr:ext cx="599010" cy="259045"/>
    <xdr:sp macro="" textlink="">
      <xdr:nvSpPr>
        <xdr:cNvPr id="187" name="n_1aveValue【橋りょう・トンネル】&#10;一人当たり有形固定資産（償却資産）額"/>
        <xdr:cNvSpPr txBox="1"/>
      </xdr:nvSpPr>
      <xdr:spPr>
        <a:xfrm>
          <a:off x="9327094"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245,504</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139095</xdr:rowOff>
    </xdr:from>
    <xdr:ext cx="534377" cy="259045"/>
    <xdr:sp macro="" textlink="">
      <xdr:nvSpPr>
        <xdr:cNvPr id="188" name="n_1mainValue【橋りょう・トンネル】&#10;一人当たり有形固定資産（償却資産）額"/>
        <xdr:cNvSpPr txBox="1"/>
      </xdr:nvSpPr>
      <xdr:spPr>
        <a:xfrm>
          <a:off x="9359411" y="1111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13" name="直線コネクタ 212"/>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14"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15" name="直線コネクタ 214"/>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16"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17" name="直線コネクタ 216"/>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104791</xdr:rowOff>
    </xdr:from>
    <xdr:ext cx="405111" cy="259045"/>
    <xdr:sp macro="" textlink="">
      <xdr:nvSpPr>
        <xdr:cNvPr id="218" name="【公営住宅】&#10;有形固定資産減価償却率平均値テキスト"/>
        <xdr:cNvSpPr txBox="1"/>
      </xdr:nvSpPr>
      <xdr:spPr>
        <a:xfrm>
          <a:off x="47244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19" name="フローチャート : 判断 218"/>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50164</xdr:rowOff>
    </xdr:from>
    <xdr:to>
      <xdr:col>5</xdr:col>
      <xdr:colOff>409575</xdr:colOff>
      <xdr:row>81</xdr:row>
      <xdr:rowOff>151764</xdr:rowOff>
    </xdr:to>
    <xdr:sp macro="" textlink="">
      <xdr:nvSpPr>
        <xdr:cNvPr id="220" name="フローチャート : 判断 21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82550</xdr:rowOff>
    </xdr:from>
    <xdr:to>
      <xdr:col>5</xdr:col>
      <xdr:colOff>409575</xdr:colOff>
      <xdr:row>81</xdr:row>
      <xdr:rowOff>12700</xdr:rowOff>
    </xdr:to>
    <xdr:sp macro="" textlink="">
      <xdr:nvSpPr>
        <xdr:cNvPr id="226" name="円/楕円 225"/>
        <xdr:cNvSpPr/>
      </xdr:nvSpPr>
      <xdr:spPr>
        <a:xfrm>
          <a:off x="3746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142891</xdr:rowOff>
    </xdr:from>
    <xdr:ext cx="405111" cy="259045"/>
    <xdr:sp macro="" textlink="">
      <xdr:nvSpPr>
        <xdr:cNvPr id="227" name="n_1aveValue【公営住宅】&#10;有形固定資産減価償却率"/>
        <xdr:cNvSpPr txBox="1"/>
      </xdr:nvSpPr>
      <xdr:spPr>
        <a:xfrm>
          <a:off x="3582043"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29227</xdr:rowOff>
    </xdr:from>
    <xdr:ext cx="405111" cy="259045"/>
    <xdr:sp macro="" textlink="">
      <xdr:nvSpPr>
        <xdr:cNvPr id="228" name="n_1mainValue【公営住宅】&#10;有形固定資産減価償却率"/>
        <xdr:cNvSpPr txBox="1"/>
      </xdr:nvSpPr>
      <xdr:spPr>
        <a:xfrm>
          <a:off x="3582043"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52" name="直線コネクタ 251"/>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3"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4" name="直線コネクタ 253"/>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55"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56" name="直線コネクタ 255"/>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57"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58" name="フローチャート : 判断 257"/>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141224</xdr:rowOff>
    </xdr:from>
    <xdr:to>
      <xdr:col>14</xdr:col>
      <xdr:colOff>79375</xdr:colOff>
      <xdr:row>83</xdr:row>
      <xdr:rowOff>71374</xdr:rowOff>
    </xdr:to>
    <xdr:sp macro="" textlink="">
      <xdr:nvSpPr>
        <xdr:cNvPr id="259" name="フローチャート : 判断 258"/>
        <xdr:cNvSpPr/>
      </xdr:nvSpPr>
      <xdr:spPr>
        <a:xfrm>
          <a:off x="9588500" y="142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165036</xdr:rowOff>
    </xdr:from>
    <xdr:to>
      <xdr:col>14</xdr:col>
      <xdr:colOff>79375</xdr:colOff>
      <xdr:row>84</xdr:row>
      <xdr:rowOff>95186</xdr:rowOff>
    </xdr:to>
    <xdr:sp macro="" textlink="">
      <xdr:nvSpPr>
        <xdr:cNvPr id="265" name="円/楕円 264"/>
        <xdr:cNvSpPr/>
      </xdr:nvSpPr>
      <xdr:spPr>
        <a:xfrm>
          <a:off x="9588500" y="143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87901</xdr:rowOff>
    </xdr:from>
    <xdr:ext cx="469744" cy="259045"/>
    <xdr:sp macro="" textlink="">
      <xdr:nvSpPr>
        <xdr:cNvPr id="266" name="n_1aveValue【公営住宅】&#10;一人当たり面積"/>
        <xdr:cNvSpPr txBox="1"/>
      </xdr:nvSpPr>
      <xdr:spPr>
        <a:xfrm>
          <a:off x="93917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86313</xdr:rowOff>
    </xdr:from>
    <xdr:ext cx="469744" cy="259045"/>
    <xdr:sp macro="" textlink="">
      <xdr:nvSpPr>
        <xdr:cNvPr id="267" name="n_1mainValue【公営住宅】&#10;一人当たり面積"/>
        <xdr:cNvSpPr txBox="1"/>
      </xdr:nvSpPr>
      <xdr:spPr>
        <a:xfrm>
          <a:off x="9391727" y="1448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0" name="テキスト ボックス 3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167640</xdr:rowOff>
    </xdr:from>
    <xdr:to>
      <xdr:col>23</xdr:col>
      <xdr:colOff>516889</xdr:colOff>
      <xdr:row>64</xdr:row>
      <xdr:rowOff>148590</xdr:rowOff>
    </xdr:to>
    <xdr:cxnSp macro="">
      <xdr:nvCxnSpPr>
        <xdr:cNvPr id="324" name="直線コネクタ 323"/>
        <xdr:cNvCxnSpPr/>
      </xdr:nvCxnSpPr>
      <xdr:spPr>
        <a:xfrm flipV="1">
          <a:off x="16318864" y="994029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152417</xdr:rowOff>
    </xdr:from>
    <xdr:ext cx="405111" cy="259045"/>
    <xdr:sp macro="" textlink="">
      <xdr:nvSpPr>
        <xdr:cNvPr id="325" name="【学校施設】&#10;有形固定資産減価償却率最小値テキスト"/>
        <xdr:cNvSpPr txBox="1"/>
      </xdr:nvSpPr>
      <xdr:spPr>
        <a:xfrm>
          <a:off x="164084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148590</xdr:rowOff>
    </xdr:from>
    <xdr:to>
      <xdr:col>23</xdr:col>
      <xdr:colOff>606425</xdr:colOff>
      <xdr:row>64</xdr:row>
      <xdr:rowOff>148590</xdr:rowOff>
    </xdr:to>
    <xdr:cxnSp macro="">
      <xdr:nvCxnSpPr>
        <xdr:cNvPr id="326" name="直線コネクタ 325"/>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114317</xdr:rowOff>
    </xdr:from>
    <xdr:ext cx="405111" cy="259045"/>
    <xdr:sp macro="" textlink="">
      <xdr:nvSpPr>
        <xdr:cNvPr id="327" name="【学校施設】&#10;有形固定資産減価償却率最大値テキスト"/>
        <xdr:cNvSpPr txBox="1"/>
      </xdr:nvSpPr>
      <xdr:spPr>
        <a:xfrm>
          <a:off x="16408400"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57</xdr:row>
      <xdr:rowOff>167640</xdr:rowOff>
    </xdr:from>
    <xdr:to>
      <xdr:col>23</xdr:col>
      <xdr:colOff>606425</xdr:colOff>
      <xdr:row>57</xdr:row>
      <xdr:rowOff>167640</xdr:rowOff>
    </xdr:to>
    <xdr:cxnSp macro="">
      <xdr:nvCxnSpPr>
        <xdr:cNvPr id="328" name="直線コネクタ 327"/>
        <xdr:cNvCxnSpPr/>
      </xdr:nvCxnSpPr>
      <xdr:spPr>
        <a:xfrm>
          <a:off x="16230600" y="994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121937</xdr:rowOff>
    </xdr:from>
    <xdr:ext cx="405111" cy="259045"/>
    <xdr:sp macro="" textlink="">
      <xdr:nvSpPr>
        <xdr:cNvPr id="329" name="【学校施設】&#10;有形固定資産減価償却率平均値テキスト"/>
        <xdr:cNvSpPr txBox="1"/>
      </xdr:nvSpPr>
      <xdr:spPr>
        <a:xfrm>
          <a:off x="164084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143510</xdr:rowOff>
    </xdr:from>
    <xdr:to>
      <xdr:col>23</xdr:col>
      <xdr:colOff>568325</xdr:colOff>
      <xdr:row>61</xdr:row>
      <xdr:rowOff>73660</xdr:rowOff>
    </xdr:to>
    <xdr:sp macro="" textlink="">
      <xdr:nvSpPr>
        <xdr:cNvPr id="330" name="フローチャート : 判断 329"/>
        <xdr:cNvSpPr/>
      </xdr:nvSpPr>
      <xdr:spPr>
        <a:xfrm>
          <a:off x="16268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36830</xdr:rowOff>
    </xdr:from>
    <xdr:to>
      <xdr:col>22</xdr:col>
      <xdr:colOff>415925</xdr:colOff>
      <xdr:row>59</xdr:row>
      <xdr:rowOff>138430</xdr:rowOff>
    </xdr:to>
    <xdr:sp macro="" textlink="">
      <xdr:nvSpPr>
        <xdr:cNvPr id="331" name="フローチャート : 判断 330"/>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132080</xdr:rowOff>
    </xdr:from>
    <xdr:to>
      <xdr:col>22</xdr:col>
      <xdr:colOff>415925</xdr:colOff>
      <xdr:row>57</xdr:row>
      <xdr:rowOff>62230</xdr:rowOff>
    </xdr:to>
    <xdr:sp macro="" textlink="">
      <xdr:nvSpPr>
        <xdr:cNvPr id="337" name="円/楕円 336"/>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129557</xdr:rowOff>
    </xdr:from>
    <xdr:ext cx="405111" cy="259045"/>
    <xdr:sp macro="" textlink="">
      <xdr:nvSpPr>
        <xdr:cNvPr id="338" name="n_1aveValue【学校施設】&#10;有形固定資産減価償却率"/>
        <xdr:cNvSpPr txBox="1"/>
      </xdr:nvSpPr>
      <xdr:spPr>
        <a:xfrm>
          <a:off x="15266043"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78757</xdr:rowOff>
    </xdr:from>
    <xdr:ext cx="405111" cy="259045"/>
    <xdr:sp macro="" textlink="">
      <xdr:nvSpPr>
        <xdr:cNvPr id="339" name="n_1mainValue【学校施設】&#10;有形固定資産減価償却率"/>
        <xdr:cNvSpPr txBox="1"/>
      </xdr:nvSpPr>
      <xdr:spPr>
        <a:xfrm>
          <a:off x="15266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0" name="テキスト ボックス 3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1" name="直線コネクタ 3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2" name="テキスト ボックス 3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3" name="直線コネクタ 3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4" name="テキスト ボックス 3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5" name="直線コネクタ 3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6" name="テキスト ボックス 3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7" name="直線コネクタ 3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8" name="テキスト ボックス 3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9" name="直線コネクタ 3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0" name="テキスト ボックス 3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1" name="直線コネクタ 3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2" name="テキスト ボックス 3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59690</xdr:rowOff>
    </xdr:from>
    <xdr:to>
      <xdr:col>32</xdr:col>
      <xdr:colOff>186689</xdr:colOff>
      <xdr:row>64</xdr:row>
      <xdr:rowOff>60960</xdr:rowOff>
    </xdr:to>
    <xdr:cxnSp macro="">
      <xdr:nvCxnSpPr>
        <xdr:cNvPr id="364" name="直線コネクタ 363"/>
        <xdr:cNvCxnSpPr/>
      </xdr:nvCxnSpPr>
      <xdr:spPr>
        <a:xfrm flipV="1">
          <a:off x="22160864" y="948944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64787</xdr:rowOff>
    </xdr:from>
    <xdr:ext cx="469744" cy="259045"/>
    <xdr:sp macro="" textlink="">
      <xdr:nvSpPr>
        <xdr:cNvPr id="365" name="【学校施設】&#10;一人当たり面積最小値テキスト"/>
        <xdr:cNvSpPr txBox="1"/>
      </xdr:nvSpPr>
      <xdr:spPr>
        <a:xfrm>
          <a:off x="222504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64</xdr:row>
      <xdr:rowOff>60960</xdr:rowOff>
    </xdr:from>
    <xdr:to>
      <xdr:col>32</xdr:col>
      <xdr:colOff>276225</xdr:colOff>
      <xdr:row>64</xdr:row>
      <xdr:rowOff>60960</xdr:rowOff>
    </xdr:to>
    <xdr:cxnSp macro="">
      <xdr:nvCxnSpPr>
        <xdr:cNvPr id="366" name="直線コネクタ 365"/>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6367</xdr:rowOff>
    </xdr:from>
    <xdr:ext cx="469744" cy="259045"/>
    <xdr:sp macro="" textlink="">
      <xdr:nvSpPr>
        <xdr:cNvPr id="367" name="【学校施設】&#10;一人当たり面積最大値テキスト"/>
        <xdr:cNvSpPr txBox="1"/>
      </xdr:nvSpPr>
      <xdr:spPr>
        <a:xfrm>
          <a:off x="22250400"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59690</xdr:rowOff>
    </xdr:from>
    <xdr:to>
      <xdr:col>32</xdr:col>
      <xdr:colOff>276225</xdr:colOff>
      <xdr:row>55</xdr:row>
      <xdr:rowOff>59690</xdr:rowOff>
    </xdr:to>
    <xdr:cxnSp macro="">
      <xdr:nvCxnSpPr>
        <xdr:cNvPr id="368" name="直線コネクタ 367"/>
        <xdr:cNvCxnSpPr/>
      </xdr:nvCxnSpPr>
      <xdr:spPr>
        <a:xfrm>
          <a:off x="22072600" y="94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166387</xdr:rowOff>
    </xdr:from>
    <xdr:ext cx="469744" cy="259045"/>
    <xdr:sp macro="" textlink="">
      <xdr:nvSpPr>
        <xdr:cNvPr id="369" name="【学校施設】&#10;一人当たり面積平均値テキスト"/>
        <xdr:cNvSpPr txBox="1"/>
      </xdr:nvSpPr>
      <xdr:spPr>
        <a:xfrm>
          <a:off x="222504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16510</xdr:rowOff>
    </xdr:from>
    <xdr:to>
      <xdr:col>32</xdr:col>
      <xdr:colOff>238125</xdr:colOff>
      <xdr:row>61</xdr:row>
      <xdr:rowOff>118110</xdr:rowOff>
    </xdr:to>
    <xdr:sp macro="" textlink="">
      <xdr:nvSpPr>
        <xdr:cNvPr id="370" name="フローチャート : 判断 369"/>
        <xdr:cNvSpPr/>
      </xdr:nvSpPr>
      <xdr:spPr>
        <a:xfrm>
          <a:off x="221107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25400</xdr:rowOff>
    </xdr:from>
    <xdr:to>
      <xdr:col>31</xdr:col>
      <xdr:colOff>85725</xdr:colOff>
      <xdr:row>61</xdr:row>
      <xdr:rowOff>127000</xdr:rowOff>
    </xdr:to>
    <xdr:sp macro="" textlink="">
      <xdr:nvSpPr>
        <xdr:cNvPr id="371" name="フローチャート : 判断 370"/>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2" name="テキスト ボックス 3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3" name="テキスト ボックス 3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4" name="テキスト ボックス 3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5" name="テキスト ボックス 3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6" name="テキスト ボックス 3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83820</xdr:rowOff>
    </xdr:from>
    <xdr:to>
      <xdr:col>31</xdr:col>
      <xdr:colOff>85725</xdr:colOff>
      <xdr:row>64</xdr:row>
      <xdr:rowOff>13970</xdr:rowOff>
    </xdr:to>
    <xdr:sp macro="" textlink="">
      <xdr:nvSpPr>
        <xdr:cNvPr id="377" name="円/楕円 376"/>
        <xdr:cNvSpPr/>
      </xdr:nvSpPr>
      <xdr:spPr>
        <a:xfrm>
          <a:off x="21272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143527</xdr:rowOff>
    </xdr:from>
    <xdr:ext cx="469744" cy="259045"/>
    <xdr:sp macro="" textlink="">
      <xdr:nvSpPr>
        <xdr:cNvPr id="378"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1.905</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5097</xdr:rowOff>
    </xdr:from>
    <xdr:ext cx="469744" cy="259045"/>
    <xdr:sp macro="" textlink="">
      <xdr:nvSpPr>
        <xdr:cNvPr id="379" name="n_1mainValue【学校施設】&#10;一人当たり面積"/>
        <xdr:cNvSpPr txBox="1"/>
      </xdr:nvSpPr>
      <xdr:spPr>
        <a:xfrm>
          <a:off x="21075727"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0" name="正方形/長方形 3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1" name="正方形/長方形 3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2" name="正方形/長方形 3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3" name="正方形/長方形 3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4" name="正方形/長方形 3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5" name="正方形/長方形 3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6" name="正方形/長方形 3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7" name="正方形/長方形 38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5" name="正方形/長方形 39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6" name="正方形/長方形 3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7" name="正方形/長方形 3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8" name="正方形/長方形 3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9" name="正方形/長方形 3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0" name="正方形/長方形 3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1" name="正方形/長方形 4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2" name="正方形/長方形 4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3" name="正方形/長方形 40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11" name="正方形/長方形 41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12" name="正方形/長方形 4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3" name="正方形/長方形 4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4" name="テキスト ボックス 4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は、類似団体と比較すると、有形固定資産減価償却率が高く、老朽化が進んでいる。優先順位を考慮し、計画的な更新を行っていきたい。橋梁やトンネルについては、一人あたりの有形固定資産額が類似団体より低いことから、資産の規模が小さいことが分かる。学校施設</a:t>
          </a:r>
          <a:r>
            <a:rPr kumimoji="1" lang="ja-JP" altLang="en-US" sz="1100">
              <a:solidFill>
                <a:schemeClr val="dk1"/>
              </a:solidFill>
              <a:effectLst/>
              <a:latin typeface="+mn-lt"/>
              <a:ea typeface="+mn-ea"/>
              <a:cs typeface="+mn-cs"/>
            </a:rPr>
            <a:t>及び公営住宅に</a:t>
          </a:r>
          <a:r>
            <a:rPr kumimoji="1" lang="ja-JP" altLang="ja-JP" sz="1100">
              <a:solidFill>
                <a:schemeClr val="dk1"/>
              </a:solidFill>
              <a:effectLst/>
              <a:latin typeface="+mn-lt"/>
              <a:ea typeface="+mn-ea"/>
              <a:cs typeface="+mn-cs"/>
            </a:rPr>
            <a:t>ついては、類似団体と比較すると、有形固定資産減価償却率が大幅に高く、老朽化が進んでおり、施設の補修や更新など効率的な方法により進めていきたい。</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71" name="直線コネクタ 70"/>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72"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73" name="直線コネクタ 72"/>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74"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75" name="直線コネクタ 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76"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77" name="フローチャート : 判断 76"/>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47498</xdr:rowOff>
    </xdr:from>
    <xdr:to>
      <xdr:col>5</xdr:col>
      <xdr:colOff>409575</xdr:colOff>
      <xdr:row>61</xdr:row>
      <xdr:rowOff>149098</xdr:rowOff>
    </xdr:to>
    <xdr:sp macro="" textlink="">
      <xdr:nvSpPr>
        <xdr:cNvPr id="78" name="フローチャート : 判断 77"/>
        <xdr:cNvSpPr/>
      </xdr:nvSpPr>
      <xdr:spPr>
        <a:xfrm>
          <a:off x="3746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165625</xdr:rowOff>
    </xdr:from>
    <xdr:ext cx="405111" cy="259045"/>
    <xdr:sp macro="" textlink="">
      <xdr:nvSpPr>
        <xdr:cNvPr id="79" name="n_1aveValue【体育館・プール】&#10;有形固定資産減価償却率"/>
        <xdr:cNvSpPr txBox="1"/>
      </xdr:nvSpPr>
      <xdr:spPr>
        <a:xfrm>
          <a:off x="3582043"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24638</xdr:rowOff>
    </xdr:from>
    <xdr:to>
      <xdr:col>5</xdr:col>
      <xdr:colOff>409575</xdr:colOff>
      <xdr:row>63</xdr:row>
      <xdr:rowOff>126238</xdr:rowOff>
    </xdr:to>
    <xdr:sp macro="" textlink="">
      <xdr:nvSpPr>
        <xdr:cNvPr id="85" name="円/楕円 84"/>
        <xdr:cNvSpPr/>
      </xdr:nvSpPr>
      <xdr:spPr>
        <a:xfrm>
          <a:off x="3746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117365</xdr:rowOff>
    </xdr:from>
    <xdr:ext cx="405111" cy="259045"/>
    <xdr:sp macro="" textlink="">
      <xdr:nvSpPr>
        <xdr:cNvPr id="86" name="n_1mainValue【体育館・プール】&#10;有形固定資産減価償却率"/>
        <xdr:cNvSpPr txBox="1"/>
      </xdr:nvSpPr>
      <xdr:spPr>
        <a:xfrm>
          <a:off x="3582043"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7" name="直線コネクタ 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8" name="テキスト ボックス 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99" name="直線コネクタ 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0" name="テキスト ボックス 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1" name="直線コネクタ 1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2" name="テキスト ボックス 1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3" name="直線コネクタ 1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4" name="テキスト ボックス 1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5" name="直線コネクタ 1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6" name="テキスト ボックス 1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7" name="直線コネクタ 1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8" name="テキスト ボックス 1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148590</xdr:rowOff>
    </xdr:from>
    <xdr:to>
      <xdr:col>15</xdr:col>
      <xdr:colOff>180340</xdr:colOff>
      <xdr:row>63</xdr:row>
      <xdr:rowOff>11430</xdr:rowOff>
    </xdr:to>
    <xdr:cxnSp macro="">
      <xdr:nvCxnSpPr>
        <xdr:cNvPr id="110" name="直線コネクタ 109"/>
        <xdr:cNvCxnSpPr/>
      </xdr:nvCxnSpPr>
      <xdr:spPr>
        <a:xfrm flipV="1">
          <a:off x="10476865" y="9578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15257</xdr:rowOff>
    </xdr:from>
    <xdr:ext cx="469744" cy="259045"/>
    <xdr:sp macro="" textlink="">
      <xdr:nvSpPr>
        <xdr:cNvPr id="111" name="【体育館・プール】&#10;一人当たり面積最小値テキスト"/>
        <xdr:cNvSpPr txBox="1"/>
      </xdr:nvSpPr>
      <xdr:spPr>
        <a:xfrm>
          <a:off x="10566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11430</xdr:rowOff>
    </xdr:from>
    <xdr:to>
      <xdr:col>15</xdr:col>
      <xdr:colOff>269875</xdr:colOff>
      <xdr:row>63</xdr:row>
      <xdr:rowOff>11430</xdr:rowOff>
    </xdr:to>
    <xdr:cxnSp macro="">
      <xdr:nvCxnSpPr>
        <xdr:cNvPr id="112" name="直線コネクタ 111"/>
        <xdr:cNvCxnSpPr/>
      </xdr:nvCxnSpPr>
      <xdr:spPr>
        <a:xfrm>
          <a:off x="10388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95267</xdr:rowOff>
    </xdr:from>
    <xdr:ext cx="469744" cy="259045"/>
    <xdr:sp macro="" textlink="">
      <xdr:nvSpPr>
        <xdr:cNvPr id="113" name="【体育館・プール】&#10;一人当たり面積最大値テキスト"/>
        <xdr:cNvSpPr txBox="1"/>
      </xdr:nvSpPr>
      <xdr:spPr>
        <a:xfrm>
          <a:off x="10566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55</xdr:row>
      <xdr:rowOff>148590</xdr:rowOff>
    </xdr:from>
    <xdr:to>
      <xdr:col>15</xdr:col>
      <xdr:colOff>269875</xdr:colOff>
      <xdr:row>55</xdr:row>
      <xdr:rowOff>148590</xdr:rowOff>
    </xdr:to>
    <xdr:cxnSp macro="">
      <xdr:nvCxnSpPr>
        <xdr:cNvPr id="114" name="直線コネクタ 113"/>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140987</xdr:rowOff>
    </xdr:from>
    <xdr:ext cx="469744" cy="259045"/>
    <xdr:sp macro="" textlink="">
      <xdr:nvSpPr>
        <xdr:cNvPr id="115" name="【体育館・プール】&#10;一人当たり面積平均値テキスト"/>
        <xdr:cNvSpPr txBox="1"/>
      </xdr:nvSpPr>
      <xdr:spPr>
        <a:xfrm>
          <a:off x="105664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162560</xdr:rowOff>
    </xdr:from>
    <xdr:to>
      <xdr:col>15</xdr:col>
      <xdr:colOff>231775</xdr:colOff>
      <xdr:row>60</xdr:row>
      <xdr:rowOff>92710</xdr:rowOff>
    </xdr:to>
    <xdr:sp macro="" textlink="">
      <xdr:nvSpPr>
        <xdr:cNvPr id="116" name="フローチャート : 判断 115"/>
        <xdr:cNvSpPr/>
      </xdr:nvSpPr>
      <xdr:spPr>
        <a:xfrm>
          <a:off x="104267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13970</xdr:rowOff>
    </xdr:from>
    <xdr:to>
      <xdr:col>14</xdr:col>
      <xdr:colOff>79375</xdr:colOff>
      <xdr:row>58</xdr:row>
      <xdr:rowOff>115570</xdr:rowOff>
    </xdr:to>
    <xdr:sp macro="" textlink="">
      <xdr:nvSpPr>
        <xdr:cNvPr id="117" name="フローチャート : 判断 116"/>
        <xdr:cNvSpPr/>
      </xdr:nvSpPr>
      <xdr:spPr>
        <a:xfrm>
          <a:off x="9588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106697</xdr:rowOff>
    </xdr:from>
    <xdr:ext cx="469744" cy="259045"/>
    <xdr:sp macro="" textlink="">
      <xdr:nvSpPr>
        <xdr:cNvPr id="118" name="n_1aveValue【体育館・プール】&#10;一人当たり面積"/>
        <xdr:cNvSpPr txBox="1"/>
      </xdr:nvSpPr>
      <xdr:spPr>
        <a:xfrm>
          <a:off x="9391727"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105410</xdr:rowOff>
    </xdr:from>
    <xdr:to>
      <xdr:col>14</xdr:col>
      <xdr:colOff>79375</xdr:colOff>
      <xdr:row>58</xdr:row>
      <xdr:rowOff>35560</xdr:rowOff>
    </xdr:to>
    <xdr:sp macro="" textlink="">
      <xdr:nvSpPr>
        <xdr:cNvPr id="124" name="円/楕円 123"/>
        <xdr:cNvSpPr/>
      </xdr:nvSpPr>
      <xdr:spPr>
        <a:xfrm>
          <a:off x="9588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52087</xdr:rowOff>
    </xdr:from>
    <xdr:ext cx="469744" cy="259045"/>
    <xdr:sp macro="" textlink="">
      <xdr:nvSpPr>
        <xdr:cNvPr id="125" name="n_1mainValue【体育館・プール】&#10;一人当たり面積"/>
        <xdr:cNvSpPr txBox="1"/>
      </xdr:nvSpPr>
      <xdr:spPr>
        <a:xfrm>
          <a:off x="9391727" y="965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6" name="正方形/長方形 1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3" name="正方形/長方形 1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6" name="テキスト ボックス 1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7" name="直線コネクタ 1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8" name="テキスト ボックス 1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9" name="直線コネクタ 1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0" name="テキスト ボックス 1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1" name="直線コネクタ 1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2" name="テキスト ボックス 1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3" name="直線コネクタ 1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4" name="テキスト ボックス 1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5" name="直線コネクタ 1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6" name="テキスト ボックス 1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8" name="テキスト ボックス 1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163830</xdr:rowOff>
    </xdr:from>
    <xdr:to>
      <xdr:col>6</xdr:col>
      <xdr:colOff>510540</xdr:colOff>
      <xdr:row>86</xdr:row>
      <xdr:rowOff>3811</xdr:rowOff>
    </xdr:to>
    <xdr:cxnSp macro="">
      <xdr:nvCxnSpPr>
        <xdr:cNvPr id="150" name="直線コネクタ 149"/>
        <xdr:cNvCxnSpPr/>
      </xdr:nvCxnSpPr>
      <xdr:spPr>
        <a:xfrm flipV="1">
          <a:off x="4634865" y="1353693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151"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152" name="直線コネクタ 151"/>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110507</xdr:rowOff>
    </xdr:from>
    <xdr:ext cx="405111" cy="259045"/>
    <xdr:sp macro="" textlink="">
      <xdr:nvSpPr>
        <xdr:cNvPr id="153" name="【福祉施設】&#10;有形固定資産減価償却率最大値テキスト"/>
        <xdr:cNvSpPr txBox="1"/>
      </xdr:nvSpPr>
      <xdr:spPr>
        <a:xfrm>
          <a:off x="47244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163830</xdr:rowOff>
    </xdr:from>
    <xdr:to>
      <xdr:col>6</xdr:col>
      <xdr:colOff>600075</xdr:colOff>
      <xdr:row>78</xdr:row>
      <xdr:rowOff>163830</xdr:rowOff>
    </xdr:to>
    <xdr:cxnSp macro="">
      <xdr:nvCxnSpPr>
        <xdr:cNvPr id="154" name="直線コネクタ 153"/>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66691</xdr:rowOff>
    </xdr:from>
    <xdr:ext cx="405111" cy="259045"/>
    <xdr:sp macro="" textlink="">
      <xdr:nvSpPr>
        <xdr:cNvPr id="155" name="【福祉施設】&#10;有形固定資産減価償却率平均値テキスト"/>
        <xdr:cNvSpPr txBox="1"/>
      </xdr:nvSpPr>
      <xdr:spPr>
        <a:xfrm>
          <a:off x="47244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88264</xdr:rowOff>
    </xdr:from>
    <xdr:to>
      <xdr:col>6</xdr:col>
      <xdr:colOff>561975</xdr:colOff>
      <xdr:row>83</xdr:row>
      <xdr:rowOff>18414</xdr:rowOff>
    </xdr:to>
    <xdr:sp macro="" textlink="">
      <xdr:nvSpPr>
        <xdr:cNvPr id="156" name="フローチャート : 判断 155"/>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19686</xdr:rowOff>
    </xdr:from>
    <xdr:to>
      <xdr:col>5</xdr:col>
      <xdr:colOff>409575</xdr:colOff>
      <xdr:row>83</xdr:row>
      <xdr:rowOff>121286</xdr:rowOff>
    </xdr:to>
    <xdr:sp macro="" textlink="">
      <xdr:nvSpPr>
        <xdr:cNvPr id="157" name="フローチャート : 判断 156"/>
        <xdr:cNvSpPr/>
      </xdr:nvSpPr>
      <xdr:spPr>
        <a:xfrm>
          <a:off x="3746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112413</xdr:rowOff>
    </xdr:from>
    <xdr:ext cx="405111" cy="259045"/>
    <xdr:sp macro="" textlink="">
      <xdr:nvSpPr>
        <xdr:cNvPr id="158" name="n_1aveValue【福祉施設】&#10;有形固定資産減価償却率"/>
        <xdr:cNvSpPr txBox="1"/>
      </xdr:nvSpPr>
      <xdr:spPr>
        <a:xfrm>
          <a:off x="3582043"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9" name="テキスト ボックス 1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0" name="テキスト ボックス 1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1" name="テキスト ボックス 1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2" name="テキスト ボックス 1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3" name="テキスト ボックス 1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162561</xdr:rowOff>
    </xdr:from>
    <xdr:to>
      <xdr:col>5</xdr:col>
      <xdr:colOff>409575</xdr:colOff>
      <xdr:row>79</xdr:row>
      <xdr:rowOff>92711</xdr:rowOff>
    </xdr:to>
    <xdr:sp macro="" textlink="">
      <xdr:nvSpPr>
        <xdr:cNvPr id="164" name="円/楕円 163"/>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109238</xdr:rowOff>
    </xdr:from>
    <xdr:ext cx="405111" cy="259045"/>
    <xdr:sp macro="" textlink="">
      <xdr:nvSpPr>
        <xdr:cNvPr id="165" name="n_1mainValue【福祉施設】&#10;有形固定資産減価償却率"/>
        <xdr:cNvSpPr txBox="1"/>
      </xdr:nvSpPr>
      <xdr:spPr>
        <a:xfrm>
          <a:off x="3582043"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6" name="直線コネクタ 1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7" name="テキスト ボックス 1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78" name="直線コネクタ 1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79" name="テキスト ボックス 1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0" name="直線コネクタ 1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1" name="テキスト ボックス 1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2" name="直線コネクタ 1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3" name="テキスト ボックス 1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4" name="直線コネクタ 1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5" name="テキスト ボックス 1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6" name="直線コネクタ 1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7" name="テキスト ボックス 1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20138</xdr:rowOff>
    </xdr:from>
    <xdr:to>
      <xdr:col>15</xdr:col>
      <xdr:colOff>180340</xdr:colOff>
      <xdr:row>86</xdr:row>
      <xdr:rowOff>103414</xdr:rowOff>
    </xdr:to>
    <xdr:cxnSp macro="">
      <xdr:nvCxnSpPr>
        <xdr:cNvPr id="191" name="直線コネクタ 190"/>
        <xdr:cNvCxnSpPr/>
      </xdr:nvCxnSpPr>
      <xdr:spPr>
        <a:xfrm flipV="1">
          <a:off x="10476865" y="13221788"/>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107241</xdr:rowOff>
    </xdr:from>
    <xdr:ext cx="469744" cy="259045"/>
    <xdr:sp macro="" textlink="">
      <xdr:nvSpPr>
        <xdr:cNvPr id="192" name="【福祉施設】&#10;一人当たり面積最小値テキスト"/>
        <xdr:cNvSpPr txBox="1"/>
      </xdr:nvSpPr>
      <xdr:spPr>
        <a:xfrm>
          <a:off x="10566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103414</xdr:rowOff>
    </xdr:from>
    <xdr:to>
      <xdr:col>15</xdr:col>
      <xdr:colOff>269875</xdr:colOff>
      <xdr:row>86</xdr:row>
      <xdr:rowOff>103414</xdr:rowOff>
    </xdr:to>
    <xdr:cxnSp macro="">
      <xdr:nvCxnSpPr>
        <xdr:cNvPr id="193" name="直線コネクタ 192"/>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138265</xdr:rowOff>
    </xdr:from>
    <xdr:ext cx="469744" cy="259045"/>
    <xdr:sp macro="" textlink="">
      <xdr:nvSpPr>
        <xdr:cNvPr id="194" name="【福祉施設】&#10;一人当たり面積最大値テキスト"/>
        <xdr:cNvSpPr txBox="1"/>
      </xdr:nvSpPr>
      <xdr:spPr>
        <a:xfrm>
          <a:off x="105664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77</xdr:row>
      <xdr:rowOff>20138</xdr:rowOff>
    </xdr:from>
    <xdr:to>
      <xdr:col>15</xdr:col>
      <xdr:colOff>269875</xdr:colOff>
      <xdr:row>77</xdr:row>
      <xdr:rowOff>20138</xdr:rowOff>
    </xdr:to>
    <xdr:cxnSp macro="">
      <xdr:nvCxnSpPr>
        <xdr:cNvPr id="195" name="直線コネクタ 194"/>
        <xdr:cNvCxnSpPr/>
      </xdr:nvCxnSpPr>
      <xdr:spPr>
        <a:xfrm>
          <a:off x="10388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73496</xdr:rowOff>
    </xdr:from>
    <xdr:ext cx="469744" cy="259045"/>
    <xdr:sp macro="" textlink="">
      <xdr:nvSpPr>
        <xdr:cNvPr id="196" name="【福祉施設】&#10;一人当たり面積平均値テキスト"/>
        <xdr:cNvSpPr txBox="1"/>
      </xdr:nvSpPr>
      <xdr:spPr>
        <a:xfrm>
          <a:off x="10566400" y="1447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95069</xdr:rowOff>
    </xdr:from>
    <xdr:to>
      <xdr:col>15</xdr:col>
      <xdr:colOff>231775</xdr:colOff>
      <xdr:row>85</xdr:row>
      <xdr:rowOff>25219</xdr:rowOff>
    </xdr:to>
    <xdr:sp macro="" textlink="">
      <xdr:nvSpPr>
        <xdr:cNvPr id="197" name="フローチャート : 判断 196"/>
        <xdr:cNvSpPr/>
      </xdr:nvSpPr>
      <xdr:spPr>
        <a:xfrm>
          <a:off x="104267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82006</xdr:rowOff>
    </xdr:from>
    <xdr:to>
      <xdr:col>14</xdr:col>
      <xdr:colOff>79375</xdr:colOff>
      <xdr:row>85</xdr:row>
      <xdr:rowOff>12156</xdr:rowOff>
    </xdr:to>
    <xdr:sp macro="" textlink="">
      <xdr:nvSpPr>
        <xdr:cNvPr id="198" name="フローチャート : 判断 197"/>
        <xdr:cNvSpPr/>
      </xdr:nvSpPr>
      <xdr:spPr>
        <a:xfrm>
          <a:off x="9588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28683</xdr:rowOff>
    </xdr:from>
    <xdr:ext cx="469744" cy="259045"/>
    <xdr:sp macro="" textlink="">
      <xdr:nvSpPr>
        <xdr:cNvPr id="199" name="n_1aveValue【福祉施設】&#10;一人当たり面積"/>
        <xdr:cNvSpPr txBox="1"/>
      </xdr:nvSpPr>
      <xdr:spPr>
        <a:xfrm>
          <a:off x="93917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16692</xdr:rowOff>
    </xdr:from>
    <xdr:to>
      <xdr:col>14</xdr:col>
      <xdr:colOff>79375</xdr:colOff>
      <xdr:row>86</xdr:row>
      <xdr:rowOff>118292</xdr:rowOff>
    </xdr:to>
    <xdr:sp macro="" textlink="">
      <xdr:nvSpPr>
        <xdr:cNvPr id="205" name="円/楕円 204"/>
        <xdr:cNvSpPr/>
      </xdr:nvSpPr>
      <xdr:spPr>
        <a:xfrm>
          <a:off x="9588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109419</xdr:rowOff>
    </xdr:from>
    <xdr:ext cx="469744" cy="259045"/>
    <xdr:sp macro="" textlink="">
      <xdr:nvSpPr>
        <xdr:cNvPr id="206" name="n_1mainValue【福祉施設】&#10;一人当たり面積"/>
        <xdr:cNvSpPr txBox="1"/>
      </xdr:nvSpPr>
      <xdr:spPr>
        <a:xfrm>
          <a:off x="93917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5" name="テキスト ボックス 2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6" name="直線コネクタ 2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17" name="直線コネクタ 21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18" name="テキスト ボックス 21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9" name="直線コネクタ 21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0" name="テキスト ボックス 21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1" name="直線コネクタ 22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2" name="テキスト ボックス 22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3" name="直線コネクタ 22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4" name="テキスト ボックス 22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5" name="直線コネクタ 22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6" name="テキスト ボックス 22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7" name="直線コネクタ 22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8" name="テキスト ボックス 22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100964</xdr:rowOff>
    </xdr:from>
    <xdr:to>
      <xdr:col>6</xdr:col>
      <xdr:colOff>510540</xdr:colOff>
      <xdr:row>108</xdr:row>
      <xdr:rowOff>30480</xdr:rowOff>
    </xdr:to>
    <xdr:cxnSp macro="">
      <xdr:nvCxnSpPr>
        <xdr:cNvPr id="230" name="直線コネクタ 229"/>
        <xdr:cNvCxnSpPr/>
      </xdr:nvCxnSpPr>
      <xdr:spPr>
        <a:xfrm flipV="1">
          <a:off x="4634865" y="17074514"/>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34307</xdr:rowOff>
    </xdr:from>
    <xdr:ext cx="340478" cy="259045"/>
    <xdr:sp macro="" textlink="">
      <xdr:nvSpPr>
        <xdr:cNvPr id="231" name="【市民会館】&#10;有形固定資産減価償却率最小値テキスト"/>
        <xdr:cNvSpPr txBox="1"/>
      </xdr:nvSpPr>
      <xdr:spPr>
        <a:xfrm>
          <a:off x="4724400" y="18550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30480</xdr:rowOff>
    </xdr:from>
    <xdr:to>
      <xdr:col>6</xdr:col>
      <xdr:colOff>600075</xdr:colOff>
      <xdr:row>108</xdr:row>
      <xdr:rowOff>30480</xdr:rowOff>
    </xdr:to>
    <xdr:cxnSp macro="">
      <xdr:nvCxnSpPr>
        <xdr:cNvPr id="232" name="直線コネクタ 231"/>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47641</xdr:rowOff>
    </xdr:from>
    <xdr:ext cx="405111" cy="259045"/>
    <xdr:sp macro="" textlink="">
      <xdr:nvSpPr>
        <xdr:cNvPr id="233" name="【市民会館】&#10;有形固定資産減価償却率最大値テキスト"/>
        <xdr:cNvSpPr txBox="1"/>
      </xdr:nvSpPr>
      <xdr:spPr>
        <a:xfrm>
          <a:off x="47244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99</xdr:row>
      <xdr:rowOff>100964</xdr:rowOff>
    </xdr:from>
    <xdr:to>
      <xdr:col>6</xdr:col>
      <xdr:colOff>600075</xdr:colOff>
      <xdr:row>99</xdr:row>
      <xdr:rowOff>100964</xdr:rowOff>
    </xdr:to>
    <xdr:cxnSp macro="">
      <xdr:nvCxnSpPr>
        <xdr:cNvPr id="234" name="直線コネクタ 233"/>
        <xdr:cNvCxnSpPr/>
      </xdr:nvCxnSpPr>
      <xdr:spPr>
        <a:xfrm>
          <a:off x="4546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125747</xdr:rowOff>
    </xdr:from>
    <xdr:ext cx="405111" cy="259045"/>
    <xdr:sp macro="" textlink="">
      <xdr:nvSpPr>
        <xdr:cNvPr id="235" name="【市民会館】&#10;有形固定資産減価償却率平均値テキスト"/>
        <xdr:cNvSpPr txBox="1"/>
      </xdr:nvSpPr>
      <xdr:spPr>
        <a:xfrm>
          <a:off x="47244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147320</xdr:rowOff>
    </xdr:from>
    <xdr:to>
      <xdr:col>6</xdr:col>
      <xdr:colOff>561975</xdr:colOff>
      <xdr:row>105</xdr:row>
      <xdr:rowOff>77470</xdr:rowOff>
    </xdr:to>
    <xdr:sp macro="" textlink="">
      <xdr:nvSpPr>
        <xdr:cNvPr id="236" name="フローチャート : 判断 235"/>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160655</xdr:rowOff>
    </xdr:from>
    <xdr:to>
      <xdr:col>5</xdr:col>
      <xdr:colOff>409575</xdr:colOff>
      <xdr:row>103</xdr:row>
      <xdr:rowOff>90805</xdr:rowOff>
    </xdr:to>
    <xdr:sp macro="" textlink="">
      <xdr:nvSpPr>
        <xdr:cNvPr id="237" name="フローチャート : 判断 236"/>
        <xdr:cNvSpPr/>
      </xdr:nvSpPr>
      <xdr:spPr>
        <a:xfrm>
          <a:off x="3746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81932</xdr:rowOff>
    </xdr:from>
    <xdr:ext cx="405111" cy="259045"/>
    <xdr:sp macro="" textlink="">
      <xdr:nvSpPr>
        <xdr:cNvPr id="238" name="n_1aveValue【市民会館】&#10;有形固定資産減価償却率"/>
        <xdr:cNvSpPr txBox="1"/>
      </xdr:nvSpPr>
      <xdr:spPr>
        <a:xfrm>
          <a:off x="3582043"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9" name="テキスト ボックス 2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0" name="テキスト ボックス 2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1" name="テキスト ボックス 2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2" name="テキスト ボックス 2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3" name="テキスト ボックス 2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113030</xdr:rowOff>
    </xdr:from>
    <xdr:to>
      <xdr:col>5</xdr:col>
      <xdr:colOff>409575</xdr:colOff>
      <xdr:row>102</xdr:row>
      <xdr:rowOff>43180</xdr:rowOff>
    </xdr:to>
    <xdr:sp macro="" textlink="">
      <xdr:nvSpPr>
        <xdr:cNvPr id="244" name="円/楕円 243"/>
        <xdr:cNvSpPr/>
      </xdr:nvSpPr>
      <xdr:spPr>
        <a:xfrm>
          <a:off x="3746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59707</xdr:rowOff>
    </xdr:from>
    <xdr:ext cx="405111" cy="259045"/>
    <xdr:sp macro="" textlink="">
      <xdr:nvSpPr>
        <xdr:cNvPr id="245" name="n_1mainValue【市民会館】&#10;有形固定資産減価償却率"/>
        <xdr:cNvSpPr txBox="1"/>
      </xdr:nvSpPr>
      <xdr:spPr>
        <a:xfrm>
          <a:off x="3582043"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3" name="正方形/長方形 2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4" name="テキスト ボックス 2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5" name="直線コネクタ 2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6" name="テキスト ボックス 25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7" name="直線コネクタ 2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8" name="テキスト ボックス 2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9" name="直線コネクタ 2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60" name="テキスト ボックス 2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1" name="直線コネクタ 2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2" name="テキスト ボックス 2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3" name="直線コネクタ 2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4" name="テキスト ボックス 2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5" name="直線コネクタ 2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6" name="テキスト ボックス 2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144780</xdr:rowOff>
    </xdr:from>
    <xdr:to>
      <xdr:col>15</xdr:col>
      <xdr:colOff>180340</xdr:colOff>
      <xdr:row>108</xdr:row>
      <xdr:rowOff>99061</xdr:rowOff>
    </xdr:to>
    <xdr:cxnSp macro="">
      <xdr:nvCxnSpPr>
        <xdr:cNvPr id="268" name="直線コネクタ 267"/>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102888</xdr:rowOff>
    </xdr:from>
    <xdr:ext cx="469744" cy="259045"/>
    <xdr:sp macro="" textlink="">
      <xdr:nvSpPr>
        <xdr:cNvPr id="269" name="【市民会館】&#10;一人当たり面積最小値テキスト"/>
        <xdr:cNvSpPr txBox="1"/>
      </xdr:nvSpPr>
      <xdr:spPr>
        <a:xfrm>
          <a:off x="10566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108</xdr:row>
      <xdr:rowOff>99061</xdr:rowOff>
    </xdr:from>
    <xdr:to>
      <xdr:col>15</xdr:col>
      <xdr:colOff>269875</xdr:colOff>
      <xdr:row>108</xdr:row>
      <xdr:rowOff>99061</xdr:rowOff>
    </xdr:to>
    <xdr:cxnSp macro="">
      <xdr:nvCxnSpPr>
        <xdr:cNvPr id="270" name="直線コネクタ 269"/>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91457</xdr:rowOff>
    </xdr:from>
    <xdr:ext cx="469744" cy="259045"/>
    <xdr:sp macro="" textlink="">
      <xdr:nvSpPr>
        <xdr:cNvPr id="271" name="【市民会館】&#10;一人当たり面積最大値テキスト"/>
        <xdr:cNvSpPr txBox="1"/>
      </xdr:nvSpPr>
      <xdr:spPr>
        <a:xfrm>
          <a:off x="10566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144780</xdr:rowOff>
    </xdr:from>
    <xdr:to>
      <xdr:col>15</xdr:col>
      <xdr:colOff>269875</xdr:colOff>
      <xdr:row>100</xdr:row>
      <xdr:rowOff>144780</xdr:rowOff>
    </xdr:to>
    <xdr:cxnSp macro="">
      <xdr:nvCxnSpPr>
        <xdr:cNvPr id="272" name="直線コネクタ 271"/>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58690</xdr:rowOff>
    </xdr:from>
    <xdr:ext cx="469744" cy="259045"/>
    <xdr:sp macro="" textlink="">
      <xdr:nvSpPr>
        <xdr:cNvPr id="273" name="【市民会館】&#10;一人当たり面積平均値テキスト"/>
        <xdr:cNvSpPr txBox="1"/>
      </xdr:nvSpPr>
      <xdr:spPr>
        <a:xfrm>
          <a:off x="10566400" y="18232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80263</xdr:rowOff>
    </xdr:from>
    <xdr:to>
      <xdr:col>15</xdr:col>
      <xdr:colOff>231775</xdr:colOff>
      <xdr:row>107</xdr:row>
      <xdr:rowOff>10413</xdr:rowOff>
    </xdr:to>
    <xdr:sp macro="" textlink="">
      <xdr:nvSpPr>
        <xdr:cNvPr id="274" name="フローチャート : 判断 273"/>
        <xdr:cNvSpPr/>
      </xdr:nvSpPr>
      <xdr:spPr>
        <a:xfrm>
          <a:off x="104267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123698</xdr:rowOff>
    </xdr:from>
    <xdr:to>
      <xdr:col>14</xdr:col>
      <xdr:colOff>79375</xdr:colOff>
      <xdr:row>106</xdr:row>
      <xdr:rowOff>53848</xdr:rowOff>
    </xdr:to>
    <xdr:sp macro="" textlink="">
      <xdr:nvSpPr>
        <xdr:cNvPr id="275" name="フローチャート : 判断 274"/>
        <xdr:cNvSpPr/>
      </xdr:nvSpPr>
      <xdr:spPr>
        <a:xfrm>
          <a:off x="9588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44975</xdr:rowOff>
    </xdr:from>
    <xdr:ext cx="469744" cy="259045"/>
    <xdr:sp macro="" textlink="">
      <xdr:nvSpPr>
        <xdr:cNvPr id="276" name="n_1aveValue【市民会館】&#10;一人当たり面積"/>
        <xdr:cNvSpPr txBox="1"/>
      </xdr:nvSpPr>
      <xdr:spPr>
        <a:xfrm>
          <a:off x="9391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7" name="テキスト ボックス 2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8" name="テキスト ボックス 2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9" name="テキスト ボックス 2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0" name="テキスト ボックス 2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1" name="テキスト ボックス 2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141987</xdr:rowOff>
    </xdr:from>
    <xdr:to>
      <xdr:col>14</xdr:col>
      <xdr:colOff>79375</xdr:colOff>
      <xdr:row>100</xdr:row>
      <xdr:rowOff>72137</xdr:rowOff>
    </xdr:to>
    <xdr:sp macro="" textlink="">
      <xdr:nvSpPr>
        <xdr:cNvPr id="282" name="円/楕円 281"/>
        <xdr:cNvSpPr/>
      </xdr:nvSpPr>
      <xdr:spPr>
        <a:xfrm>
          <a:off x="9588500" y="17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88664</xdr:rowOff>
    </xdr:from>
    <xdr:ext cx="469744" cy="259045"/>
    <xdr:sp macro="" textlink="">
      <xdr:nvSpPr>
        <xdr:cNvPr id="283" name="n_1mainValue【市民会館】&#10;一人当たり面積"/>
        <xdr:cNvSpPr txBox="1"/>
      </xdr:nvSpPr>
      <xdr:spPr>
        <a:xfrm>
          <a:off x="9391727" y="1689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1" name="直線コネクタ 3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2" name="テキスト ボックス 3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3" name="直線コネクタ 3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4" name="テキスト ボックス 3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5" name="直線コネクタ 3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6" name="テキスト ボックス 3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7" name="直線コネクタ 3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8" name="テキスト ボックス 3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9" name="直線コネクタ 3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0" name="テキスト ボックス 3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1" name="直線コネクタ 3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2" name="テキスト ボックス 3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3" name="直線コネクタ 3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4" name="テキスト ボックス 3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326" name="直線コネクタ 325"/>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327"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328" name="直線コネクタ 327"/>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329"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330" name="直線コネクタ 329"/>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31"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32" name="フローチャート : 判断 33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91259</xdr:rowOff>
    </xdr:from>
    <xdr:to>
      <xdr:col>22</xdr:col>
      <xdr:colOff>415925</xdr:colOff>
      <xdr:row>60</xdr:row>
      <xdr:rowOff>21409</xdr:rowOff>
    </xdr:to>
    <xdr:sp macro="" textlink="">
      <xdr:nvSpPr>
        <xdr:cNvPr id="333" name="フローチャート : 判断 332"/>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12536</xdr:rowOff>
    </xdr:from>
    <xdr:ext cx="405111" cy="259045"/>
    <xdr:sp macro="" textlink="">
      <xdr:nvSpPr>
        <xdr:cNvPr id="334" name="n_1aveValue【保健センター・保健所】&#10;有形固定資産減価償却率"/>
        <xdr:cNvSpPr txBox="1"/>
      </xdr:nvSpPr>
      <xdr:spPr>
        <a:xfrm>
          <a:off x="15266043"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5" name="テキスト ボックス 3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6" name="テキスト ボックス 3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7" name="テキスト ボックス 3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8" name="テキスト ボックス 3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9" name="テキスト ボックス 3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58601</xdr:rowOff>
    </xdr:from>
    <xdr:to>
      <xdr:col>22</xdr:col>
      <xdr:colOff>415925</xdr:colOff>
      <xdr:row>55</xdr:row>
      <xdr:rowOff>160201</xdr:rowOff>
    </xdr:to>
    <xdr:sp macro="" textlink="">
      <xdr:nvSpPr>
        <xdr:cNvPr id="340" name="円/楕円 339"/>
        <xdr:cNvSpPr/>
      </xdr:nvSpPr>
      <xdr:spPr>
        <a:xfrm>
          <a:off x="15430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5278</xdr:rowOff>
    </xdr:from>
    <xdr:ext cx="405111" cy="259045"/>
    <xdr:sp macro="" textlink="">
      <xdr:nvSpPr>
        <xdr:cNvPr id="341" name="n_1mainValue【保健センター・保健所】&#10;有形固定資産減価償却率"/>
        <xdr:cNvSpPr txBox="1"/>
      </xdr:nvSpPr>
      <xdr:spPr>
        <a:xfrm>
          <a:off x="15266043" y="926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2" name="正方形/長方形 3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3" name="正方形/長方形 3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4" name="正方形/長方形 3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5" name="正方形/長方形 3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6" name="正方形/長方形 3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7" name="正方形/長方形 3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8" name="正方形/長方形 3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9" name="正方形/長方形 3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0" name="テキスト ボックス 3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1" name="直線コネクタ 3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52" name="直線コネクタ 3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3" name="テキスト ボックス 3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4" name="直線コネクタ 3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5" name="テキスト ボックス 35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6" name="直線コネクタ 3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7" name="テキスト ボックス 35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8" name="直線コネクタ 3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9" name="テキスト ボックス 35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1" name="テキスト ボックス 3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363" name="直線コネクタ 362"/>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364"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365" name="直線コネクタ 364"/>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366"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367" name="直線コネクタ 366"/>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48785</xdr:rowOff>
    </xdr:from>
    <xdr:ext cx="469744" cy="259045"/>
    <xdr:sp macro="" textlink="">
      <xdr:nvSpPr>
        <xdr:cNvPr id="368" name="【保健センター・保健所】&#10;一人当たり面積平均値テキスト"/>
        <xdr:cNvSpPr txBox="1"/>
      </xdr:nvSpPr>
      <xdr:spPr>
        <a:xfrm>
          <a:off x="222504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369" name="フローチャート : 判断 368"/>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45212</xdr:rowOff>
    </xdr:from>
    <xdr:to>
      <xdr:col>31</xdr:col>
      <xdr:colOff>85725</xdr:colOff>
      <xdr:row>62</xdr:row>
      <xdr:rowOff>146812</xdr:rowOff>
    </xdr:to>
    <xdr:sp macro="" textlink="">
      <xdr:nvSpPr>
        <xdr:cNvPr id="370" name="フローチャート : 判断 369"/>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163339</xdr:rowOff>
    </xdr:from>
    <xdr:ext cx="469744" cy="259045"/>
    <xdr:sp macro="" textlink="">
      <xdr:nvSpPr>
        <xdr:cNvPr id="371"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2" name="テキスト ボックス 3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3" name="テキスト ボックス 3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4" name="テキスト ボックス 3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5" name="テキスト ボックス 3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6" name="テキスト ボックス 3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6350</xdr:rowOff>
    </xdr:from>
    <xdr:to>
      <xdr:col>31</xdr:col>
      <xdr:colOff>85725</xdr:colOff>
      <xdr:row>63</xdr:row>
      <xdr:rowOff>107950</xdr:rowOff>
    </xdr:to>
    <xdr:sp macro="" textlink="">
      <xdr:nvSpPr>
        <xdr:cNvPr id="377" name="円/楕円 37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99077</xdr:rowOff>
    </xdr:from>
    <xdr:ext cx="469744" cy="259045"/>
    <xdr:sp macro="" textlink="">
      <xdr:nvSpPr>
        <xdr:cNvPr id="378"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7" name="正方形/長方形 3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8" name="正方形/長方形 3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9" name="正方形/長方形 3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0" name="正方形/長方形 3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1" name="正方形/長方形 3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2" name="正方形/長方形 3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3" name="正方形/長方形 3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4" name="正方形/長方形 3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05" name="直線コネクタ 4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06" name="テキスト ボックス 4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7" name="直線コネクタ 4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8" name="テキスト ボックス 4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9" name="直線コネクタ 4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0" name="テキスト ボックス 4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1" name="直線コネクタ 4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2" name="テキスト ボックス 4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3" name="直線コネクタ 4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4" name="テキスト ボックス 4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5" name="直線コネクタ 4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16" name="テキスト ボックス 4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7" name="直線コネクタ 4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8" name="テキスト ボックス 4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420" name="直線コネクタ 419"/>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421"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422" name="直線コネクタ 421"/>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423"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424" name="直線コネクタ 423"/>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425"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426" name="フローチャート : 判断 425"/>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10705</xdr:rowOff>
    </xdr:from>
    <xdr:to>
      <xdr:col>22</xdr:col>
      <xdr:colOff>415925</xdr:colOff>
      <xdr:row>103</xdr:row>
      <xdr:rowOff>112305</xdr:rowOff>
    </xdr:to>
    <xdr:sp macro="" textlink="">
      <xdr:nvSpPr>
        <xdr:cNvPr id="427" name="フローチャート : 判断 426"/>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103432</xdr:rowOff>
    </xdr:from>
    <xdr:ext cx="405111" cy="259045"/>
    <xdr:sp macro="" textlink="">
      <xdr:nvSpPr>
        <xdr:cNvPr id="428" name="n_1aveValue【庁舎】&#10;有形固定資産減価償却率"/>
        <xdr:cNvSpPr txBox="1"/>
      </xdr:nvSpPr>
      <xdr:spPr>
        <a:xfrm>
          <a:off x="15266043"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9" name="テキスト ボックス 4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0" name="テキスト ボックス 4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1" name="テキスト ボックス 4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2" name="テキスト ボックス 4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3" name="テキスト ボックス 4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907</xdr:rowOff>
    </xdr:from>
    <xdr:to>
      <xdr:col>22</xdr:col>
      <xdr:colOff>415925</xdr:colOff>
      <xdr:row>100</xdr:row>
      <xdr:rowOff>102507</xdr:rowOff>
    </xdr:to>
    <xdr:sp macro="" textlink="">
      <xdr:nvSpPr>
        <xdr:cNvPr id="434" name="円/楕円 433"/>
        <xdr:cNvSpPr/>
      </xdr:nvSpPr>
      <xdr:spPr>
        <a:xfrm>
          <a:off x="15430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119034</xdr:rowOff>
    </xdr:from>
    <xdr:ext cx="405111" cy="259045"/>
    <xdr:sp macro="" textlink="">
      <xdr:nvSpPr>
        <xdr:cNvPr id="435" name="n_1mainValue【庁舎】&#10;有形固定資産減価償却率"/>
        <xdr:cNvSpPr txBox="1"/>
      </xdr:nvSpPr>
      <xdr:spPr>
        <a:xfrm>
          <a:off x="15266043" y="1692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6" name="正方形/長方形 4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7" name="正方形/長方形 4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8" name="正方形/長方形 4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9" name="正方形/長方形 4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0" name="正方形/長方形 4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1" name="正方形/長方形 4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2" name="正方形/長方形 4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3" name="正方形/長方形 4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4" name="テキスト ボックス 4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5" name="直線コネクタ 4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6" name="テキスト ボックス 44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447" name="直線コネクタ 4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8" name="テキスト ボックス 4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9" name="直線コネクタ 4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50" name="テキスト ボックス 4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1" name="直線コネクタ 4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2" name="テキスト ボックス 4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3" name="直線コネクタ 4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4" name="テキスト ボックス 4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107</xdr:row>
      <xdr:rowOff>151637</xdr:rowOff>
    </xdr:to>
    <xdr:cxnSp macro="">
      <xdr:nvCxnSpPr>
        <xdr:cNvPr id="458" name="直線コネクタ 457"/>
        <xdr:cNvCxnSpPr/>
      </xdr:nvCxnSpPr>
      <xdr:spPr>
        <a:xfrm flipV="1">
          <a:off x="22160864" y="17198339"/>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155464</xdr:rowOff>
    </xdr:from>
    <xdr:ext cx="469744" cy="259045"/>
    <xdr:sp macro="" textlink="">
      <xdr:nvSpPr>
        <xdr:cNvPr id="459" name="【庁舎】&#10;一人当たり面積最小値テキスト"/>
        <xdr:cNvSpPr txBox="1"/>
      </xdr:nvSpPr>
      <xdr:spPr>
        <a:xfrm>
          <a:off x="22250400"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107</xdr:row>
      <xdr:rowOff>151637</xdr:rowOff>
    </xdr:from>
    <xdr:to>
      <xdr:col>32</xdr:col>
      <xdr:colOff>276225</xdr:colOff>
      <xdr:row>107</xdr:row>
      <xdr:rowOff>151637</xdr:rowOff>
    </xdr:to>
    <xdr:cxnSp macro="">
      <xdr:nvCxnSpPr>
        <xdr:cNvPr id="460" name="直線コネクタ 459"/>
        <xdr:cNvCxnSpPr/>
      </xdr:nvCxnSpPr>
      <xdr:spPr>
        <a:xfrm>
          <a:off x="22072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461" name="【庁舎】&#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462" name="直線コネクタ 46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168419</xdr:rowOff>
    </xdr:from>
    <xdr:ext cx="469744" cy="259045"/>
    <xdr:sp macro="" textlink="">
      <xdr:nvSpPr>
        <xdr:cNvPr id="463" name="【庁舎】&#10;一人当たり面積平均値テキスト"/>
        <xdr:cNvSpPr txBox="1"/>
      </xdr:nvSpPr>
      <xdr:spPr>
        <a:xfrm>
          <a:off x="222504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18542</xdr:rowOff>
    </xdr:from>
    <xdr:to>
      <xdr:col>32</xdr:col>
      <xdr:colOff>238125</xdr:colOff>
      <xdr:row>105</xdr:row>
      <xdr:rowOff>120142</xdr:rowOff>
    </xdr:to>
    <xdr:sp macro="" textlink="">
      <xdr:nvSpPr>
        <xdr:cNvPr id="464" name="フローチャート : 判断 463"/>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155702</xdr:rowOff>
    </xdr:from>
    <xdr:to>
      <xdr:col>31</xdr:col>
      <xdr:colOff>85725</xdr:colOff>
      <xdr:row>104</xdr:row>
      <xdr:rowOff>85852</xdr:rowOff>
    </xdr:to>
    <xdr:sp macro="" textlink="">
      <xdr:nvSpPr>
        <xdr:cNvPr id="465" name="フローチャート : 判断 464"/>
        <xdr:cNvSpPr/>
      </xdr:nvSpPr>
      <xdr:spPr>
        <a:xfrm>
          <a:off x="21272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102379</xdr:rowOff>
    </xdr:from>
    <xdr:ext cx="469744" cy="259045"/>
    <xdr:sp macro="" textlink="">
      <xdr:nvSpPr>
        <xdr:cNvPr id="466" name="n_1aveValue【庁舎】&#10;一人当たり面積"/>
        <xdr:cNvSpPr txBox="1"/>
      </xdr:nvSpPr>
      <xdr:spPr>
        <a:xfrm>
          <a:off x="210757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7" name="テキスト ボックス 4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8" name="テキスト ボックス 4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9" name="テキスト ボックス 4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0" name="テキスト ボックス 4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1" name="テキスト ボックス 4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50546</xdr:rowOff>
    </xdr:from>
    <xdr:to>
      <xdr:col>31</xdr:col>
      <xdr:colOff>85725</xdr:colOff>
      <xdr:row>105</xdr:row>
      <xdr:rowOff>152146</xdr:rowOff>
    </xdr:to>
    <xdr:sp macro="" textlink="">
      <xdr:nvSpPr>
        <xdr:cNvPr id="472" name="円/楕円 471"/>
        <xdr:cNvSpPr/>
      </xdr:nvSpPr>
      <xdr:spPr>
        <a:xfrm>
          <a:off x="2127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143273</xdr:rowOff>
    </xdr:from>
    <xdr:ext cx="469744" cy="259045"/>
    <xdr:sp macro="" textlink="">
      <xdr:nvSpPr>
        <xdr:cNvPr id="473" name="n_1main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については、類似団体と比較すると、有形固定資産減価償却率が低く、老朽化はそれほど進んでいない。しかし、保健センター、福祉施設、市民会館、庁舎については、類似団体より有形固定資産減価償却率が高い。特に福祉施設、庁舎は、老朽化が進んでいるため、早急に補修、更新等行う必要があるが、庁舎については、平成２８年熊本地震に伴い、新庁舎を建設することとなり、既存の庁舎については、解体することとなった。また、福祉施設の一部についても、新庁舎建設に伴い、解体することとしている。このほか、老朽化が進んでいる施設についても財源確保や補修・更新を計画的に行い、効率的な施設利用に努めていく。</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はほぼ横ばいで推移しており、類似団体と同程度である。税収においては税制改正に伴う軽自動車税の増や個人所得割が増となった。しかし地方消費税交付金が大幅に減少し、歳入は前年度と比較すると減額となり依然として指数の大幅な改善は難しい状況にある。財政力指数を押し上げるためには、地方税収を</a:t>
          </a:r>
          <a:r>
            <a:rPr kumimoji="1" lang="ja-JP" altLang="en-US" sz="1300">
              <a:solidFill>
                <a:sysClr val="windowText" lastClr="000000"/>
              </a:solidFill>
              <a:latin typeface="ＭＳ Ｐゴシック"/>
            </a:rPr>
            <a:t>増やす必要があるため、</a:t>
          </a:r>
          <a:r>
            <a:rPr kumimoji="1" lang="en-US" altLang="ja-JP" sz="1300">
              <a:solidFill>
                <a:sysClr val="windowText" lastClr="000000"/>
              </a:solidFill>
              <a:latin typeface="ＭＳ Ｐゴシック"/>
            </a:rPr>
            <a:t>G</a:t>
          </a:r>
          <a:r>
            <a:rPr kumimoji="1" lang="ja-JP" altLang="en-US" sz="1300">
              <a:solidFill>
                <a:sysClr val="windowText" lastClr="000000"/>
              </a:solidFill>
              <a:latin typeface="ＭＳ Ｐゴシック"/>
            </a:rPr>
            <a:t>空間シティ構築事業や企業誘致など積極的に取り組んでいく。</a:t>
          </a:r>
          <a:endParaRPr kumimoji="1" lang="en-US" altLang="ja-JP" sz="1300">
            <a:solidFill>
              <a:sysClr val="windowText" lastClr="000000"/>
            </a:solidFill>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93435</xdr:rowOff>
    </xdr:to>
    <xdr:cxnSp macro="">
      <xdr:nvCxnSpPr>
        <xdr:cNvPr id="69" name="直線コネクタ 68"/>
        <xdr:cNvCxnSpPr/>
      </xdr:nvCxnSpPr>
      <xdr:spPr>
        <a:xfrm flipV="1">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31949</xdr:rowOff>
    </xdr:from>
    <xdr:ext cx="762000" cy="259045"/>
    <xdr:sp macro="" textlink="">
      <xdr:nvSpPr>
        <xdr:cNvPr id="70"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93435</xdr:rowOff>
    </xdr:from>
    <xdr:to>
      <xdr:col>6</xdr:col>
      <xdr:colOff>0</xdr:colOff>
      <xdr:row>41</xdr:row>
      <xdr:rowOff>93435</xdr:rowOff>
    </xdr:to>
    <xdr:cxnSp macro="">
      <xdr:nvCxnSpPr>
        <xdr:cNvPr id="72" name="直線コネクタ 71"/>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93435</xdr:rowOff>
    </xdr:from>
    <xdr:to>
      <xdr:col>4</xdr:col>
      <xdr:colOff>482600</xdr:colOff>
      <xdr:row>41</xdr:row>
      <xdr:rowOff>93435</xdr:rowOff>
    </xdr:to>
    <xdr:cxnSp macro="">
      <xdr:nvCxnSpPr>
        <xdr:cNvPr id="75" name="直線コネクタ 74"/>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146249</xdr:rowOff>
    </xdr:from>
    <xdr:ext cx="762000" cy="259045"/>
    <xdr:sp macro="" textlink="">
      <xdr:nvSpPr>
        <xdr:cNvPr id="77" name="テキスト ボックス 76"/>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93435</xdr:rowOff>
    </xdr:from>
    <xdr:to>
      <xdr:col>3</xdr:col>
      <xdr:colOff>279400</xdr:colOff>
      <xdr:row>41</xdr:row>
      <xdr:rowOff>110672</xdr:rowOff>
    </xdr:to>
    <xdr:cxnSp macro="">
      <xdr:nvCxnSpPr>
        <xdr:cNvPr id="78" name="直線コネクタ 77"/>
        <xdr:cNvCxnSpPr/>
      </xdr:nvCxnSpPr>
      <xdr:spPr>
        <a:xfrm flipV="1">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146249</xdr:rowOff>
    </xdr:from>
    <xdr:ext cx="762000" cy="259045"/>
    <xdr:sp macro="" textlink="">
      <xdr:nvSpPr>
        <xdr:cNvPr id="80" name="テキスト ボックス 79"/>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8" name="円/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42635</xdr:rowOff>
    </xdr:from>
    <xdr:to>
      <xdr:col>6</xdr:col>
      <xdr:colOff>50800</xdr:colOff>
      <xdr:row>41</xdr:row>
      <xdr:rowOff>144235</xdr:rowOff>
    </xdr:to>
    <xdr:sp macro="" textlink="">
      <xdr:nvSpPr>
        <xdr:cNvPr id="90" name="円/楕円 89"/>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129012</xdr:rowOff>
    </xdr:from>
    <xdr:ext cx="736600" cy="259045"/>
    <xdr:sp macro="" textlink="">
      <xdr:nvSpPr>
        <xdr:cNvPr id="91" name="テキスト ボックス 90"/>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42635</xdr:rowOff>
    </xdr:from>
    <xdr:to>
      <xdr:col>4</xdr:col>
      <xdr:colOff>533400</xdr:colOff>
      <xdr:row>41</xdr:row>
      <xdr:rowOff>144235</xdr:rowOff>
    </xdr:to>
    <xdr:sp macro="" textlink="">
      <xdr:nvSpPr>
        <xdr:cNvPr id="92" name="円/楕円 91"/>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93" name="テキスト ボックス 92"/>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42635</xdr:rowOff>
    </xdr:from>
    <xdr:to>
      <xdr:col>3</xdr:col>
      <xdr:colOff>330200</xdr:colOff>
      <xdr:row>41</xdr:row>
      <xdr:rowOff>144235</xdr:rowOff>
    </xdr:to>
    <xdr:sp macro="" textlink="">
      <xdr:nvSpPr>
        <xdr:cNvPr id="94" name="円/楕円 93"/>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95" name="テキスト ボックス 94"/>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96" name="円/楕円 95"/>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146249</xdr:rowOff>
    </xdr:from>
    <xdr:ext cx="762000" cy="259045"/>
    <xdr:sp macro="" textlink="">
      <xdr:nvSpPr>
        <xdr:cNvPr id="97" name="テキスト ボックス 96"/>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a:t>
          </a:r>
          <a:r>
            <a:rPr kumimoji="1" lang="ja-JP" altLang="ja-JP" sz="1100">
              <a:solidFill>
                <a:sysClr val="windowText" lastClr="000000"/>
              </a:solidFill>
              <a:effectLst/>
              <a:latin typeface="+mn-lt"/>
              <a:ea typeface="+mn-ea"/>
              <a:cs typeface="+mn-cs"/>
            </a:rPr>
            <a:t>団体の平均値をおよそ１０</a:t>
          </a:r>
          <a:r>
            <a:rPr kumimoji="1" lang="ja-JP" altLang="en-US" sz="1100">
              <a:solidFill>
                <a:sysClr val="windowText" lastClr="000000"/>
              </a:solidFill>
              <a:effectLst/>
              <a:latin typeface="+mn-lt"/>
              <a:ea typeface="+mn-ea"/>
              <a:cs typeface="+mn-cs"/>
            </a:rPr>
            <a:t>ポイント以上</a:t>
          </a:r>
          <a:r>
            <a:rPr kumimoji="1" lang="ja-JP" altLang="ja-JP" sz="1100">
              <a:solidFill>
                <a:sysClr val="windowText" lastClr="000000"/>
              </a:solidFill>
              <a:effectLst/>
              <a:latin typeface="+mn-lt"/>
              <a:ea typeface="+mn-ea"/>
              <a:cs typeface="+mn-cs"/>
            </a:rPr>
            <a:t>上回っており、他団体と比較しても硬直的な財政運営となっている。その要因として、歳出</a:t>
          </a:r>
          <a:r>
            <a:rPr kumimoji="1" lang="ja-JP" altLang="en-US" sz="1100">
              <a:solidFill>
                <a:sysClr val="windowText" lastClr="000000"/>
              </a:solidFill>
              <a:effectLst/>
              <a:latin typeface="+mn-lt"/>
              <a:ea typeface="+mn-ea"/>
              <a:cs typeface="+mn-cs"/>
            </a:rPr>
            <a:t>において、義務的経費である</a:t>
          </a:r>
          <a:r>
            <a:rPr kumimoji="1" lang="ja-JP" altLang="ja-JP" sz="1100">
              <a:solidFill>
                <a:sysClr val="windowText" lastClr="000000"/>
              </a:solidFill>
              <a:effectLst/>
              <a:latin typeface="+mn-lt"/>
              <a:ea typeface="+mn-ea"/>
              <a:cs typeface="+mn-cs"/>
            </a:rPr>
            <a:t>扶助費（特に児童福祉費、老人福祉費、心身障害者福祉費）、補助費（一部事務組合負担金）が類似団体の平均と比較して大きく、逆に投資的経費</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小さい</a:t>
          </a:r>
          <a:r>
            <a:rPr kumimoji="1" lang="ja-JP" altLang="en-US" sz="1100">
              <a:solidFill>
                <a:sysClr val="windowText" lastClr="000000"/>
              </a:solidFill>
              <a:effectLst/>
              <a:latin typeface="+mn-lt"/>
              <a:ea typeface="+mn-ea"/>
              <a:cs typeface="+mn-cs"/>
            </a:rPr>
            <a:t>ことが挙げられる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歳入面では税収</a:t>
          </a:r>
          <a:r>
            <a:rPr kumimoji="1" lang="ja-JP" altLang="en-US" sz="1100">
              <a:solidFill>
                <a:sysClr val="windowText" lastClr="000000"/>
              </a:solidFill>
              <a:effectLst/>
              <a:latin typeface="+mn-lt"/>
              <a:ea typeface="+mn-ea"/>
              <a:cs typeface="+mn-cs"/>
            </a:rPr>
            <a:t>の微増となっているが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歳出面では</a:t>
          </a:r>
          <a:r>
            <a:rPr kumimoji="1" lang="ja-JP" altLang="ja-JP" sz="1100">
              <a:solidFill>
                <a:sysClr val="windowText" lastClr="000000"/>
              </a:solidFill>
              <a:effectLst/>
              <a:latin typeface="+mn-lt"/>
              <a:ea typeface="+mn-ea"/>
              <a:cs typeface="+mn-cs"/>
            </a:rPr>
            <a:t>扶助費の増</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例年</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比べ定年退職者が多く人件費</a:t>
          </a:r>
          <a:r>
            <a:rPr kumimoji="1" lang="ja-JP" altLang="en-US" sz="1100">
              <a:solidFill>
                <a:sysClr val="windowText" lastClr="000000"/>
              </a:solidFill>
              <a:effectLst/>
              <a:latin typeface="+mn-lt"/>
              <a:ea typeface="+mn-ea"/>
              <a:cs typeface="+mn-cs"/>
            </a:rPr>
            <a:t>も増となっており、</a:t>
          </a:r>
          <a:r>
            <a:rPr kumimoji="1" lang="ja-JP" altLang="ja-JP" sz="1100">
              <a:solidFill>
                <a:sysClr val="windowText" lastClr="000000"/>
              </a:solidFill>
              <a:effectLst/>
              <a:latin typeface="+mn-lt"/>
              <a:ea typeface="+mn-ea"/>
              <a:cs typeface="+mn-cs"/>
            </a:rPr>
            <a:t>経常収支比率</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されて</a:t>
          </a:r>
          <a:r>
            <a:rPr kumimoji="1" lang="ja-JP" altLang="ja-JP" sz="1100">
              <a:solidFill>
                <a:sysClr val="windowText" lastClr="000000"/>
              </a:solidFill>
              <a:effectLst/>
              <a:latin typeface="+mn-lt"/>
              <a:ea typeface="+mn-ea"/>
              <a:cs typeface="+mn-cs"/>
            </a:rPr>
            <a:t>いない。今後も、歳入における税収等の確保対策、歳出についてはさらなる事業の効率化に努め、一部事務組合負担金</a:t>
          </a:r>
          <a:r>
            <a:rPr kumimoji="1" lang="ja-JP" altLang="ja-JP" sz="1100">
              <a:solidFill>
                <a:schemeClr val="dk1"/>
              </a:solidFill>
              <a:effectLst/>
              <a:latin typeface="+mn-lt"/>
              <a:ea typeface="+mn-ea"/>
              <a:cs typeface="+mn-cs"/>
            </a:rPr>
            <a:t>のごみ処理施設の公債費の償還が終了する平成３０年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には、９５％を下回るよう比率の改善に努める。</a:t>
          </a:r>
          <a:endParaRPr lang="ja-JP" altLang="ja-JP" sz="1100">
            <a:effectLst/>
          </a:endParaRPr>
        </a:p>
        <a:p>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53848</xdr:rowOff>
    </xdr:from>
    <xdr:to>
      <xdr:col>7</xdr:col>
      <xdr:colOff>152400</xdr:colOff>
      <xdr:row>65</xdr:row>
      <xdr:rowOff>27178</xdr:rowOff>
    </xdr:to>
    <xdr:cxnSp macro="">
      <xdr:nvCxnSpPr>
        <xdr:cNvPr id="130" name="直線コネクタ 129"/>
        <xdr:cNvCxnSpPr/>
      </xdr:nvCxnSpPr>
      <xdr:spPr>
        <a:xfrm>
          <a:off x="4114800" y="1102664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53848</xdr:rowOff>
    </xdr:from>
    <xdr:to>
      <xdr:col>6</xdr:col>
      <xdr:colOff>0</xdr:colOff>
      <xdr:row>64</xdr:row>
      <xdr:rowOff>116586</xdr:rowOff>
    </xdr:to>
    <xdr:cxnSp macro="">
      <xdr:nvCxnSpPr>
        <xdr:cNvPr id="133" name="直線コネクタ 132"/>
        <xdr:cNvCxnSpPr/>
      </xdr:nvCxnSpPr>
      <xdr:spPr>
        <a:xfrm flipV="1">
          <a:off x="3225800" y="1102664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4081</xdr:rowOff>
    </xdr:from>
    <xdr:ext cx="736600" cy="259045"/>
    <xdr:sp macro="" textlink="">
      <xdr:nvSpPr>
        <xdr:cNvPr id="135" name="テキスト ボックス 134"/>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128778</xdr:rowOff>
    </xdr:from>
    <xdr:to>
      <xdr:col>4</xdr:col>
      <xdr:colOff>482600</xdr:colOff>
      <xdr:row>64</xdr:row>
      <xdr:rowOff>116586</xdr:rowOff>
    </xdr:to>
    <xdr:cxnSp macro="">
      <xdr:nvCxnSpPr>
        <xdr:cNvPr id="136" name="直線コネクタ 135"/>
        <xdr:cNvCxnSpPr/>
      </xdr:nvCxnSpPr>
      <xdr:spPr>
        <a:xfrm>
          <a:off x="2336800" y="1093012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8" name="テキスト ボックス 137"/>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128778</xdr:rowOff>
    </xdr:from>
    <xdr:to>
      <xdr:col>3</xdr:col>
      <xdr:colOff>279400</xdr:colOff>
      <xdr:row>64</xdr:row>
      <xdr:rowOff>53848</xdr:rowOff>
    </xdr:to>
    <xdr:cxnSp macro="">
      <xdr:nvCxnSpPr>
        <xdr:cNvPr id="139" name="直線コネクタ 138"/>
        <xdr:cNvCxnSpPr/>
      </xdr:nvCxnSpPr>
      <xdr:spPr>
        <a:xfrm flipV="1">
          <a:off x="1447800" y="109301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1" name="テキスト ボックス 140"/>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147828</xdr:rowOff>
    </xdr:from>
    <xdr:to>
      <xdr:col>7</xdr:col>
      <xdr:colOff>203200</xdr:colOff>
      <xdr:row>65</xdr:row>
      <xdr:rowOff>77978</xdr:rowOff>
    </xdr:to>
    <xdr:sp macro="" textlink="">
      <xdr:nvSpPr>
        <xdr:cNvPr id="149" name="円/楕円 148"/>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43705</xdr:rowOff>
    </xdr:from>
    <xdr:ext cx="762000" cy="259045"/>
    <xdr:sp macro="" textlink="">
      <xdr:nvSpPr>
        <xdr:cNvPr id="150" name="財政構造の弾力性該当値テキスト"/>
        <xdr:cNvSpPr txBox="1"/>
      </xdr:nvSpPr>
      <xdr:spPr>
        <a:xfrm>
          <a:off x="5041900" y="110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3048</xdr:rowOff>
    </xdr:from>
    <xdr:to>
      <xdr:col>6</xdr:col>
      <xdr:colOff>50800</xdr:colOff>
      <xdr:row>64</xdr:row>
      <xdr:rowOff>104648</xdr:rowOff>
    </xdr:to>
    <xdr:sp macro="" textlink="">
      <xdr:nvSpPr>
        <xdr:cNvPr id="151" name="円/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65786</xdr:rowOff>
    </xdr:from>
    <xdr:to>
      <xdr:col>4</xdr:col>
      <xdr:colOff>533400</xdr:colOff>
      <xdr:row>64</xdr:row>
      <xdr:rowOff>167386</xdr:rowOff>
    </xdr:to>
    <xdr:sp macro="" textlink="">
      <xdr:nvSpPr>
        <xdr:cNvPr id="153" name="円/楕円 152"/>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152163</xdr:rowOff>
    </xdr:from>
    <xdr:ext cx="762000" cy="259045"/>
    <xdr:sp macro="" textlink="">
      <xdr:nvSpPr>
        <xdr:cNvPr id="154" name="テキスト ボックス 153"/>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77978</xdr:rowOff>
    </xdr:from>
    <xdr:to>
      <xdr:col>3</xdr:col>
      <xdr:colOff>330200</xdr:colOff>
      <xdr:row>64</xdr:row>
      <xdr:rowOff>8128</xdr:rowOff>
    </xdr:to>
    <xdr:sp macro="" textlink="">
      <xdr:nvSpPr>
        <xdr:cNvPr id="155" name="円/楕円 154"/>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164355</xdr:rowOff>
    </xdr:from>
    <xdr:ext cx="762000" cy="259045"/>
    <xdr:sp macro="" textlink="">
      <xdr:nvSpPr>
        <xdr:cNvPr id="156" name="テキスト ボックス 155"/>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3048</xdr:rowOff>
    </xdr:from>
    <xdr:to>
      <xdr:col>2</xdr:col>
      <xdr:colOff>127000</xdr:colOff>
      <xdr:row>64</xdr:row>
      <xdr:rowOff>104648</xdr:rowOff>
    </xdr:to>
    <xdr:sp macro="" textlink="">
      <xdr:nvSpPr>
        <xdr:cNvPr id="157" name="円/楕円 156"/>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89425</xdr:rowOff>
    </xdr:from>
    <xdr:ext cx="762000" cy="259045"/>
    <xdr:sp macro="" textlink="">
      <xdr:nvSpPr>
        <xdr:cNvPr id="158" name="テキスト ボックス 157"/>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[127,030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から若干の増となっているが、類似団体の平均値を下回る水準で推移している。行政改革大綱による経費削減の取組、定員適正化計画による人員削減の取組を行っており、今後も引き続き適正な運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122774</xdr:rowOff>
    </xdr:from>
    <xdr:to>
      <xdr:col>7</xdr:col>
      <xdr:colOff>152400</xdr:colOff>
      <xdr:row>81</xdr:row>
      <xdr:rowOff>124096</xdr:rowOff>
    </xdr:to>
    <xdr:cxnSp macro="">
      <xdr:nvCxnSpPr>
        <xdr:cNvPr id="191" name="直線コネクタ 190"/>
        <xdr:cNvCxnSpPr/>
      </xdr:nvCxnSpPr>
      <xdr:spPr>
        <a:xfrm>
          <a:off x="4114800" y="14010224"/>
          <a:ext cx="8382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83187</xdr:rowOff>
    </xdr:from>
    <xdr:to>
      <xdr:col>6</xdr:col>
      <xdr:colOff>0</xdr:colOff>
      <xdr:row>81</xdr:row>
      <xdr:rowOff>122774</xdr:rowOff>
    </xdr:to>
    <xdr:cxnSp macro="">
      <xdr:nvCxnSpPr>
        <xdr:cNvPr id="194" name="直線コネクタ 193"/>
        <xdr:cNvCxnSpPr/>
      </xdr:nvCxnSpPr>
      <xdr:spPr>
        <a:xfrm>
          <a:off x="3225800" y="13970637"/>
          <a:ext cx="889000" cy="3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56531</xdr:rowOff>
    </xdr:from>
    <xdr:ext cx="736600" cy="259045"/>
    <xdr:sp macro="" textlink="">
      <xdr:nvSpPr>
        <xdr:cNvPr id="196" name="テキスト ボックス 195"/>
        <xdr:cNvSpPr txBox="1"/>
      </xdr:nvSpPr>
      <xdr:spPr>
        <a:xfrm>
          <a:off x="3733800" y="1411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48966</xdr:rowOff>
    </xdr:from>
    <xdr:to>
      <xdr:col>4</xdr:col>
      <xdr:colOff>482600</xdr:colOff>
      <xdr:row>81</xdr:row>
      <xdr:rowOff>83187</xdr:rowOff>
    </xdr:to>
    <xdr:cxnSp macro="">
      <xdr:nvCxnSpPr>
        <xdr:cNvPr id="197" name="直線コネクタ 196"/>
        <xdr:cNvCxnSpPr/>
      </xdr:nvCxnSpPr>
      <xdr:spPr>
        <a:xfrm>
          <a:off x="2336800" y="13936416"/>
          <a:ext cx="889000" cy="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109497</xdr:rowOff>
    </xdr:from>
    <xdr:ext cx="762000" cy="259045"/>
    <xdr:sp macro="" textlink="">
      <xdr:nvSpPr>
        <xdr:cNvPr id="199" name="テキスト ボックス 198"/>
        <xdr:cNvSpPr txBox="1"/>
      </xdr:nvSpPr>
      <xdr:spPr>
        <a:xfrm>
          <a:off x="2844800" y="14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48966</xdr:rowOff>
    </xdr:from>
    <xdr:to>
      <xdr:col>3</xdr:col>
      <xdr:colOff>279400</xdr:colOff>
      <xdr:row>81</xdr:row>
      <xdr:rowOff>73892</xdr:rowOff>
    </xdr:to>
    <xdr:cxnSp macro="">
      <xdr:nvCxnSpPr>
        <xdr:cNvPr id="200" name="直線コネクタ 199"/>
        <xdr:cNvCxnSpPr/>
      </xdr:nvCxnSpPr>
      <xdr:spPr>
        <a:xfrm flipV="1">
          <a:off x="1447800" y="13936416"/>
          <a:ext cx="889000" cy="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86757</xdr:rowOff>
    </xdr:from>
    <xdr:ext cx="762000" cy="259045"/>
    <xdr:sp macro="" textlink="">
      <xdr:nvSpPr>
        <xdr:cNvPr id="202" name="テキスト ボックス 201"/>
        <xdr:cNvSpPr txBox="1"/>
      </xdr:nvSpPr>
      <xdr:spPr>
        <a:xfrm>
          <a:off x="1955800" y="141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95733</xdr:rowOff>
    </xdr:from>
    <xdr:ext cx="762000" cy="259045"/>
    <xdr:sp macro="" textlink="">
      <xdr:nvSpPr>
        <xdr:cNvPr id="204" name="テキスト ボックス 203"/>
        <xdr:cNvSpPr txBox="1"/>
      </xdr:nvSpPr>
      <xdr:spPr>
        <a:xfrm>
          <a:off x="1066800" y="141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73296</xdr:rowOff>
    </xdr:from>
    <xdr:to>
      <xdr:col>7</xdr:col>
      <xdr:colOff>203200</xdr:colOff>
      <xdr:row>82</xdr:row>
      <xdr:rowOff>3446</xdr:rowOff>
    </xdr:to>
    <xdr:sp macro="" textlink="">
      <xdr:nvSpPr>
        <xdr:cNvPr id="210" name="円/楕円 209"/>
        <xdr:cNvSpPr/>
      </xdr:nvSpPr>
      <xdr:spPr>
        <a:xfrm>
          <a:off x="4902200" y="139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89823</xdr:rowOff>
    </xdr:from>
    <xdr:ext cx="762000" cy="259045"/>
    <xdr:sp macro="" textlink="">
      <xdr:nvSpPr>
        <xdr:cNvPr id="211" name="人件費・物件費等の状況該当値テキスト"/>
        <xdr:cNvSpPr txBox="1"/>
      </xdr:nvSpPr>
      <xdr:spPr>
        <a:xfrm>
          <a:off x="5041900" y="1380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127,030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71974</xdr:rowOff>
    </xdr:from>
    <xdr:to>
      <xdr:col>6</xdr:col>
      <xdr:colOff>50800</xdr:colOff>
      <xdr:row>82</xdr:row>
      <xdr:rowOff>2124</xdr:rowOff>
    </xdr:to>
    <xdr:sp macro="" textlink="">
      <xdr:nvSpPr>
        <xdr:cNvPr id="212" name="円/楕円 211"/>
        <xdr:cNvSpPr/>
      </xdr:nvSpPr>
      <xdr:spPr>
        <a:xfrm>
          <a:off x="4064000" y="139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12301</xdr:rowOff>
    </xdr:from>
    <xdr:ext cx="736600" cy="259045"/>
    <xdr:sp macro="" textlink="">
      <xdr:nvSpPr>
        <xdr:cNvPr id="213" name="テキスト ボックス 212"/>
        <xdr:cNvSpPr txBox="1"/>
      </xdr:nvSpPr>
      <xdr:spPr>
        <a:xfrm>
          <a:off x="3733800" y="1372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32387</xdr:rowOff>
    </xdr:from>
    <xdr:to>
      <xdr:col>4</xdr:col>
      <xdr:colOff>533400</xdr:colOff>
      <xdr:row>81</xdr:row>
      <xdr:rowOff>133987</xdr:rowOff>
    </xdr:to>
    <xdr:sp macro="" textlink="">
      <xdr:nvSpPr>
        <xdr:cNvPr id="214" name="円/楕円 213"/>
        <xdr:cNvSpPr/>
      </xdr:nvSpPr>
      <xdr:spPr>
        <a:xfrm>
          <a:off x="3175000" y="139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144164</xdr:rowOff>
    </xdr:from>
    <xdr:ext cx="762000" cy="259045"/>
    <xdr:sp macro="" textlink="">
      <xdr:nvSpPr>
        <xdr:cNvPr id="215" name="テキスト ボックス 214"/>
        <xdr:cNvSpPr txBox="1"/>
      </xdr:nvSpPr>
      <xdr:spPr>
        <a:xfrm>
          <a:off x="2844800" y="1368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118,553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169616</xdr:rowOff>
    </xdr:from>
    <xdr:to>
      <xdr:col>3</xdr:col>
      <xdr:colOff>330200</xdr:colOff>
      <xdr:row>81</xdr:row>
      <xdr:rowOff>99766</xdr:rowOff>
    </xdr:to>
    <xdr:sp macro="" textlink="">
      <xdr:nvSpPr>
        <xdr:cNvPr id="216" name="円/楕円 215"/>
        <xdr:cNvSpPr/>
      </xdr:nvSpPr>
      <xdr:spPr>
        <a:xfrm>
          <a:off x="2286000" y="138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109943</xdr:rowOff>
    </xdr:from>
    <xdr:ext cx="762000" cy="259045"/>
    <xdr:sp macro="" textlink="">
      <xdr:nvSpPr>
        <xdr:cNvPr id="217" name="テキスト ボックス 216"/>
        <xdr:cNvSpPr txBox="1"/>
      </xdr:nvSpPr>
      <xdr:spPr>
        <a:xfrm>
          <a:off x="1955800" y="1365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111,462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23092</xdr:rowOff>
    </xdr:from>
    <xdr:to>
      <xdr:col>2</xdr:col>
      <xdr:colOff>127000</xdr:colOff>
      <xdr:row>81</xdr:row>
      <xdr:rowOff>124692</xdr:rowOff>
    </xdr:to>
    <xdr:sp macro="" textlink="">
      <xdr:nvSpPr>
        <xdr:cNvPr id="218" name="円/楕円 217"/>
        <xdr:cNvSpPr/>
      </xdr:nvSpPr>
      <xdr:spPr>
        <a:xfrm>
          <a:off x="1397000" y="139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134869</xdr:rowOff>
    </xdr:from>
    <xdr:ext cx="762000" cy="259045"/>
    <xdr:sp macro="" textlink="">
      <xdr:nvSpPr>
        <xdr:cNvPr id="219" name="テキスト ボックス 218"/>
        <xdr:cNvSpPr txBox="1"/>
      </xdr:nvSpPr>
      <xdr:spPr>
        <a:xfrm>
          <a:off x="1066800" y="1367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従来から国等の動向に準じて給与体系の見直しを行っており、前年度と同程度で推移している。類似団体</a:t>
          </a:r>
          <a:r>
            <a:rPr kumimoji="1" lang="ja-JP" altLang="en-US" sz="1300">
              <a:solidFill>
                <a:sysClr val="windowText" lastClr="000000"/>
              </a:solidFill>
              <a:latin typeface="ＭＳ Ｐゴシック"/>
            </a:rPr>
            <a:t>の平均を下回っており、人件費、物件費において経費削減・人員削減に取り組んでいるため類似団体</a:t>
          </a:r>
          <a:r>
            <a:rPr kumimoji="1" lang="ja-JP" altLang="en-US" sz="1300">
              <a:latin typeface="ＭＳ Ｐゴシック"/>
            </a:rPr>
            <a:t>の平均を下回る状況であり、適正な運営と判断できるため特に問題はない。今後も民間企業等の状況を踏まえ、適宜給料の適正化に努める必要がある。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88</xdr:row>
      <xdr:rowOff>40216</xdr:rowOff>
    </xdr:to>
    <xdr:cxnSp macro="">
      <xdr:nvCxnSpPr>
        <xdr:cNvPr id="248" name="直線コネクタ 247"/>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1"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2" name="直線コネクタ 251"/>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23284</xdr:rowOff>
    </xdr:from>
    <xdr:to>
      <xdr:col>24</xdr:col>
      <xdr:colOff>558800</xdr:colOff>
      <xdr:row>83</xdr:row>
      <xdr:rowOff>52916</xdr:rowOff>
    </xdr:to>
    <xdr:cxnSp macro="">
      <xdr:nvCxnSpPr>
        <xdr:cNvPr id="253" name="直線コネクタ 252"/>
        <xdr:cNvCxnSpPr/>
      </xdr:nvCxnSpPr>
      <xdr:spPr>
        <a:xfrm flipV="1">
          <a:off x="16179800" y="1408218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83</xdr:row>
      <xdr:rowOff>66322</xdr:rowOff>
    </xdr:to>
    <xdr:cxnSp macro="">
      <xdr:nvCxnSpPr>
        <xdr:cNvPr id="256" name="直線コネクタ 255"/>
        <xdr:cNvCxnSpPr/>
      </xdr:nvCxnSpPr>
      <xdr:spPr>
        <a:xfrm flipV="1">
          <a:off x="15290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136172</xdr:rowOff>
    </xdr:from>
    <xdr:to>
      <xdr:col>23</xdr:col>
      <xdr:colOff>457200</xdr:colOff>
      <xdr:row>84</xdr:row>
      <xdr:rowOff>66322</xdr:rowOff>
    </xdr:to>
    <xdr:sp macro="" textlink="">
      <xdr:nvSpPr>
        <xdr:cNvPr id="257" name="フローチャート : 判断 256"/>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51099</xdr:rowOff>
    </xdr:from>
    <xdr:ext cx="736600" cy="259045"/>
    <xdr:sp macro="" textlink="">
      <xdr:nvSpPr>
        <xdr:cNvPr id="258" name="テキスト ボックス 257"/>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66322</xdr:rowOff>
    </xdr:from>
    <xdr:to>
      <xdr:col>22</xdr:col>
      <xdr:colOff>203200</xdr:colOff>
      <xdr:row>83</xdr:row>
      <xdr:rowOff>133350</xdr:rowOff>
    </xdr:to>
    <xdr:cxnSp macro="">
      <xdr:nvCxnSpPr>
        <xdr:cNvPr id="259" name="直線コネクタ 258"/>
        <xdr:cNvCxnSpPr/>
      </xdr:nvCxnSpPr>
      <xdr:spPr>
        <a:xfrm flipV="1">
          <a:off x="14401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55739</xdr:rowOff>
    </xdr:from>
    <xdr:to>
      <xdr:col>22</xdr:col>
      <xdr:colOff>254000</xdr:colOff>
      <xdr:row>83</xdr:row>
      <xdr:rowOff>157339</xdr:rowOff>
    </xdr:to>
    <xdr:sp macro="" textlink="">
      <xdr:nvSpPr>
        <xdr:cNvPr id="260" name="フローチャート : 判断 259"/>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142116</xdr:rowOff>
    </xdr:from>
    <xdr:ext cx="762000" cy="259045"/>
    <xdr:sp macro="" textlink="">
      <xdr:nvSpPr>
        <xdr:cNvPr id="261" name="テキスト ボックス 260"/>
        <xdr:cNvSpPr txBox="1"/>
      </xdr:nvSpPr>
      <xdr:spPr>
        <a:xfrm>
          <a:off x="14909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90</xdr:row>
      <xdr:rowOff>59266</xdr:rowOff>
    </xdr:to>
    <xdr:cxnSp macro="">
      <xdr:nvCxnSpPr>
        <xdr:cNvPr id="262" name="直線コネクタ 261"/>
        <xdr:cNvCxnSpPr/>
      </xdr:nvCxnSpPr>
      <xdr:spPr>
        <a:xfrm flipV="1">
          <a:off x="13512800" y="14363700"/>
          <a:ext cx="889000" cy="11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28928</xdr:rowOff>
    </xdr:from>
    <xdr:to>
      <xdr:col>21</xdr:col>
      <xdr:colOff>50800</xdr:colOff>
      <xdr:row>83</xdr:row>
      <xdr:rowOff>130528</xdr:rowOff>
    </xdr:to>
    <xdr:sp macro="" textlink="">
      <xdr:nvSpPr>
        <xdr:cNvPr id="263" name="フローチャート : 判断 262"/>
        <xdr:cNvSpPr/>
      </xdr:nvSpPr>
      <xdr:spPr>
        <a:xfrm>
          <a:off x="14351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140705</xdr:rowOff>
    </xdr:from>
    <xdr:ext cx="762000" cy="259045"/>
    <xdr:sp macro="" textlink="">
      <xdr:nvSpPr>
        <xdr:cNvPr id="264" name="テキスト ボックス 263"/>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5" name="フローチャート : 判断 264"/>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6" name="テキスト ボックス 265"/>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143934</xdr:rowOff>
    </xdr:from>
    <xdr:to>
      <xdr:col>24</xdr:col>
      <xdr:colOff>609600</xdr:colOff>
      <xdr:row>82</xdr:row>
      <xdr:rowOff>74084</xdr:rowOff>
    </xdr:to>
    <xdr:sp macro="" textlink="">
      <xdr:nvSpPr>
        <xdr:cNvPr id="272" name="円/楕円 271"/>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160461</xdr:rowOff>
    </xdr:from>
    <xdr:ext cx="762000" cy="259045"/>
    <xdr:sp macro="" textlink="">
      <xdr:nvSpPr>
        <xdr:cNvPr id="273" name="給与水準   （国との比較）該当値テキスト"/>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2116</xdr:rowOff>
    </xdr:from>
    <xdr:to>
      <xdr:col>23</xdr:col>
      <xdr:colOff>457200</xdr:colOff>
      <xdr:row>83</xdr:row>
      <xdr:rowOff>103716</xdr:rowOff>
    </xdr:to>
    <xdr:sp macro="" textlink="">
      <xdr:nvSpPr>
        <xdr:cNvPr id="274" name="円/楕円 273"/>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75" name="テキスト ボックス 274"/>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15522</xdr:rowOff>
    </xdr:from>
    <xdr:to>
      <xdr:col>22</xdr:col>
      <xdr:colOff>254000</xdr:colOff>
      <xdr:row>83</xdr:row>
      <xdr:rowOff>117122</xdr:rowOff>
    </xdr:to>
    <xdr:sp macro="" textlink="">
      <xdr:nvSpPr>
        <xdr:cNvPr id="276" name="円/楕円 275"/>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127299</xdr:rowOff>
    </xdr:from>
    <xdr:ext cx="762000" cy="259045"/>
    <xdr:sp macro="" textlink="">
      <xdr:nvSpPr>
        <xdr:cNvPr id="277" name="テキスト ボックス 276"/>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78" name="円/楕円 277"/>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79" name="テキスト ボックス 27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80" name="円/楕円 279"/>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81" name="テキスト ボックス 280"/>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類似団体の平均値を</a:t>
          </a:r>
          <a:r>
            <a:rPr kumimoji="1" lang="en-US" altLang="ja-JP" sz="1300">
              <a:latin typeface="ＭＳ Ｐゴシック"/>
            </a:rPr>
            <a:t>0.79</a:t>
          </a:r>
          <a:r>
            <a:rPr kumimoji="1" lang="ja-JP" altLang="en-US" sz="1300">
              <a:latin typeface="ＭＳ Ｐゴシック"/>
            </a:rPr>
            <a:t>下回っており、定員適正化計画に基づく管理が着実に進んでいる。今後も定員適正化計画（最終目標：平成</a:t>
          </a:r>
          <a:r>
            <a:rPr kumimoji="1" lang="en-US" altLang="ja-JP" sz="1300">
              <a:latin typeface="ＭＳ Ｐゴシック"/>
            </a:rPr>
            <a:t>32</a:t>
          </a:r>
          <a:r>
            <a:rPr kumimoji="1" lang="ja-JP" altLang="en-US" sz="1300">
              <a:latin typeface="ＭＳ Ｐゴシック"/>
            </a:rPr>
            <a:t>年</a:t>
          </a:r>
          <a:r>
            <a:rPr kumimoji="1" lang="en-US" altLang="ja-JP" sz="1300">
              <a:latin typeface="ＭＳ Ｐゴシック"/>
            </a:rPr>
            <a:t>316</a:t>
          </a:r>
          <a:r>
            <a:rPr kumimoji="1" lang="ja-JP" altLang="en-US" sz="1300">
              <a:latin typeface="ＭＳ Ｐゴシック"/>
            </a:rPr>
            <a:t>人）に基づき、業務と職員数の最適化を図るために、組織機構改革の検証及び行政改革大綱の取組と併せて推進していく必要がある。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17552</xdr:rowOff>
    </xdr:from>
    <xdr:to>
      <xdr:col>24</xdr:col>
      <xdr:colOff>558800</xdr:colOff>
      <xdr:row>61</xdr:row>
      <xdr:rowOff>18999</xdr:rowOff>
    </xdr:to>
    <xdr:cxnSp macro="">
      <xdr:nvCxnSpPr>
        <xdr:cNvPr id="313" name="直線コネクタ 312"/>
        <xdr:cNvCxnSpPr/>
      </xdr:nvCxnSpPr>
      <xdr:spPr>
        <a:xfrm flipV="1">
          <a:off x="16179800" y="10476002"/>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2328</xdr:rowOff>
    </xdr:from>
    <xdr:ext cx="762000" cy="259045"/>
    <xdr:sp macro="" textlink="">
      <xdr:nvSpPr>
        <xdr:cNvPr id="314" name="定員管理の状況平均値テキスト"/>
        <xdr:cNvSpPr txBox="1"/>
      </xdr:nvSpPr>
      <xdr:spPr>
        <a:xfrm>
          <a:off x="17106900" y="10460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6934</xdr:rowOff>
    </xdr:from>
    <xdr:to>
      <xdr:col>23</xdr:col>
      <xdr:colOff>406400</xdr:colOff>
      <xdr:row>61</xdr:row>
      <xdr:rowOff>18999</xdr:rowOff>
    </xdr:to>
    <xdr:cxnSp macro="">
      <xdr:nvCxnSpPr>
        <xdr:cNvPr id="316" name="直線コネクタ 315"/>
        <xdr:cNvCxnSpPr/>
      </xdr:nvCxnSpPr>
      <xdr:spPr>
        <a:xfrm>
          <a:off x="15290800" y="104653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7" name="フローチャート : 判断 316"/>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72432</xdr:rowOff>
    </xdr:from>
    <xdr:ext cx="736600" cy="259045"/>
    <xdr:sp macro="" textlink="">
      <xdr:nvSpPr>
        <xdr:cNvPr id="318" name="テキスト ボックス 317"/>
        <xdr:cNvSpPr txBox="1"/>
      </xdr:nvSpPr>
      <xdr:spPr>
        <a:xfrm>
          <a:off x="15798800" y="10530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2591</xdr:rowOff>
    </xdr:from>
    <xdr:to>
      <xdr:col>22</xdr:col>
      <xdr:colOff>203200</xdr:colOff>
      <xdr:row>61</xdr:row>
      <xdr:rowOff>6934</xdr:rowOff>
    </xdr:to>
    <xdr:cxnSp macro="">
      <xdr:nvCxnSpPr>
        <xdr:cNvPr id="319" name="直線コネクタ 318"/>
        <xdr:cNvCxnSpPr/>
      </xdr:nvCxnSpPr>
      <xdr:spPr>
        <a:xfrm>
          <a:off x="14401800" y="1046104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0" name="フローチャート : 判断 319"/>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101388</xdr:rowOff>
    </xdr:from>
    <xdr:ext cx="762000" cy="259045"/>
    <xdr:sp macro="" textlink="">
      <xdr:nvSpPr>
        <xdr:cNvPr id="321" name="テキスト ボックス 320"/>
        <xdr:cNvSpPr txBox="1"/>
      </xdr:nvSpPr>
      <xdr:spPr>
        <a:xfrm>
          <a:off x="14909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2591</xdr:rowOff>
    </xdr:from>
    <xdr:to>
      <xdr:col>21</xdr:col>
      <xdr:colOff>0</xdr:colOff>
      <xdr:row>61</xdr:row>
      <xdr:rowOff>3556</xdr:rowOff>
    </xdr:to>
    <xdr:cxnSp macro="">
      <xdr:nvCxnSpPr>
        <xdr:cNvPr id="322" name="直線コネクタ 321"/>
        <xdr:cNvCxnSpPr/>
      </xdr:nvCxnSpPr>
      <xdr:spPr>
        <a:xfrm flipV="1">
          <a:off x="13512800" y="10461041"/>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3" name="フローチャート : 判断 322"/>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99941</xdr:rowOff>
    </xdr:from>
    <xdr:ext cx="762000" cy="259045"/>
    <xdr:sp macro="" textlink="">
      <xdr:nvSpPr>
        <xdr:cNvPr id="324" name="テキスト ボックス 323"/>
        <xdr:cNvSpPr txBox="1"/>
      </xdr:nvSpPr>
      <xdr:spPr>
        <a:xfrm>
          <a:off x="14020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5" name="フローチャート : 判断 324"/>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101871</xdr:rowOff>
    </xdr:from>
    <xdr:ext cx="762000" cy="259045"/>
    <xdr:sp macro="" textlink="">
      <xdr:nvSpPr>
        <xdr:cNvPr id="326" name="テキスト ボックス 325"/>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138202</xdr:rowOff>
    </xdr:from>
    <xdr:to>
      <xdr:col>24</xdr:col>
      <xdr:colOff>609600</xdr:colOff>
      <xdr:row>61</xdr:row>
      <xdr:rowOff>68352</xdr:rowOff>
    </xdr:to>
    <xdr:sp macro="" textlink="">
      <xdr:nvSpPr>
        <xdr:cNvPr id="332" name="円/楕円 331"/>
        <xdr:cNvSpPr/>
      </xdr:nvSpPr>
      <xdr:spPr>
        <a:xfrm>
          <a:off x="16967200" y="10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59479</xdr:rowOff>
    </xdr:from>
    <xdr:ext cx="762000" cy="259045"/>
    <xdr:sp macro="" textlink="">
      <xdr:nvSpPr>
        <xdr:cNvPr id="333" name="定員管理の状況該当値テキスト"/>
        <xdr:cNvSpPr txBox="1"/>
      </xdr:nvSpPr>
      <xdr:spPr>
        <a:xfrm>
          <a:off x="17106900" y="1034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139649</xdr:rowOff>
    </xdr:from>
    <xdr:to>
      <xdr:col>23</xdr:col>
      <xdr:colOff>457200</xdr:colOff>
      <xdr:row>61</xdr:row>
      <xdr:rowOff>69799</xdr:rowOff>
    </xdr:to>
    <xdr:sp macro="" textlink="">
      <xdr:nvSpPr>
        <xdr:cNvPr id="334" name="円/楕円 333"/>
        <xdr:cNvSpPr/>
      </xdr:nvSpPr>
      <xdr:spPr>
        <a:xfrm>
          <a:off x="161290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79976</xdr:rowOff>
    </xdr:from>
    <xdr:ext cx="736600" cy="259045"/>
    <xdr:sp macro="" textlink="">
      <xdr:nvSpPr>
        <xdr:cNvPr id="335" name="テキスト ボックス 334"/>
        <xdr:cNvSpPr txBox="1"/>
      </xdr:nvSpPr>
      <xdr:spPr>
        <a:xfrm>
          <a:off x="15798800" y="1019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127584</xdr:rowOff>
    </xdr:from>
    <xdr:to>
      <xdr:col>22</xdr:col>
      <xdr:colOff>254000</xdr:colOff>
      <xdr:row>61</xdr:row>
      <xdr:rowOff>57734</xdr:rowOff>
    </xdr:to>
    <xdr:sp macro="" textlink="">
      <xdr:nvSpPr>
        <xdr:cNvPr id="336" name="円/楕円 335"/>
        <xdr:cNvSpPr/>
      </xdr:nvSpPr>
      <xdr:spPr>
        <a:xfrm>
          <a:off x="15240000" y="104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67911</xdr:rowOff>
    </xdr:from>
    <xdr:ext cx="762000" cy="259045"/>
    <xdr:sp macro="" textlink="">
      <xdr:nvSpPr>
        <xdr:cNvPr id="337" name="テキスト ボックス 336"/>
        <xdr:cNvSpPr txBox="1"/>
      </xdr:nvSpPr>
      <xdr:spPr>
        <a:xfrm>
          <a:off x="14909800" y="101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123241</xdr:rowOff>
    </xdr:from>
    <xdr:to>
      <xdr:col>21</xdr:col>
      <xdr:colOff>50800</xdr:colOff>
      <xdr:row>61</xdr:row>
      <xdr:rowOff>53391</xdr:rowOff>
    </xdr:to>
    <xdr:sp macro="" textlink="">
      <xdr:nvSpPr>
        <xdr:cNvPr id="338" name="円/楕円 337"/>
        <xdr:cNvSpPr/>
      </xdr:nvSpPr>
      <xdr:spPr>
        <a:xfrm>
          <a:off x="14351000" y="104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63568</xdr:rowOff>
    </xdr:from>
    <xdr:ext cx="762000" cy="259045"/>
    <xdr:sp macro="" textlink="">
      <xdr:nvSpPr>
        <xdr:cNvPr id="339" name="テキスト ボックス 338"/>
        <xdr:cNvSpPr txBox="1"/>
      </xdr:nvSpPr>
      <xdr:spPr>
        <a:xfrm>
          <a:off x="14020800" y="1017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124206</xdr:rowOff>
    </xdr:from>
    <xdr:to>
      <xdr:col>19</xdr:col>
      <xdr:colOff>533400</xdr:colOff>
      <xdr:row>61</xdr:row>
      <xdr:rowOff>54356</xdr:rowOff>
    </xdr:to>
    <xdr:sp macro="" textlink="">
      <xdr:nvSpPr>
        <xdr:cNvPr id="340" name="円/楕円 339"/>
        <xdr:cNvSpPr/>
      </xdr:nvSpPr>
      <xdr:spPr>
        <a:xfrm>
          <a:off x="13462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64533</xdr:rowOff>
    </xdr:from>
    <xdr:ext cx="762000" cy="259045"/>
    <xdr:sp macro="" textlink="">
      <xdr:nvSpPr>
        <xdr:cNvPr id="341" name="テキスト ボックス 340"/>
        <xdr:cNvSpPr txBox="1"/>
      </xdr:nvSpPr>
      <xdr:spPr>
        <a:xfrm>
          <a:off x="13131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a:t>
          </a:r>
          <a:r>
            <a:rPr kumimoji="1" lang="en-US" altLang="ja-JP" sz="1300">
              <a:latin typeface="ＭＳ Ｐゴシック"/>
            </a:rPr>
            <a:t>2.4</a:t>
          </a:r>
          <a:r>
            <a:rPr kumimoji="1" lang="ja-JP" altLang="en-US" sz="1300">
              <a:latin typeface="ＭＳ Ｐゴシック"/>
            </a:rPr>
            <a:t>下回っており、前年度比でも</a:t>
          </a:r>
          <a:r>
            <a:rPr kumimoji="1" lang="en-US" altLang="ja-JP" sz="1300">
              <a:latin typeface="ＭＳ Ｐゴシック"/>
            </a:rPr>
            <a:t>0.1</a:t>
          </a:r>
          <a:r>
            <a:rPr kumimoji="1" lang="ja-JP" altLang="en-US" sz="1300">
              <a:latin typeface="ＭＳ Ｐゴシック"/>
            </a:rPr>
            <a:t>低下しているので健全な状態にあると</a:t>
          </a:r>
          <a:r>
            <a:rPr kumimoji="1" lang="ja-JP" altLang="en-US" sz="1300">
              <a:solidFill>
                <a:sysClr val="windowText" lastClr="000000"/>
              </a:solidFill>
              <a:latin typeface="ＭＳ Ｐゴシック"/>
            </a:rPr>
            <a:t>言える。しかしながら、今後は新市庁舎建設を進めるなか、老朽化した公共施設や設備の改修なども進めていく必要があるため、計画的</a:t>
          </a:r>
          <a:r>
            <a:rPr kumimoji="1" lang="ja-JP" altLang="en-US" sz="1300">
              <a:latin typeface="ＭＳ Ｐゴシック"/>
            </a:rPr>
            <a:t>な公債費の管理を行い、償還額の平準化に努めていくことが必要になる。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41063</xdr:rowOff>
    </xdr:from>
    <xdr:to>
      <xdr:col>24</xdr:col>
      <xdr:colOff>558800</xdr:colOff>
      <xdr:row>39</xdr:row>
      <xdr:rowOff>49106</xdr:rowOff>
    </xdr:to>
    <xdr:cxnSp macro="">
      <xdr:nvCxnSpPr>
        <xdr:cNvPr id="375" name="直線コネクタ 374"/>
        <xdr:cNvCxnSpPr/>
      </xdr:nvCxnSpPr>
      <xdr:spPr>
        <a:xfrm flipV="1">
          <a:off x="16179800" y="67276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155381</xdr:rowOff>
    </xdr:from>
    <xdr:ext cx="762000" cy="259045"/>
    <xdr:sp macro="" textlink="">
      <xdr:nvSpPr>
        <xdr:cNvPr id="37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49106</xdr:rowOff>
    </xdr:from>
    <xdr:to>
      <xdr:col>23</xdr:col>
      <xdr:colOff>406400</xdr:colOff>
      <xdr:row>39</xdr:row>
      <xdr:rowOff>65194</xdr:rowOff>
    </xdr:to>
    <xdr:cxnSp macro="">
      <xdr:nvCxnSpPr>
        <xdr:cNvPr id="378" name="直線コネクタ 377"/>
        <xdr:cNvCxnSpPr/>
      </xdr:nvCxnSpPr>
      <xdr:spPr>
        <a:xfrm flipV="1">
          <a:off x="15290800" y="67356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79" name="フローチャート : 判断 378"/>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130404</xdr:rowOff>
    </xdr:from>
    <xdr:ext cx="736600" cy="259045"/>
    <xdr:sp macro="" textlink="">
      <xdr:nvSpPr>
        <xdr:cNvPr id="380" name="テキスト ボックス 379"/>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65194</xdr:rowOff>
    </xdr:from>
    <xdr:to>
      <xdr:col>22</xdr:col>
      <xdr:colOff>203200</xdr:colOff>
      <xdr:row>39</xdr:row>
      <xdr:rowOff>81280</xdr:rowOff>
    </xdr:to>
    <xdr:cxnSp macro="">
      <xdr:nvCxnSpPr>
        <xdr:cNvPr id="381" name="直線コネクタ 380"/>
        <xdr:cNvCxnSpPr/>
      </xdr:nvCxnSpPr>
      <xdr:spPr>
        <a:xfrm flipV="1">
          <a:off x="14401800" y="675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2" name="フローチャート : 判断 381"/>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3" name="テキスト ボックス 382"/>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81280</xdr:rowOff>
    </xdr:from>
    <xdr:to>
      <xdr:col>21</xdr:col>
      <xdr:colOff>0</xdr:colOff>
      <xdr:row>39</xdr:row>
      <xdr:rowOff>145627</xdr:rowOff>
    </xdr:to>
    <xdr:cxnSp macro="">
      <xdr:nvCxnSpPr>
        <xdr:cNvPr id="384" name="直線コネクタ 383"/>
        <xdr:cNvCxnSpPr/>
      </xdr:nvCxnSpPr>
      <xdr:spPr>
        <a:xfrm flipV="1">
          <a:off x="13512800" y="67678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5" name="フローチャート : 判断 38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86" name="テキスト ボックス 385"/>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7" name="フローチャート : 判断 386"/>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88" name="テキスト ボックス 387"/>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161713</xdr:rowOff>
    </xdr:from>
    <xdr:to>
      <xdr:col>24</xdr:col>
      <xdr:colOff>609600</xdr:colOff>
      <xdr:row>39</xdr:row>
      <xdr:rowOff>91863</xdr:rowOff>
    </xdr:to>
    <xdr:sp macro="" textlink="">
      <xdr:nvSpPr>
        <xdr:cNvPr id="394" name="円/楕円 393"/>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6790</xdr:rowOff>
    </xdr:from>
    <xdr:ext cx="762000" cy="259045"/>
    <xdr:sp macro="" textlink="">
      <xdr:nvSpPr>
        <xdr:cNvPr id="395"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169756</xdr:rowOff>
    </xdr:from>
    <xdr:to>
      <xdr:col>23</xdr:col>
      <xdr:colOff>457200</xdr:colOff>
      <xdr:row>39</xdr:row>
      <xdr:rowOff>99906</xdr:rowOff>
    </xdr:to>
    <xdr:sp macro="" textlink="">
      <xdr:nvSpPr>
        <xdr:cNvPr id="396" name="円/楕円 395"/>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110083</xdr:rowOff>
    </xdr:from>
    <xdr:ext cx="736600" cy="259045"/>
    <xdr:sp macro="" textlink="">
      <xdr:nvSpPr>
        <xdr:cNvPr id="397" name="テキスト ボックス 396"/>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14394</xdr:rowOff>
    </xdr:from>
    <xdr:to>
      <xdr:col>22</xdr:col>
      <xdr:colOff>254000</xdr:colOff>
      <xdr:row>39</xdr:row>
      <xdr:rowOff>115994</xdr:rowOff>
    </xdr:to>
    <xdr:sp macro="" textlink="">
      <xdr:nvSpPr>
        <xdr:cNvPr id="398" name="円/楕円 397"/>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126171</xdr:rowOff>
    </xdr:from>
    <xdr:ext cx="762000" cy="259045"/>
    <xdr:sp macro="" textlink="">
      <xdr:nvSpPr>
        <xdr:cNvPr id="399" name="テキスト ボックス 398"/>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30480</xdr:rowOff>
    </xdr:from>
    <xdr:to>
      <xdr:col>21</xdr:col>
      <xdr:colOff>50800</xdr:colOff>
      <xdr:row>39</xdr:row>
      <xdr:rowOff>132080</xdr:rowOff>
    </xdr:to>
    <xdr:sp macro="" textlink="">
      <xdr:nvSpPr>
        <xdr:cNvPr id="400" name="円/楕円 399"/>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142257</xdr:rowOff>
    </xdr:from>
    <xdr:ext cx="762000" cy="259045"/>
    <xdr:sp macro="" textlink="">
      <xdr:nvSpPr>
        <xdr:cNvPr id="401" name="テキスト ボックス 400"/>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94827</xdr:rowOff>
    </xdr:from>
    <xdr:to>
      <xdr:col>19</xdr:col>
      <xdr:colOff>533400</xdr:colOff>
      <xdr:row>40</xdr:row>
      <xdr:rowOff>24977</xdr:rowOff>
    </xdr:to>
    <xdr:sp macro="" textlink="">
      <xdr:nvSpPr>
        <xdr:cNvPr id="402" name="円/楕円 401"/>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35154</xdr:rowOff>
    </xdr:from>
    <xdr:ext cx="762000" cy="259045"/>
    <xdr:sp macro="" textlink="">
      <xdr:nvSpPr>
        <xdr:cNvPr id="403" name="テキスト ボックス 402"/>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類似団体の平均値を</a:t>
          </a:r>
          <a:r>
            <a:rPr kumimoji="1" lang="en-US" altLang="ja-JP" sz="1300">
              <a:latin typeface="ＭＳ Ｐゴシック"/>
            </a:rPr>
            <a:t>1.0</a:t>
          </a:r>
          <a:r>
            <a:rPr kumimoji="1" lang="ja-JP" altLang="en-US" sz="1300">
              <a:solidFill>
                <a:sysClr val="windowText" lastClr="000000"/>
              </a:solidFill>
              <a:latin typeface="ＭＳ Ｐゴシック"/>
            </a:rPr>
            <a:t>上回っているが、前年度比では</a:t>
          </a:r>
          <a:r>
            <a:rPr kumimoji="1" lang="en-US" altLang="ja-JP" sz="1300">
              <a:solidFill>
                <a:sysClr val="windowText" lastClr="000000"/>
              </a:solidFill>
              <a:latin typeface="ＭＳ Ｐゴシック"/>
            </a:rPr>
            <a:t>2.1</a:t>
          </a:r>
          <a:r>
            <a:rPr kumimoji="1" lang="ja-JP" altLang="en-US" sz="1300">
              <a:solidFill>
                <a:sysClr val="windowText" lastClr="000000"/>
              </a:solidFill>
              <a:latin typeface="ＭＳ Ｐゴシック"/>
            </a:rPr>
            <a:t>低下している。この要因としては、財源不足により財政調整基金・減債基金を取り崩しているものの、</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単独事業の新規地方債発行の抑制、定員適正化計画に基づく人件費削減等の実施してきたことが挙げられる。ただし、充当可能基金が前年より減額となっているため注意が必要である。　</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今後も適正な地方債の管理に努め</a:t>
          </a:r>
          <a:r>
            <a:rPr kumimoji="1" lang="ja-JP" altLang="en-US" sz="1300">
              <a:latin typeface="ＭＳ Ｐゴシック"/>
            </a:rPr>
            <a:t>、財政の健全化を図っていく。</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131516</xdr:rowOff>
    </xdr:from>
    <xdr:to>
      <xdr:col>24</xdr:col>
      <xdr:colOff>558800</xdr:colOff>
      <xdr:row>16</xdr:row>
      <xdr:rowOff>159667</xdr:rowOff>
    </xdr:to>
    <xdr:cxnSp macro="">
      <xdr:nvCxnSpPr>
        <xdr:cNvPr id="437" name="直線コネクタ 436"/>
        <xdr:cNvCxnSpPr/>
      </xdr:nvCxnSpPr>
      <xdr:spPr>
        <a:xfrm flipV="1">
          <a:off x="16179800" y="2874716"/>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83837</xdr:rowOff>
    </xdr:from>
    <xdr:ext cx="762000" cy="259045"/>
    <xdr:sp macro="" textlink="">
      <xdr:nvSpPr>
        <xdr:cNvPr id="438" name="将来負担の状況平均値テキスト"/>
        <xdr:cNvSpPr txBox="1"/>
      </xdr:nvSpPr>
      <xdr:spPr>
        <a:xfrm>
          <a:off x="17106900" y="26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159667</xdr:rowOff>
    </xdr:from>
    <xdr:to>
      <xdr:col>23</xdr:col>
      <xdr:colOff>406400</xdr:colOff>
      <xdr:row>16</xdr:row>
      <xdr:rowOff>170392</xdr:rowOff>
    </xdr:to>
    <xdr:cxnSp macro="">
      <xdr:nvCxnSpPr>
        <xdr:cNvPr id="440" name="直線コネクタ 439"/>
        <xdr:cNvCxnSpPr/>
      </xdr:nvCxnSpPr>
      <xdr:spPr>
        <a:xfrm flipV="1">
          <a:off x="15290800" y="2902867"/>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1" name="フローチャート : 判断 440"/>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47924</xdr:rowOff>
    </xdr:from>
    <xdr:ext cx="736600" cy="259045"/>
    <xdr:sp macro="" textlink="">
      <xdr:nvSpPr>
        <xdr:cNvPr id="442" name="テキスト ボックス 441"/>
        <xdr:cNvSpPr txBox="1"/>
      </xdr:nvSpPr>
      <xdr:spPr>
        <a:xfrm>
          <a:off x="15798800" y="2962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30974</xdr:rowOff>
    </xdr:from>
    <xdr:to>
      <xdr:col>22</xdr:col>
      <xdr:colOff>203200</xdr:colOff>
      <xdr:row>16</xdr:row>
      <xdr:rowOff>170392</xdr:rowOff>
    </xdr:to>
    <xdr:cxnSp macro="">
      <xdr:nvCxnSpPr>
        <xdr:cNvPr id="443" name="直線コネクタ 442"/>
        <xdr:cNvCxnSpPr/>
      </xdr:nvCxnSpPr>
      <xdr:spPr>
        <a:xfrm>
          <a:off x="14401800" y="2774174"/>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48825</xdr:rowOff>
    </xdr:from>
    <xdr:to>
      <xdr:col>22</xdr:col>
      <xdr:colOff>254000</xdr:colOff>
      <xdr:row>18</xdr:row>
      <xdr:rowOff>150425</xdr:rowOff>
    </xdr:to>
    <xdr:sp macro="" textlink="">
      <xdr:nvSpPr>
        <xdr:cNvPr id="444" name="フローチャート : 判断 443"/>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135202</xdr:rowOff>
    </xdr:from>
    <xdr:ext cx="762000" cy="259045"/>
    <xdr:sp macro="" textlink="">
      <xdr:nvSpPr>
        <xdr:cNvPr id="445" name="テキスト ボックス 444"/>
        <xdr:cNvSpPr txBox="1"/>
      </xdr:nvSpPr>
      <xdr:spPr>
        <a:xfrm>
          <a:off x="14909800" y="32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30974</xdr:rowOff>
    </xdr:from>
    <xdr:to>
      <xdr:col>21</xdr:col>
      <xdr:colOff>0</xdr:colOff>
      <xdr:row>16</xdr:row>
      <xdr:rowOff>162348</xdr:rowOff>
    </xdr:to>
    <xdr:cxnSp macro="">
      <xdr:nvCxnSpPr>
        <xdr:cNvPr id="446" name="直線コネクタ 445"/>
        <xdr:cNvCxnSpPr/>
      </xdr:nvCxnSpPr>
      <xdr:spPr>
        <a:xfrm flipV="1">
          <a:off x="13512800" y="2774174"/>
          <a:ext cx="889000" cy="1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109150</xdr:rowOff>
    </xdr:from>
    <xdr:to>
      <xdr:col>21</xdr:col>
      <xdr:colOff>50800</xdr:colOff>
      <xdr:row>19</xdr:row>
      <xdr:rowOff>39300</xdr:rowOff>
    </xdr:to>
    <xdr:sp macro="" textlink="">
      <xdr:nvSpPr>
        <xdr:cNvPr id="447" name="フローチャート : 判断 446"/>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24077</xdr:rowOff>
    </xdr:from>
    <xdr:ext cx="762000" cy="259045"/>
    <xdr:sp macro="" textlink="">
      <xdr:nvSpPr>
        <xdr:cNvPr id="448" name="テキスト ボックス 447"/>
        <xdr:cNvSpPr txBox="1"/>
      </xdr:nvSpPr>
      <xdr:spPr>
        <a:xfrm>
          <a:off x="14020800" y="328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9" name="フローチャート : 判断 448"/>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50" name="テキスト ボックス 449"/>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80716</xdr:rowOff>
    </xdr:from>
    <xdr:to>
      <xdr:col>24</xdr:col>
      <xdr:colOff>609600</xdr:colOff>
      <xdr:row>17</xdr:row>
      <xdr:rowOff>10866</xdr:rowOff>
    </xdr:to>
    <xdr:sp macro="" textlink="">
      <xdr:nvSpPr>
        <xdr:cNvPr id="456" name="円/楕円 455"/>
        <xdr:cNvSpPr/>
      </xdr:nvSpPr>
      <xdr:spPr>
        <a:xfrm>
          <a:off x="16967200" y="28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52793</xdr:rowOff>
    </xdr:from>
    <xdr:ext cx="762000" cy="259045"/>
    <xdr:sp macro="" textlink="">
      <xdr:nvSpPr>
        <xdr:cNvPr id="457" name="将来負担の状況該当値テキスト"/>
        <xdr:cNvSpPr txBox="1"/>
      </xdr:nvSpPr>
      <xdr:spPr>
        <a:xfrm>
          <a:off x="17106900" y="279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108867</xdr:rowOff>
    </xdr:from>
    <xdr:to>
      <xdr:col>23</xdr:col>
      <xdr:colOff>457200</xdr:colOff>
      <xdr:row>17</xdr:row>
      <xdr:rowOff>39017</xdr:rowOff>
    </xdr:to>
    <xdr:sp macro="" textlink="">
      <xdr:nvSpPr>
        <xdr:cNvPr id="458" name="円/楕円 457"/>
        <xdr:cNvSpPr/>
      </xdr:nvSpPr>
      <xdr:spPr>
        <a:xfrm>
          <a:off x="16129000" y="28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49194</xdr:rowOff>
    </xdr:from>
    <xdr:ext cx="736600" cy="259045"/>
    <xdr:sp macro="" textlink="">
      <xdr:nvSpPr>
        <xdr:cNvPr id="459" name="テキスト ボックス 458"/>
        <xdr:cNvSpPr txBox="1"/>
      </xdr:nvSpPr>
      <xdr:spPr>
        <a:xfrm>
          <a:off x="15798800" y="262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119592</xdr:rowOff>
    </xdr:from>
    <xdr:to>
      <xdr:col>22</xdr:col>
      <xdr:colOff>254000</xdr:colOff>
      <xdr:row>17</xdr:row>
      <xdr:rowOff>49742</xdr:rowOff>
    </xdr:to>
    <xdr:sp macro="" textlink="">
      <xdr:nvSpPr>
        <xdr:cNvPr id="460" name="円/楕円 459"/>
        <xdr:cNvSpPr/>
      </xdr:nvSpPr>
      <xdr:spPr>
        <a:xfrm>
          <a:off x="15240000" y="28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59919</xdr:rowOff>
    </xdr:from>
    <xdr:ext cx="762000" cy="259045"/>
    <xdr:sp macro="" textlink="">
      <xdr:nvSpPr>
        <xdr:cNvPr id="461" name="テキスト ボックス 460"/>
        <xdr:cNvSpPr txBox="1"/>
      </xdr:nvSpPr>
      <xdr:spPr>
        <a:xfrm>
          <a:off x="14909800" y="263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151624</xdr:rowOff>
    </xdr:from>
    <xdr:to>
      <xdr:col>21</xdr:col>
      <xdr:colOff>50800</xdr:colOff>
      <xdr:row>16</xdr:row>
      <xdr:rowOff>81774</xdr:rowOff>
    </xdr:to>
    <xdr:sp macro="" textlink="">
      <xdr:nvSpPr>
        <xdr:cNvPr id="462" name="円/楕円 461"/>
        <xdr:cNvSpPr/>
      </xdr:nvSpPr>
      <xdr:spPr>
        <a:xfrm>
          <a:off x="143510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91951</xdr:rowOff>
    </xdr:from>
    <xdr:ext cx="762000" cy="259045"/>
    <xdr:sp macro="" textlink="">
      <xdr:nvSpPr>
        <xdr:cNvPr id="463" name="テキスト ボックス 462"/>
        <xdr:cNvSpPr txBox="1"/>
      </xdr:nvSpPr>
      <xdr:spPr>
        <a:xfrm>
          <a:off x="14020800" y="249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111548</xdr:rowOff>
    </xdr:from>
    <xdr:to>
      <xdr:col>19</xdr:col>
      <xdr:colOff>533400</xdr:colOff>
      <xdr:row>17</xdr:row>
      <xdr:rowOff>41698</xdr:rowOff>
    </xdr:to>
    <xdr:sp macro="" textlink="">
      <xdr:nvSpPr>
        <xdr:cNvPr id="464" name="円/楕円 463"/>
        <xdr:cNvSpPr/>
      </xdr:nvSpPr>
      <xdr:spPr>
        <a:xfrm>
          <a:off x="13462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51875</xdr:rowOff>
    </xdr:from>
    <xdr:ext cx="762000" cy="259045"/>
    <xdr:sp macro="" textlink="">
      <xdr:nvSpPr>
        <xdr:cNvPr id="465" name="テキスト ボックス 464"/>
        <xdr:cNvSpPr txBox="1"/>
      </xdr:nvSpPr>
      <xdr:spPr>
        <a:xfrm>
          <a:off x="13131800" y="262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類似団体の平均値を</a:t>
          </a:r>
          <a:r>
            <a:rPr kumimoji="1" lang="en-US" altLang="ja-JP" sz="1300">
              <a:solidFill>
                <a:sysClr val="windowText" lastClr="000000"/>
              </a:solidFill>
              <a:latin typeface="ＭＳ Ｐゴシック"/>
            </a:rPr>
            <a:t>1.6</a:t>
          </a:r>
          <a:r>
            <a:rPr kumimoji="1" lang="ja-JP" altLang="en-US" sz="1300">
              <a:solidFill>
                <a:sysClr val="windowText" lastClr="000000"/>
              </a:solidFill>
              <a:latin typeface="ＭＳ Ｐゴシック"/>
            </a:rPr>
            <a:t>上回っている。要因としては職員数は定員適正化計画に基づき年々減少しているが、給与改定により基本給がアップしたことと、前年度に比べ退職者が増えたことが挙げられる。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今後も定員適正化計画により人件費の適正な管理に努める。</a:t>
          </a:r>
          <a:endParaRPr kumimoji="1" lang="en-US" altLang="ja-JP" sz="1300">
            <a:solidFill>
              <a:sysClr val="windowText" lastClr="000000"/>
            </a:solidFill>
            <a:latin typeface="ＭＳ Ｐゴシック"/>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129286</xdr:rowOff>
    </xdr:from>
    <xdr:to>
      <xdr:col>7</xdr:col>
      <xdr:colOff>15875</xdr:colOff>
      <xdr:row>36</xdr:row>
      <xdr:rowOff>85852</xdr:rowOff>
    </xdr:to>
    <xdr:cxnSp macro="">
      <xdr:nvCxnSpPr>
        <xdr:cNvPr id="64" name="直線コネクタ 63"/>
        <xdr:cNvCxnSpPr/>
      </xdr:nvCxnSpPr>
      <xdr:spPr>
        <a:xfrm>
          <a:off x="3987800" y="61300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76725</xdr:rowOff>
    </xdr:from>
    <xdr:ext cx="762000" cy="259045"/>
    <xdr:sp macro="" textlink="">
      <xdr:nvSpPr>
        <xdr:cNvPr id="65" name="人件費平均値テキスト"/>
        <xdr:cNvSpPr txBox="1"/>
      </xdr:nvSpPr>
      <xdr:spPr>
        <a:xfrm>
          <a:off x="4914900" y="5906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129286</xdr:rowOff>
    </xdr:from>
    <xdr:to>
      <xdr:col>5</xdr:col>
      <xdr:colOff>549275</xdr:colOff>
      <xdr:row>36</xdr:row>
      <xdr:rowOff>131572</xdr:rowOff>
    </xdr:to>
    <xdr:cxnSp macro="">
      <xdr:nvCxnSpPr>
        <xdr:cNvPr id="67" name="直線コネクタ 66"/>
        <xdr:cNvCxnSpPr/>
      </xdr:nvCxnSpPr>
      <xdr:spPr>
        <a:xfrm flipV="1">
          <a:off x="3098800" y="61300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98823</xdr:rowOff>
    </xdr:from>
    <xdr:ext cx="736600" cy="259045"/>
    <xdr:sp macro="" textlink="">
      <xdr:nvSpPr>
        <xdr:cNvPr id="69" name="テキスト ボックス 68"/>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129286</xdr:rowOff>
    </xdr:from>
    <xdr:to>
      <xdr:col>4</xdr:col>
      <xdr:colOff>346075</xdr:colOff>
      <xdr:row>36</xdr:row>
      <xdr:rowOff>131572</xdr:rowOff>
    </xdr:to>
    <xdr:cxnSp macro="">
      <xdr:nvCxnSpPr>
        <xdr:cNvPr id="70" name="直線コネクタ 69"/>
        <xdr:cNvCxnSpPr/>
      </xdr:nvCxnSpPr>
      <xdr:spPr>
        <a:xfrm>
          <a:off x="2209800" y="61300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135399</xdr:rowOff>
    </xdr:from>
    <xdr:ext cx="762000" cy="259045"/>
    <xdr:sp macro="" textlink="">
      <xdr:nvSpPr>
        <xdr:cNvPr id="72" name="テキスト ボックス 71"/>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129286</xdr:rowOff>
    </xdr:from>
    <xdr:to>
      <xdr:col>3</xdr:col>
      <xdr:colOff>142875</xdr:colOff>
      <xdr:row>36</xdr:row>
      <xdr:rowOff>149860</xdr:rowOff>
    </xdr:to>
    <xdr:cxnSp macro="">
      <xdr:nvCxnSpPr>
        <xdr:cNvPr id="73" name="直線コネクタ 72"/>
        <xdr:cNvCxnSpPr/>
      </xdr:nvCxnSpPr>
      <xdr:spPr>
        <a:xfrm flipV="1">
          <a:off x="1320800" y="61300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117111</xdr:rowOff>
    </xdr:from>
    <xdr:ext cx="762000" cy="259045"/>
    <xdr:sp macro="" textlink="">
      <xdr:nvSpPr>
        <xdr:cNvPr id="75" name="テキスト ボックス 74"/>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77" name="テキスト ボックス 76"/>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35052</xdr:rowOff>
    </xdr:from>
    <xdr:to>
      <xdr:col>7</xdr:col>
      <xdr:colOff>66675</xdr:colOff>
      <xdr:row>36</xdr:row>
      <xdr:rowOff>136652</xdr:rowOff>
    </xdr:to>
    <xdr:sp macro="" textlink="">
      <xdr:nvSpPr>
        <xdr:cNvPr id="83" name="円/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7129</xdr:rowOff>
    </xdr:from>
    <xdr:ext cx="762000" cy="259045"/>
    <xdr:sp macro="" textlink="">
      <xdr:nvSpPr>
        <xdr:cNvPr id="84" name="人件費該当値テキスト"/>
        <xdr:cNvSpPr txBox="1"/>
      </xdr:nvSpPr>
      <xdr:spPr>
        <a:xfrm>
          <a:off x="4914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78486</xdr:rowOff>
    </xdr:from>
    <xdr:to>
      <xdr:col>5</xdr:col>
      <xdr:colOff>600075</xdr:colOff>
      <xdr:row>36</xdr:row>
      <xdr:rowOff>8636</xdr:rowOff>
    </xdr:to>
    <xdr:sp macro="" textlink="">
      <xdr:nvSpPr>
        <xdr:cNvPr id="85" name="円/楕円 84"/>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164863</xdr:rowOff>
    </xdr:from>
    <xdr:ext cx="736600" cy="259045"/>
    <xdr:sp macro="" textlink="">
      <xdr:nvSpPr>
        <xdr:cNvPr id="86" name="テキスト ボックス 85"/>
        <xdr:cNvSpPr txBox="1"/>
      </xdr:nvSpPr>
      <xdr:spPr>
        <a:xfrm>
          <a:off x="3606800" y="616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80772</xdr:rowOff>
    </xdr:from>
    <xdr:to>
      <xdr:col>4</xdr:col>
      <xdr:colOff>396875</xdr:colOff>
      <xdr:row>37</xdr:row>
      <xdr:rowOff>10922</xdr:rowOff>
    </xdr:to>
    <xdr:sp macro="" textlink="">
      <xdr:nvSpPr>
        <xdr:cNvPr id="87" name="円/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88" name="テキスト ボックス 87"/>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78486</xdr:rowOff>
    </xdr:from>
    <xdr:to>
      <xdr:col>3</xdr:col>
      <xdr:colOff>193675</xdr:colOff>
      <xdr:row>36</xdr:row>
      <xdr:rowOff>8636</xdr:rowOff>
    </xdr:to>
    <xdr:sp macro="" textlink="">
      <xdr:nvSpPr>
        <xdr:cNvPr id="89" name="円/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164863</xdr:rowOff>
    </xdr:from>
    <xdr:ext cx="762000" cy="259045"/>
    <xdr:sp macro="" textlink="">
      <xdr:nvSpPr>
        <xdr:cNvPr id="90" name="テキスト ボックス 89"/>
        <xdr:cNvSpPr txBox="1"/>
      </xdr:nvSpPr>
      <xdr:spPr>
        <a:xfrm>
          <a:off x="1828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91" name="円/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92" name="テキスト ボックス 91"/>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類似団体と比較して低い水準で推移している。今後もこの水準を維持し、さらなる事務事業の効率化を図る必要がある。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20320</xdr:rowOff>
    </xdr:from>
    <xdr:to>
      <xdr:col>24</xdr:col>
      <xdr:colOff>31750</xdr:colOff>
      <xdr:row>18</xdr:row>
      <xdr:rowOff>27940</xdr:rowOff>
    </xdr:to>
    <xdr:cxnSp macro="">
      <xdr:nvCxnSpPr>
        <xdr:cNvPr id="124" name="直線コネクタ 123"/>
        <xdr:cNvCxnSpPr/>
      </xdr:nvCxnSpPr>
      <xdr:spPr>
        <a:xfrm>
          <a:off x="15671800" y="3106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25417</xdr:rowOff>
    </xdr:from>
    <xdr:ext cx="762000" cy="259045"/>
    <xdr:sp macro="" textlink="">
      <xdr:nvSpPr>
        <xdr:cNvPr id="125" name="物件費平均値テキスト"/>
        <xdr:cNvSpPr txBox="1"/>
      </xdr:nvSpPr>
      <xdr:spPr>
        <a:xfrm>
          <a:off x="16598900" y="311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20320</xdr:rowOff>
    </xdr:from>
    <xdr:to>
      <xdr:col>22</xdr:col>
      <xdr:colOff>565150</xdr:colOff>
      <xdr:row>18</xdr:row>
      <xdr:rowOff>43180</xdr:rowOff>
    </xdr:to>
    <xdr:cxnSp macro="">
      <xdr:nvCxnSpPr>
        <xdr:cNvPr id="127" name="直線コネクタ 126"/>
        <xdr:cNvCxnSpPr/>
      </xdr:nvCxnSpPr>
      <xdr:spPr>
        <a:xfrm flipV="1">
          <a:off x="14782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29" name="テキスト ボックス 12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xdr:rowOff>
    </xdr:from>
    <xdr:to>
      <xdr:col>21</xdr:col>
      <xdr:colOff>361950</xdr:colOff>
      <xdr:row>18</xdr:row>
      <xdr:rowOff>43180</xdr:rowOff>
    </xdr:to>
    <xdr:cxnSp macro="">
      <xdr:nvCxnSpPr>
        <xdr:cNvPr id="130" name="直線コネクタ 129"/>
        <xdr:cNvCxnSpPr/>
      </xdr:nvCxnSpPr>
      <xdr:spPr>
        <a:xfrm>
          <a:off x="13893800" y="3091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139717</xdr:rowOff>
    </xdr:from>
    <xdr:ext cx="762000" cy="259045"/>
    <xdr:sp macro="" textlink="">
      <xdr:nvSpPr>
        <xdr:cNvPr id="132" name="テキスト ボックス 131"/>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161290</xdr:rowOff>
    </xdr:from>
    <xdr:to>
      <xdr:col>20</xdr:col>
      <xdr:colOff>158750</xdr:colOff>
      <xdr:row>18</xdr:row>
      <xdr:rowOff>5080</xdr:rowOff>
    </xdr:to>
    <xdr:cxnSp macro="">
      <xdr:nvCxnSpPr>
        <xdr:cNvPr id="133" name="直線コネクタ 132"/>
        <xdr:cNvCxnSpPr/>
      </xdr:nvCxnSpPr>
      <xdr:spPr>
        <a:xfrm>
          <a:off x="13004800" y="3075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101617</xdr:rowOff>
    </xdr:from>
    <xdr:ext cx="762000" cy="259045"/>
    <xdr:sp macro="" textlink="">
      <xdr:nvSpPr>
        <xdr:cNvPr id="135" name="テキスト ボックス 134"/>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71137</xdr:rowOff>
    </xdr:from>
    <xdr:ext cx="762000" cy="259045"/>
    <xdr:sp macro="" textlink="">
      <xdr:nvSpPr>
        <xdr:cNvPr id="137" name="テキスト ボックス 136"/>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148590</xdr:rowOff>
    </xdr:from>
    <xdr:to>
      <xdr:col>24</xdr:col>
      <xdr:colOff>82550</xdr:colOff>
      <xdr:row>18</xdr:row>
      <xdr:rowOff>78740</xdr:rowOff>
    </xdr:to>
    <xdr:sp macro="" textlink="">
      <xdr:nvSpPr>
        <xdr:cNvPr id="143" name="円/楕円 142"/>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165117</xdr:rowOff>
    </xdr:from>
    <xdr:ext cx="762000" cy="259045"/>
    <xdr:sp macro="" textlink="">
      <xdr:nvSpPr>
        <xdr:cNvPr id="144" name="物件費該当値テキスト"/>
        <xdr:cNvSpPr txBox="1"/>
      </xdr:nvSpPr>
      <xdr:spPr>
        <a:xfrm>
          <a:off x="165989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140970</xdr:rowOff>
    </xdr:from>
    <xdr:to>
      <xdr:col>22</xdr:col>
      <xdr:colOff>615950</xdr:colOff>
      <xdr:row>18</xdr:row>
      <xdr:rowOff>71120</xdr:rowOff>
    </xdr:to>
    <xdr:sp macro="" textlink="">
      <xdr:nvSpPr>
        <xdr:cNvPr id="145" name="円/楕円 144"/>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81297</xdr:rowOff>
    </xdr:from>
    <xdr:ext cx="736600" cy="259045"/>
    <xdr:sp macro="" textlink="">
      <xdr:nvSpPr>
        <xdr:cNvPr id="146" name="テキスト ボックス 145"/>
        <xdr:cNvSpPr txBox="1"/>
      </xdr:nvSpPr>
      <xdr:spPr>
        <a:xfrm>
          <a:off x="15290800" y="282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163830</xdr:rowOff>
    </xdr:from>
    <xdr:to>
      <xdr:col>21</xdr:col>
      <xdr:colOff>412750</xdr:colOff>
      <xdr:row>18</xdr:row>
      <xdr:rowOff>93980</xdr:rowOff>
    </xdr:to>
    <xdr:sp macro="" textlink="">
      <xdr:nvSpPr>
        <xdr:cNvPr id="147" name="円/楕円 146"/>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104157</xdr:rowOff>
    </xdr:from>
    <xdr:ext cx="762000" cy="259045"/>
    <xdr:sp macro="" textlink="">
      <xdr:nvSpPr>
        <xdr:cNvPr id="148" name="テキスト ボックス 147"/>
        <xdr:cNvSpPr txBox="1"/>
      </xdr:nvSpPr>
      <xdr:spPr>
        <a:xfrm>
          <a:off x="144018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125730</xdr:rowOff>
    </xdr:from>
    <xdr:to>
      <xdr:col>20</xdr:col>
      <xdr:colOff>209550</xdr:colOff>
      <xdr:row>18</xdr:row>
      <xdr:rowOff>55880</xdr:rowOff>
    </xdr:to>
    <xdr:sp macro="" textlink="">
      <xdr:nvSpPr>
        <xdr:cNvPr id="149" name="円/楕円 148"/>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66057</xdr:rowOff>
    </xdr:from>
    <xdr:ext cx="762000" cy="259045"/>
    <xdr:sp macro="" textlink="">
      <xdr:nvSpPr>
        <xdr:cNvPr id="150" name="テキスト ボックス 149"/>
        <xdr:cNvSpPr txBox="1"/>
      </xdr:nvSpPr>
      <xdr:spPr>
        <a:xfrm>
          <a:off x="135128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110490</xdr:rowOff>
    </xdr:from>
    <xdr:to>
      <xdr:col>19</xdr:col>
      <xdr:colOff>6350</xdr:colOff>
      <xdr:row>18</xdr:row>
      <xdr:rowOff>40640</xdr:rowOff>
    </xdr:to>
    <xdr:sp macro="" textlink="">
      <xdr:nvSpPr>
        <xdr:cNvPr id="151" name="円/楕円 150"/>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50817</xdr:rowOff>
    </xdr:from>
    <xdr:ext cx="762000" cy="259045"/>
    <xdr:sp macro="" textlink="">
      <xdr:nvSpPr>
        <xdr:cNvPr id="152" name="テキスト ボックス 151"/>
        <xdr:cNvSpPr txBox="1"/>
      </xdr:nvSpPr>
      <xdr:spPr>
        <a:xfrm>
          <a:off x="12623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類似団体と比較して高い水準で推移している。その要因として、特に児童福祉費が高い状況にある。保育料の軽減、各種手当など子育てをしやすい環境整備を行っているが、財政状況を圧迫する要因の一つとなっている。また、近年は、社会福祉費が障害者自立支援給付費の伸びにより、著しく増加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今後は適正な資格審査や、単独事業の見直しなど財政</a:t>
          </a:r>
          <a:r>
            <a:rPr kumimoji="1" lang="ja-JP" altLang="en-US" sz="1200">
              <a:solidFill>
                <a:sysClr val="windowText" lastClr="000000"/>
              </a:solidFill>
              <a:effectLst/>
              <a:latin typeface="+mn-lt"/>
              <a:ea typeface="+mn-ea"/>
              <a:cs typeface="+mn-cs"/>
            </a:rPr>
            <a:t>健全化</a:t>
          </a:r>
          <a:r>
            <a:rPr kumimoji="1" lang="ja-JP" altLang="ja-JP" sz="1200">
              <a:solidFill>
                <a:sysClr val="windowText" lastClr="000000"/>
              </a:solidFill>
              <a:effectLst/>
              <a:latin typeface="+mn-lt"/>
              <a:ea typeface="+mn-ea"/>
              <a:cs typeface="+mn-cs"/>
            </a:rPr>
            <a:t>と持続可能な社会保障制度に則した適切な施策を展開する必要がある。</a:t>
          </a:r>
          <a:endParaRPr lang="ja-JP" altLang="ja-JP" sz="12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117475</xdr:rowOff>
    </xdr:from>
    <xdr:to>
      <xdr:col>7</xdr:col>
      <xdr:colOff>15875</xdr:colOff>
      <xdr:row>58</xdr:row>
      <xdr:rowOff>136525</xdr:rowOff>
    </xdr:to>
    <xdr:cxnSp macro="">
      <xdr:nvCxnSpPr>
        <xdr:cNvPr id="189" name="直線コネクタ 188"/>
        <xdr:cNvCxnSpPr/>
      </xdr:nvCxnSpPr>
      <xdr:spPr>
        <a:xfrm>
          <a:off x="3987800" y="10061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31750</xdr:rowOff>
    </xdr:from>
    <xdr:to>
      <xdr:col>5</xdr:col>
      <xdr:colOff>549275</xdr:colOff>
      <xdr:row>58</xdr:row>
      <xdr:rowOff>117475</xdr:rowOff>
    </xdr:to>
    <xdr:cxnSp macro="">
      <xdr:nvCxnSpPr>
        <xdr:cNvPr id="192" name="直線コネクタ 191"/>
        <xdr:cNvCxnSpPr/>
      </xdr:nvCxnSpPr>
      <xdr:spPr>
        <a:xfrm>
          <a:off x="3098800" y="9975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194" name="テキスト ボックス 193"/>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22225</xdr:rowOff>
    </xdr:from>
    <xdr:to>
      <xdr:col>4</xdr:col>
      <xdr:colOff>346075</xdr:colOff>
      <xdr:row>58</xdr:row>
      <xdr:rowOff>31750</xdr:rowOff>
    </xdr:to>
    <xdr:cxnSp macro="">
      <xdr:nvCxnSpPr>
        <xdr:cNvPr id="195" name="直線コネクタ 194"/>
        <xdr:cNvCxnSpPr/>
      </xdr:nvCxnSpPr>
      <xdr:spPr>
        <a:xfrm>
          <a:off x="2209800" y="9966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7" name="テキスト ボックス 196"/>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22225</xdr:rowOff>
    </xdr:from>
    <xdr:to>
      <xdr:col>3</xdr:col>
      <xdr:colOff>142875</xdr:colOff>
      <xdr:row>58</xdr:row>
      <xdr:rowOff>22225</xdr:rowOff>
    </xdr:to>
    <xdr:cxnSp macro="">
      <xdr:nvCxnSpPr>
        <xdr:cNvPr id="198" name="直線コネクタ 197"/>
        <xdr:cNvCxnSpPr/>
      </xdr:nvCxnSpPr>
      <xdr:spPr>
        <a:xfrm>
          <a:off x="1320800" y="9966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02" name="テキスト ボックス 20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85725</xdr:rowOff>
    </xdr:from>
    <xdr:to>
      <xdr:col>7</xdr:col>
      <xdr:colOff>66675</xdr:colOff>
      <xdr:row>59</xdr:row>
      <xdr:rowOff>15875</xdr:rowOff>
    </xdr:to>
    <xdr:sp macro="" textlink="">
      <xdr:nvSpPr>
        <xdr:cNvPr id="208" name="円/楕円 207"/>
        <xdr:cNvSpPr/>
      </xdr:nvSpPr>
      <xdr:spPr>
        <a:xfrm>
          <a:off x="47752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57802</xdr:rowOff>
    </xdr:from>
    <xdr:ext cx="762000" cy="259045"/>
    <xdr:sp macro="" textlink="">
      <xdr:nvSpPr>
        <xdr:cNvPr id="209" name="扶助費該当値テキスト"/>
        <xdr:cNvSpPr txBox="1"/>
      </xdr:nvSpPr>
      <xdr:spPr>
        <a:xfrm>
          <a:off x="4914900" y="100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66675</xdr:rowOff>
    </xdr:from>
    <xdr:to>
      <xdr:col>5</xdr:col>
      <xdr:colOff>600075</xdr:colOff>
      <xdr:row>58</xdr:row>
      <xdr:rowOff>168275</xdr:rowOff>
    </xdr:to>
    <xdr:sp macro="" textlink="">
      <xdr:nvSpPr>
        <xdr:cNvPr id="210" name="円/楕円 209"/>
        <xdr:cNvSpPr/>
      </xdr:nvSpPr>
      <xdr:spPr>
        <a:xfrm>
          <a:off x="3937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153052</xdr:rowOff>
    </xdr:from>
    <xdr:ext cx="736600" cy="259045"/>
    <xdr:sp macro="" textlink="">
      <xdr:nvSpPr>
        <xdr:cNvPr id="211" name="テキスト ボックス 210"/>
        <xdr:cNvSpPr txBox="1"/>
      </xdr:nvSpPr>
      <xdr:spPr>
        <a:xfrm>
          <a:off x="3606800" y="1009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152400</xdr:rowOff>
    </xdr:from>
    <xdr:to>
      <xdr:col>4</xdr:col>
      <xdr:colOff>396875</xdr:colOff>
      <xdr:row>58</xdr:row>
      <xdr:rowOff>82550</xdr:rowOff>
    </xdr:to>
    <xdr:sp macro="" textlink="">
      <xdr:nvSpPr>
        <xdr:cNvPr id="212" name="円/楕円 211"/>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213" name="テキスト ボックス 212"/>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142875</xdr:rowOff>
    </xdr:from>
    <xdr:to>
      <xdr:col>3</xdr:col>
      <xdr:colOff>193675</xdr:colOff>
      <xdr:row>58</xdr:row>
      <xdr:rowOff>73025</xdr:rowOff>
    </xdr:to>
    <xdr:sp macro="" textlink="">
      <xdr:nvSpPr>
        <xdr:cNvPr id="214" name="円/楕円 213"/>
        <xdr:cNvSpPr/>
      </xdr:nvSpPr>
      <xdr:spPr>
        <a:xfrm>
          <a:off x="2159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57802</xdr:rowOff>
    </xdr:from>
    <xdr:ext cx="762000" cy="259045"/>
    <xdr:sp macro="" textlink="">
      <xdr:nvSpPr>
        <xdr:cNvPr id="215" name="テキスト ボックス 214"/>
        <xdr:cNvSpPr txBox="1"/>
      </xdr:nvSpPr>
      <xdr:spPr>
        <a:xfrm>
          <a:off x="1828800" y="100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142875</xdr:rowOff>
    </xdr:from>
    <xdr:to>
      <xdr:col>1</xdr:col>
      <xdr:colOff>676275</xdr:colOff>
      <xdr:row>58</xdr:row>
      <xdr:rowOff>73025</xdr:rowOff>
    </xdr:to>
    <xdr:sp macro="" textlink="">
      <xdr:nvSpPr>
        <xdr:cNvPr id="216" name="円/楕円 215"/>
        <xdr:cNvSpPr/>
      </xdr:nvSpPr>
      <xdr:spPr>
        <a:xfrm>
          <a:off x="1270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57802</xdr:rowOff>
    </xdr:from>
    <xdr:ext cx="762000" cy="259045"/>
    <xdr:sp macro="" textlink="">
      <xdr:nvSpPr>
        <xdr:cNvPr id="217" name="テキスト ボックス 216"/>
        <xdr:cNvSpPr txBox="1"/>
      </xdr:nvSpPr>
      <xdr:spPr>
        <a:xfrm>
          <a:off x="939800" y="100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類似団体より高い水準で推移しており、</a:t>
          </a:r>
          <a:r>
            <a:rPr kumimoji="1" lang="ja-JP" altLang="en-US" sz="1300">
              <a:solidFill>
                <a:sysClr val="windowText" lastClr="000000"/>
              </a:solidFill>
              <a:effectLst/>
              <a:latin typeface="+mn-lt"/>
              <a:ea typeface="+mn-ea"/>
              <a:cs typeface="+mn-cs"/>
            </a:rPr>
            <a:t>この要因としては、</a:t>
          </a:r>
          <a:r>
            <a:rPr kumimoji="1" lang="ja-JP" altLang="ja-JP" sz="1300">
              <a:solidFill>
                <a:sysClr val="windowText" lastClr="000000"/>
              </a:solidFill>
              <a:effectLst/>
              <a:latin typeface="+mn-lt"/>
              <a:ea typeface="+mn-ea"/>
              <a:cs typeface="+mn-cs"/>
            </a:rPr>
            <a:t>医療事業を行う特別会計への繰出金及び介護保険特別会計への繰出金が大きくなっている</a:t>
          </a:r>
          <a:r>
            <a:rPr kumimoji="1" lang="ja-JP" altLang="en-US" sz="1300">
              <a:solidFill>
                <a:sysClr val="windowText" lastClr="000000"/>
              </a:solidFill>
              <a:effectLst/>
              <a:latin typeface="+mn-lt"/>
              <a:ea typeface="+mn-ea"/>
              <a:cs typeface="+mn-cs"/>
            </a:rPr>
            <a:t>ことが挙げられる</a:t>
          </a:r>
          <a:r>
            <a:rPr kumimoji="1" lang="ja-JP" altLang="ja-JP" sz="1300">
              <a:solidFill>
                <a:sysClr val="windowText" lastClr="000000"/>
              </a:solidFill>
              <a:effectLst/>
              <a:latin typeface="+mn-lt"/>
              <a:ea typeface="+mn-ea"/>
              <a:cs typeface="+mn-cs"/>
            </a:rPr>
            <a:t>。特に高齢</a:t>
          </a:r>
          <a:r>
            <a:rPr kumimoji="1" lang="ja-JP" altLang="en-US" sz="1300">
              <a:solidFill>
                <a:sysClr val="windowText" lastClr="000000"/>
              </a:solidFill>
              <a:effectLst/>
              <a:latin typeface="+mn-lt"/>
              <a:ea typeface="+mn-ea"/>
              <a:cs typeface="+mn-cs"/>
            </a:rPr>
            <a:t>化</a:t>
          </a:r>
          <a:r>
            <a:rPr kumimoji="1" lang="ja-JP" altLang="ja-JP" sz="1300">
              <a:solidFill>
                <a:sysClr val="windowText" lastClr="000000"/>
              </a:solidFill>
              <a:effectLst/>
              <a:latin typeface="+mn-lt"/>
              <a:ea typeface="+mn-ea"/>
              <a:cs typeface="+mn-cs"/>
            </a:rPr>
            <a:t>社会による医療費・介護給付費の伸びは深刻であり、今後は医療費・介護給付費抑制のための健診や予防事業に重点を置く必要がある。計画的な財政運営が必要である。</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130810</xdr:rowOff>
    </xdr:from>
    <xdr:to>
      <xdr:col>24</xdr:col>
      <xdr:colOff>31750</xdr:colOff>
      <xdr:row>58</xdr:row>
      <xdr:rowOff>12700</xdr:rowOff>
    </xdr:to>
    <xdr:cxnSp macro="">
      <xdr:nvCxnSpPr>
        <xdr:cNvPr id="250" name="直線コネクタ 249"/>
        <xdr:cNvCxnSpPr/>
      </xdr:nvCxnSpPr>
      <xdr:spPr>
        <a:xfrm>
          <a:off x="15671800" y="9903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51"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130810</xdr:rowOff>
    </xdr:from>
    <xdr:to>
      <xdr:col>22</xdr:col>
      <xdr:colOff>565150</xdr:colOff>
      <xdr:row>57</xdr:row>
      <xdr:rowOff>138430</xdr:rowOff>
    </xdr:to>
    <xdr:cxnSp macro="">
      <xdr:nvCxnSpPr>
        <xdr:cNvPr id="253" name="直線コネクタ 252"/>
        <xdr:cNvCxnSpPr/>
      </xdr:nvCxnSpPr>
      <xdr:spPr>
        <a:xfrm flipV="1">
          <a:off x="14782800" y="990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161307</xdr:rowOff>
    </xdr:from>
    <xdr:ext cx="736600" cy="259045"/>
    <xdr:sp macro="" textlink="">
      <xdr:nvSpPr>
        <xdr:cNvPr id="255" name="テキスト ボックス 254"/>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138430</xdr:rowOff>
    </xdr:to>
    <xdr:cxnSp macro="">
      <xdr:nvCxnSpPr>
        <xdr:cNvPr id="256" name="直線コネクタ 255"/>
        <xdr:cNvCxnSpPr/>
      </xdr:nvCxnSpPr>
      <xdr:spPr>
        <a:xfrm>
          <a:off x="13893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8" name="テキスト ボックス 257"/>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57</xdr:row>
      <xdr:rowOff>107950</xdr:rowOff>
    </xdr:to>
    <xdr:cxnSp macro="">
      <xdr:nvCxnSpPr>
        <xdr:cNvPr id="259" name="直線コネクタ 258"/>
        <xdr:cNvCxnSpPr/>
      </xdr:nvCxnSpPr>
      <xdr:spPr>
        <a:xfrm>
          <a:off x="13004800" y="9865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92727</xdr:rowOff>
    </xdr:from>
    <xdr:ext cx="762000" cy="259045"/>
    <xdr:sp macro="" textlink="">
      <xdr:nvSpPr>
        <xdr:cNvPr id="261" name="テキスト ボックス 260"/>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3" name="テキスト ボックス 262"/>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69" name="円/楕円 268"/>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70"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80010</xdr:rowOff>
    </xdr:from>
    <xdr:to>
      <xdr:col>22</xdr:col>
      <xdr:colOff>615950</xdr:colOff>
      <xdr:row>58</xdr:row>
      <xdr:rowOff>10160</xdr:rowOff>
    </xdr:to>
    <xdr:sp macro="" textlink="">
      <xdr:nvSpPr>
        <xdr:cNvPr id="271" name="円/楕円 270"/>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166387</xdr:rowOff>
    </xdr:from>
    <xdr:ext cx="736600" cy="259045"/>
    <xdr:sp macro="" textlink="">
      <xdr:nvSpPr>
        <xdr:cNvPr id="272" name="テキスト ボックス 271"/>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3" name="円/楕円 272"/>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4" name="テキスト ボックス 27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5" name="円/楕円 274"/>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6" name="テキスト ボックス 275"/>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41910</xdr:rowOff>
    </xdr:from>
    <xdr:to>
      <xdr:col>19</xdr:col>
      <xdr:colOff>6350</xdr:colOff>
      <xdr:row>57</xdr:row>
      <xdr:rowOff>143510</xdr:rowOff>
    </xdr:to>
    <xdr:sp macro="" textlink="">
      <xdr:nvSpPr>
        <xdr:cNvPr id="277" name="円/楕円 276"/>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128287</xdr:rowOff>
    </xdr:from>
    <xdr:ext cx="762000" cy="259045"/>
    <xdr:sp macro="" textlink="">
      <xdr:nvSpPr>
        <xdr:cNvPr id="278" name="テキスト ボックス 277"/>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類似団体と比較して高い水準で推移している。その要因として、一部事務組合に対する負担金が大きい</a:t>
          </a:r>
          <a:r>
            <a:rPr kumimoji="1" lang="ja-JP" altLang="en-US" sz="1300">
              <a:solidFill>
                <a:sysClr val="windowText" lastClr="000000"/>
              </a:solidFill>
              <a:effectLst/>
              <a:latin typeface="+mn-lt"/>
              <a:ea typeface="+mn-ea"/>
              <a:cs typeface="+mn-cs"/>
            </a:rPr>
            <a:t>ことが挙げられる</a:t>
          </a:r>
          <a:r>
            <a:rPr kumimoji="1" lang="ja-JP" altLang="ja-JP" sz="1300">
              <a:solidFill>
                <a:sysClr val="windowText" lastClr="000000"/>
              </a:solidFill>
              <a:effectLst/>
              <a:latin typeface="+mn-lt"/>
              <a:ea typeface="+mn-ea"/>
              <a:cs typeface="+mn-cs"/>
            </a:rPr>
            <a:t>。ごみ処理場建設や汚泥再生処理センター建設</a:t>
          </a:r>
          <a:r>
            <a:rPr kumimoji="1" lang="ja-JP" altLang="en-US" sz="1300">
              <a:solidFill>
                <a:sysClr val="windowText" lastClr="000000"/>
              </a:solidFill>
              <a:effectLst/>
              <a:latin typeface="+mn-lt"/>
              <a:ea typeface="+mn-ea"/>
              <a:cs typeface="+mn-cs"/>
            </a:rPr>
            <a:t>の際に発行した地方債の償還金</a:t>
          </a:r>
          <a:r>
            <a:rPr kumimoji="1" lang="ja-JP" altLang="ja-JP" sz="1300">
              <a:solidFill>
                <a:sysClr val="windowText" lastClr="000000"/>
              </a:solidFill>
              <a:effectLst/>
              <a:latin typeface="+mn-lt"/>
              <a:ea typeface="+mn-ea"/>
              <a:cs typeface="+mn-cs"/>
            </a:rPr>
            <a:t>について、構成自治体負担分のほか交付税算入分を負担しており、その償還が終了する平成２９年度までは高い水準で推移する見込みである。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維持管理経費のコスト削減を行うことで比率の改善に努める必要がある。</a:t>
          </a:r>
          <a:endParaRPr lang="ja-JP" altLang="ja-JP" sz="13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94996</xdr:rowOff>
    </xdr:from>
    <xdr:to>
      <xdr:col>24</xdr:col>
      <xdr:colOff>31750</xdr:colOff>
      <xdr:row>38</xdr:row>
      <xdr:rowOff>108712</xdr:rowOff>
    </xdr:to>
    <xdr:cxnSp macro="">
      <xdr:nvCxnSpPr>
        <xdr:cNvPr id="308" name="直線コネクタ 307"/>
        <xdr:cNvCxnSpPr/>
      </xdr:nvCxnSpPr>
      <xdr:spPr>
        <a:xfrm>
          <a:off x="15671800" y="66100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90424</xdr:rowOff>
    </xdr:from>
    <xdr:to>
      <xdr:col>22</xdr:col>
      <xdr:colOff>565150</xdr:colOff>
      <xdr:row>38</xdr:row>
      <xdr:rowOff>94996</xdr:rowOff>
    </xdr:to>
    <xdr:cxnSp macro="">
      <xdr:nvCxnSpPr>
        <xdr:cNvPr id="311" name="直線コネクタ 310"/>
        <xdr:cNvCxnSpPr/>
      </xdr:nvCxnSpPr>
      <xdr:spPr>
        <a:xfrm>
          <a:off x="14782800" y="6605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133113</xdr:rowOff>
    </xdr:from>
    <xdr:ext cx="736600" cy="259045"/>
    <xdr:sp macro="" textlink="">
      <xdr:nvSpPr>
        <xdr:cNvPr id="313" name="テキスト ボックス 31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62992</xdr:rowOff>
    </xdr:from>
    <xdr:to>
      <xdr:col>21</xdr:col>
      <xdr:colOff>361950</xdr:colOff>
      <xdr:row>38</xdr:row>
      <xdr:rowOff>90424</xdr:rowOff>
    </xdr:to>
    <xdr:cxnSp macro="">
      <xdr:nvCxnSpPr>
        <xdr:cNvPr id="314" name="直線コネクタ 313"/>
        <xdr:cNvCxnSpPr/>
      </xdr:nvCxnSpPr>
      <xdr:spPr>
        <a:xfrm>
          <a:off x="13893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6" name="テキスト ボックス 315"/>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62992</xdr:rowOff>
    </xdr:from>
    <xdr:to>
      <xdr:col>20</xdr:col>
      <xdr:colOff>158750</xdr:colOff>
      <xdr:row>38</xdr:row>
      <xdr:rowOff>90424</xdr:rowOff>
    </xdr:to>
    <xdr:cxnSp macro="">
      <xdr:nvCxnSpPr>
        <xdr:cNvPr id="317" name="直線コネクタ 316"/>
        <xdr:cNvCxnSpPr/>
      </xdr:nvCxnSpPr>
      <xdr:spPr>
        <a:xfrm flipV="1">
          <a:off x="13004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19" name="テキスト ボックス 318"/>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1" name="テキスト ボックス 32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57912</xdr:rowOff>
    </xdr:from>
    <xdr:to>
      <xdr:col>24</xdr:col>
      <xdr:colOff>82550</xdr:colOff>
      <xdr:row>38</xdr:row>
      <xdr:rowOff>159512</xdr:rowOff>
    </xdr:to>
    <xdr:sp macro="" textlink="">
      <xdr:nvSpPr>
        <xdr:cNvPr id="327" name="円/楕円 326"/>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29989</xdr:rowOff>
    </xdr:from>
    <xdr:ext cx="762000" cy="259045"/>
    <xdr:sp macro="" textlink="">
      <xdr:nvSpPr>
        <xdr:cNvPr id="328"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44196</xdr:rowOff>
    </xdr:from>
    <xdr:to>
      <xdr:col>22</xdr:col>
      <xdr:colOff>615950</xdr:colOff>
      <xdr:row>38</xdr:row>
      <xdr:rowOff>145796</xdr:rowOff>
    </xdr:to>
    <xdr:sp macro="" textlink="">
      <xdr:nvSpPr>
        <xdr:cNvPr id="329" name="円/楕円 328"/>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130573</xdr:rowOff>
    </xdr:from>
    <xdr:ext cx="736600" cy="259045"/>
    <xdr:sp macro="" textlink="">
      <xdr:nvSpPr>
        <xdr:cNvPr id="330" name="テキスト ボックス 329"/>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39624</xdr:rowOff>
    </xdr:from>
    <xdr:to>
      <xdr:col>21</xdr:col>
      <xdr:colOff>412750</xdr:colOff>
      <xdr:row>38</xdr:row>
      <xdr:rowOff>141224</xdr:rowOff>
    </xdr:to>
    <xdr:sp macro="" textlink="">
      <xdr:nvSpPr>
        <xdr:cNvPr id="331" name="円/楕円 330"/>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126001</xdr:rowOff>
    </xdr:from>
    <xdr:ext cx="762000" cy="259045"/>
    <xdr:sp macro="" textlink="">
      <xdr:nvSpPr>
        <xdr:cNvPr id="332" name="テキスト ボックス 331"/>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12192</xdr:rowOff>
    </xdr:from>
    <xdr:to>
      <xdr:col>20</xdr:col>
      <xdr:colOff>209550</xdr:colOff>
      <xdr:row>38</xdr:row>
      <xdr:rowOff>113792</xdr:rowOff>
    </xdr:to>
    <xdr:sp macro="" textlink="">
      <xdr:nvSpPr>
        <xdr:cNvPr id="333" name="円/楕円 332"/>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98569</xdr:rowOff>
    </xdr:from>
    <xdr:ext cx="762000" cy="259045"/>
    <xdr:sp macro="" textlink="">
      <xdr:nvSpPr>
        <xdr:cNvPr id="334" name="テキスト ボックス 333"/>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39624</xdr:rowOff>
    </xdr:from>
    <xdr:to>
      <xdr:col>19</xdr:col>
      <xdr:colOff>6350</xdr:colOff>
      <xdr:row>38</xdr:row>
      <xdr:rowOff>141224</xdr:rowOff>
    </xdr:to>
    <xdr:sp macro="" textlink="">
      <xdr:nvSpPr>
        <xdr:cNvPr id="335" name="円/楕円 334"/>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126001</xdr:rowOff>
    </xdr:from>
    <xdr:ext cx="762000" cy="259045"/>
    <xdr:sp macro="" textlink="">
      <xdr:nvSpPr>
        <xdr:cNvPr id="336" name="テキスト ボックス 335"/>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類似団体と比較して低い水準で推移している。今後は、新市庁舎建設も</a:t>
          </a:r>
          <a:r>
            <a:rPr kumimoji="1" lang="ja-JP" altLang="en-US" sz="1300">
              <a:solidFill>
                <a:schemeClr val="dk1"/>
              </a:solidFill>
              <a:effectLst/>
              <a:latin typeface="+mn-lt"/>
              <a:ea typeface="+mn-ea"/>
              <a:cs typeface="+mn-cs"/>
            </a:rPr>
            <a:t>進める</a:t>
          </a:r>
          <a:r>
            <a:rPr kumimoji="1" lang="ja-JP" altLang="ja-JP" sz="1300">
              <a:solidFill>
                <a:schemeClr val="dk1"/>
              </a:solidFill>
              <a:effectLst/>
              <a:latin typeface="+mn-lt"/>
              <a:ea typeface="+mn-ea"/>
              <a:cs typeface="+mn-cs"/>
            </a:rPr>
            <a:t>なか、老朽化した公共施設や設備などの改修なども進めていく必要があるため、適切に地方債発行を管理し、償還額の平準化に努める必要がある。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157480</xdr:rowOff>
    </xdr:from>
    <xdr:to>
      <xdr:col>7</xdr:col>
      <xdr:colOff>15875</xdr:colOff>
      <xdr:row>75</xdr:row>
      <xdr:rowOff>8890</xdr:rowOff>
    </xdr:to>
    <xdr:cxnSp macro="">
      <xdr:nvCxnSpPr>
        <xdr:cNvPr id="369" name="直線コネクタ 368"/>
        <xdr:cNvCxnSpPr/>
      </xdr:nvCxnSpPr>
      <xdr:spPr>
        <a:xfrm>
          <a:off x="3987800" y="12844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33038</xdr:rowOff>
    </xdr:from>
    <xdr:ext cx="762000" cy="259045"/>
    <xdr:sp macro="" textlink="">
      <xdr:nvSpPr>
        <xdr:cNvPr id="370"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157480</xdr:rowOff>
    </xdr:from>
    <xdr:to>
      <xdr:col>5</xdr:col>
      <xdr:colOff>549275</xdr:colOff>
      <xdr:row>74</xdr:row>
      <xdr:rowOff>157480</xdr:rowOff>
    </xdr:to>
    <xdr:cxnSp macro="">
      <xdr:nvCxnSpPr>
        <xdr:cNvPr id="372" name="直線コネクタ 371"/>
        <xdr:cNvCxnSpPr/>
      </xdr:nvCxnSpPr>
      <xdr:spPr>
        <a:xfrm>
          <a:off x="3098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48277</xdr:rowOff>
    </xdr:from>
    <xdr:ext cx="736600" cy="259045"/>
    <xdr:sp macro="" textlink="">
      <xdr:nvSpPr>
        <xdr:cNvPr id="374" name="テキスト ボックス 373"/>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157480</xdr:rowOff>
    </xdr:from>
    <xdr:to>
      <xdr:col>4</xdr:col>
      <xdr:colOff>346075</xdr:colOff>
      <xdr:row>75</xdr:row>
      <xdr:rowOff>1270</xdr:rowOff>
    </xdr:to>
    <xdr:cxnSp macro="">
      <xdr:nvCxnSpPr>
        <xdr:cNvPr id="375" name="直線コネクタ 374"/>
        <xdr:cNvCxnSpPr/>
      </xdr:nvCxnSpPr>
      <xdr:spPr>
        <a:xfrm flipV="1">
          <a:off x="2209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77" name="テキスト ボックス 376"/>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149860</xdr:rowOff>
    </xdr:from>
    <xdr:to>
      <xdr:col>3</xdr:col>
      <xdr:colOff>142875</xdr:colOff>
      <xdr:row>75</xdr:row>
      <xdr:rowOff>1270</xdr:rowOff>
    </xdr:to>
    <xdr:cxnSp macro="">
      <xdr:nvCxnSpPr>
        <xdr:cNvPr id="378" name="直線コネクタ 377"/>
        <xdr:cNvCxnSpPr/>
      </xdr:nvCxnSpPr>
      <xdr:spPr>
        <a:xfrm>
          <a:off x="1320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0" name="テキスト ボックス 379"/>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2" name="テキスト ボックス 38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8" name="円/楕円 387"/>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9"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106680</xdr:rowOff>
    </xdr:from>
    <xdr:to>
      <xdr:col>5</xdr:col>
      <xdr:colOff>600075</xdr:colOff>
      <xdr:row>75</xdr:row>
      <xdr:rowOff>36830</xdr:rowOff>
    </xdr:to>
    <xdr:sp macro="" textlink="">
      <xdr:nvSpPr>
        <xdr:cNvPr id="390" name="円/楕円 389"/>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47007</xdr:rowOff>
    </xdr:from>
    <xdr:ext cx="736600" cy="259045"/>
    <xdr:sp macro="" textlink="">
      <xdr:nvSpPr>
        <xdr:cNvPr id="391" name="テキスト ボックス 390"/>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106680</xdr:rowOff>
    </xdr:from>
    <xdr:to>
      <xdr:col>4</xdr:col>
      <xdr:colOff>396875</xdr:colOff>
      <xdr:row>75</xdr:row>
      <xdr:rowOff>36830</xdr:rowOff>
    </xdr:to>
    <xdr:sp macro="" textlink="">
      <xdr:nvSpPr>
        <xdr:cNvPr id="392" name="円/楕円 391"/>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47007</xdr:rowOff>
    </xdr:from>
    <xdr:ext cx="762000" cy="259045"/>
    <xdr:sp macro="" textlink="">
      <xdr:nvSpPr>
        <xdr:cNvPr id="393" name="テキスト ボックス 392"/>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121920</xdr:rowOff>
    </xdr:from>
    <xdr:to>
      <xdr:col>3</xdr:col>
      <xdr:colOff>193675</xdr:colOff>
      <xdr:row>75</xdr:row>
      <xdr:rowOff>52070</xdr:rowOff>
    </xdr:to>
    <xdr:sp macro="" textlink="">
      <xdr:nvSpPr>
        <xdr:cNvPr id="394" name="円/楕円 393"/>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62247</xdr:rowOff>
    </xdr:from>
    <xdr:ext cx="762000" cy="259045"/>
    <xdr:sp macro="" textlink="">
      <xdr:nvSpPr>
        <xdr:cNvPr id="395" name="テキスト ボックス 394"/>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99060</xdr:rowOff>
    </xdr:from>
    <xdr:to>
      <xdr:col>1</xdr:col>
      <xdr:colOff>676275</xdr:colOff>
      <xdr:row>75</xdr:row>
      <xdr:rowOff>29210</xdr:rowOff>
    </xdr:to>
    <xdr:sp macro="" textlink="">
      <xdr:nvSpPr>
        <xdr:cNvPr id="396" name="円/楕円 395"/>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39387</xdr:rowOff>
    </xdr:from>
    <xdr:ext cx="762000" cy="259045"/>
    <xdr:sp macro="" textlink="">
      <xdr:nvSpPr>
        <xdr:cNvPr id="397" name="テキスト ボックス 396"/>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類似団体と比較すると非常に高い水準となっている。昨年度と比べると多少改善しているが、その要因となっている</a:t>
          </a:r>
          <a:r>
            <a:rPr kumimoji="1" lang="ja-JP" altLang="en-US" sz="1300">
              <a:solidFill>
                <a:sysClr val="windowText" lastClr="000000"/>
              </a:solidFill>
              <a:effectLst/>
              <a:latin typeface="+mn-lt"/>
              <a:ea typeface="+mn-ea"/>
              <a:cs typeface="+mn-cs"/>
            </a:rPr>
            <a:t>のは</a:t>
          </a:r>
          <a:r>
            <a:rPr kumimoji="1" lang="ja-JP" altLang="ja-JP" sz="1300">
              <a:solidFill>
                <a:sysClr val="windowText" lastClr="000000"/>
              </a:solidFill>
              <a:effectLst/>
              <a:latin typeface="+mn-lt"/>
              <a:ea typeface="+mn-ea"/>
              <a:cs typeface="+mn-cs"/>
            </a:rPr>
            <a:t>扶助費及び補助費等</a:t>
          </a:r>
          <a:r>
            <a:rPr kumimoji="1" lang="ja-JP" altLang="en-US" sz="1300">
              <a:solidFill>
                <a:sysClr val="windowText" lastClr="000000"/>
              </a:solidFill>
              <a:effectLst/>
              <a:latin typeface="+mn-lt"/>
              <a:ea typeface="+mn-ea"/>
              <a:cs typeface="+mn-cs"/>
            </a:rPr>
            <a:t>であ</a:t>
          </a:r>
          <a:r>
            <a:rPr kumimoji="1" lang="ja-JP" altLang="ja-JP" sz="1300">
              <a:solidFill>
                <a:sysClr val="windowText" lastClr="000000"/>
              </a:solidFill>
              <a:effectLst/>
              <a:latin typeface="+mn-lt"/>
              <a:ea typeface="+mn-ea"/>
              <a:cs typeface="+mn-cs"/>
            </a:rPr>
            <a:t>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今後も大幅な改善は非常に難しい状況にある。公債費については、起債事業を行う際に償還の平準化に努めながら計画的に進めることで、財政の硬直化を食い止める必要がある。今後は、事業見直しによる歳出の削減と併せて歳入確保に取り組み、比率の改善を進めていく必要がある。</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142239</xdr:rowOff>
    </xdr:from>
    <xdr:to>
      <xdr:col>24</xdr:col>
      <xdr:colOff>31750</xdr:colOff>
      <xdr:row>81</xdr:row>
      <xdr:rowOff>73661</xdr:rowOff>
    </xdr:to>
    <xdr:cxnSp macro="">
      <xdr:nvCxnSpPr>
        <xdr:cNvPr id="430" name="直線コネクタ 429"/>
        <xdr:cNvCxnSpPr/>
      </xdr:nvCxnSpPr>
      <xdr:spPr>
        <a:xfrm>
          <a:off x="15671800" y="138582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142239</xdr:rowOff>
    </xdr:from>
    <xdr:to>
      <xdr:col>22</xdr:col>
      <xdr:colOff>565150</xdr:colOff>
      <xdr:row>81</xdr:row>
      <xdr:rowOff>20320</xdr:rowOff>
    </xdr:to>
    <xdr:cxnSp macro="">
      <xdr:nvCxnSpPr>
        <xdr:cNvPr id="433" name="直線コネクタ 432"/>
        <xdr:cNvCxnSpPr/>
      </xdr:nvCxnSpPr>
      <xdr:spPr>
        <a:xfrm flipV="1">
          <a:off x="14782800" y="138582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88916</xdr:rowOff>
    </xdr:from>
    <xdr:ext cx="736600" cy="259045"/>
    <xdr:sp macro="" textlink="">
      <xdr:nvSpPr>
        <xdr:cNvPr id="435" name="テキスト ボックス 434"/>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58420</xdr:rowOff>
    </xdr:from>
    <xdr:to>
      <xdr:col>21</xdr:col>
      <xdr:colOff>361950</xdr:colOff>
      <xdr:row>81</xdr:row>
      <xdr:rowOff>20320</xdr:rowOff>
    </xdr:to>
    <xdr:cxnSp macro="">
      <xdr:nvCxnSpPr>
        <xdr:cNvPr id="436" name="直線コネクタ 435"/>
        <xdr:cNvCxnSpPr/>
      </xdr:nvCxnSpPr>
      <xdr:spPr>
        <a:xfrm>
          <a:off x="13893800" y="137744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8" name="テキスト ボックス 437"/>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58420</xdr:rowOff>
    </xdr:from>
    <xdr:to>
      <xdr:col>20</xdr:col>
      <xdr:colOff>158750</xdr:colOff>
      <xdr:row>80</xdr:row>
      <xdr:rowOff>146050</xdr:rowOff>
    </xdr:to>
    <xdr:cxnSp macro="">
      <xdr:nvCxnSpPr>
        <xdr:cNvPr id="439" name="直線コネクタ 438"/>
        <xdr:cNvCxnSpPr/>
      </xdr:nvCxnSpPr>
      <xdr:spPr>
        <a:xfrm flipV="1">
          <a:off x="13004800" y="137744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3" name="テキスト ボックス 44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81</xdr:row>
      <xdr:rowOff>22861</xdr:rowOff>
    </xdr:from>
    <xdr:to>
      <xdr:col>24</xdr:col>
      <xdr:colOff>82550</xdr:colOff>
      <xdr:row>81</xdr:row>
      <xdr:rowOff>124461</xdr:rowOff>
    </xdr:to>
    <xdr:sp macro="" textlink="">
      <xdr:nvSpPr>
        <xdr:cNvPr id="449" name="円/楕円 448"/>
        <xdr:cNvSpPr/>
      </xdr:nvSpPr>
      <xdr:spPr>
        <a:xfrm>
          <a:off x="164592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102888</xdr:rowOff>
    </xdr:from>
    <xdr:ext cx="762000" cy="259045"/>
    <xdr:sp macro="" textlink="">
      <xdr:nvSpPr>
        <xdr:cNvPr id="450" name="公債費以外該当値テキスト"/>
        <xdr:cNvSpPr txBox="1"/>
      </xdr:nvSpPr>
      <xdr:spPr>
        <a:xfrm>
          <a:off x="16598900" y="138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91439</xdr:rowOff>
    </xdr:from>
    <xdr:to>
      <xdr:col>22</xdr:col>
      <xdr:colOff>615950</xdr:colOff>
      <xdr:row>81</xdr:row>
      <xdr:rowOff>21589</xdr:rowOff>
    </xdr:to>
    <xdr:sp macro="" textlink="">
      <xdr:nvSpPr>
        <xdr:cNvPr id="451" name="円/楕円 450"/>
        <xdr:cNvSpPr/>
      </xdr:nvSpPr>
      <xdr:spPr>
        <a:xfrm>
          <a:off x="15621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6366</xdr:rowOff>
    </xdr:from>
    <xdr:ext cx="736600" cy="259045"/>
    <xdr:sp macro="" textlink="">
      <xdr:nvSpPr>
        <xdr:cNvPr id="452" name="テキスト ボックス 451"/>
        <xdr:cNvSpPr txBox="1"/>
      </xdr:nvSpPr>
      <xdr:spPr>
        <a:xfrm>
          <a:off x="15290800" y="13893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140970</xdr:rowOff>
    </xdr:from>
    <xdr:to>
      <xdr:col>21</xdr:col>
      <xdr:colOff>412750</xdr:colOff>
      <xdr:row>81</xdr:row>
      <xdr:rowOff>71120</xdr:rowOff>
    </xdr:to>
    <xdr:sp macro="" textlink="">
      <xdr:nvSpPr>
        <xdr:cNvPr id="453" name="円/楕円 452"/>
        <xdr:cNvSpPr/>
      </xdr:nvSpPr>
      <xdr:spPr>
        <a:xfrm>
          <a:off x="14732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55897</xdr:rowOff>
    </xdr:from>
    <xdr:ext cx="762000" cy="259045"/>
    <xdr:sp macro="" textlink="">
      <xdr:nvSpPr>
        <xdr:cNvPr id="454" name="テキスト ボックス 453"/>
        <xdr:cNvSpPr txBox="1"/>
      </xdr:nvSpPr>
      <xdr:spPr>
        <a:xfrm>
          <a:off x="14401800" y="139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7620</xdr:rowOff>
    </xdr:from>
    <xdr:to>
      <xdr:col>20</xdr:col>
      <xdr:colOff>209550</xdr:colOff>
      <xdr:row>80</xdr:row>
      <xdr:rowOff>109220</xdr:rowOff>
    </xdr:to>
    <xdr:sp macro="" textlink="">
      <xdr:nvSpPr>
        <xdr:cNvPr id="455" name="円/楕円 454"/>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93997</xdr:rowOff>
    </xdr:from>
    <xdr:ext cx="762000" cy="259045"/>
    <xdr:sp macro="" textlink="">
      <xdr:nvSpPr>
        <xdr:cNvPr id="456" name="テキスト ボックス 455"/>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95250</xdr:rowOff>
    </xdr:from>
    <xdr:to>
      <xdr:col>19</xdr:col>
      <xdr:colOff>6350</xdr:colOff>
      <xdr:row>81</xdr:row>
      <xdr:rowOff>25400</xdr:rowOff>
    </xdr:to>
    <xdr:sp macro="" textlink="">
      <xdr:nvSpPr>
        <xdr:cNvPr id="457" name="円/楕円 456"/>
        <xdr:cNvSpPr/>
      </xdr:nvSpPr>
      <xdr:spPr>
        <a:xfrm>
          <a:off x="12954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10177</xdr:rowOff>
    </xdr:from>
    <xdr:ext cx="762000" cy="259045"/>
    <xdr:sp macro="" textlink="">
      <xdr:nvSpPr>
        <xdr:cNvPr id="458" name="テキスト ボックス 457"/>
        <xdr:cNvSpPr txBox="1"/>
      </xdr:nvSpPr>
      <xdr:spPr>
        <a:xfrm>
          <a:off x="12623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熊本県人吉市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93637</xdr:rowOff>
    </xdr:from>
    <xdr:to>
      <xdr:col>4</xdr:col>
      <xdr:colOff>1117600</xdr:colOff>
      <xdr:row>17</xdr:row>
      <xdr:rowOff>102429</xdr:rowOff>
    </xdr:to>
    <xdr:cxnSp macro="">
      <xdr:nvCxnSpPr>
        <xdr:cNvPr id="47" name="直線コネクタ 46"/>
        <xdr:cNvCxnSpPr/>
      </xdr:nvCxnSpPr>
      <xdr:spPr bwMode="auto">
        <a:xfrm flipV="1">
          <a:off x="5003800" y="3055912"/>
          <a:ext cx="647700" cy="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38588</xdr:rowOff>
    </xdr:from>
    <xdr:ext cx="762000" cy="259045"/>
    <xdr:sp macro="" textlink="">
      <xdr:nvSpPr>
        <xdr:cNvPr id="48" name="人口1人当たり決算額の推移平均値テキスト130"/>
        <xdr:cNvSpPr txBox="1"/>
      </xdr:nvSpPr>
      <xdr:spPr>
        <a:xfrm>
          <a:off x="5740400" y="2829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102429</xdr:rowOff>
    </xdr:from>
    <xdr:to>
      <xdr:col>4</xdr:col>
      <xdr:colOff>469900</xdr:colOff>
      <xdr:row>17</xdr:row>
      <xdr:rowOff>106420</xdr:rowOff>
    </xdr:to>
    <xdr:cxnSp macro="">
      <xdr:nvCxnSpPr>
        <xdr:cNvPr id="50" name="直線コネクタ 49"/>
        <xdr:cNvCxnSpPr/>
      </xdr:nvCxnSpPr>
      <xdr:spPr bwMode="auto">
        <a:xfrm flipV="1">
          <a:off x="4305300" y="3064704"/>
          <a:ext cx="698500" cy="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156703</xdr:rowOff>
    </xdr:from>
    <xdr:ext cx="736600" cy="259045"/>
    <xdr:sp macro="" textlink="">
      <xdr:nvSpPr>
        <xdr:cNvPr id="52" name="テキスト ボックス 51"/>
        <xdr:cNvSpPr txBox="1"/>
      </xdr:nvSpPr>
      <xdr:spPr>
        <a:xfrm>
          <a:off x="4622800" y="277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106420</xdr:rowOff>
    </xdr:from>
    <xdr:to>
      <xdr:col>3</xdr:col>
      <xdr:colOff>904875</xdr:colOff>
      <xdr:row>17</xdr:row>
      <xdr:rowOff>134391</xdr:rowOff>
    </xdr:to>
    <xdr:cxnSp macro="">
      <xdr:nvCxnSpPr>
        <xdr:cNvPr id="53" name="直線コネクタ 52"/>
        <xdr:cNvCxnSpPr/>
      </xdr:nvCxnSpPr>
      <xdr:spPr bwMode="auto">
        <a:xfrm flipV="1">
          <a:off x="3606800" y="3068695"/>
          <a:ext cx="6985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130432</xdr:rowOff>
    </xdr:from>
    <xdr:ext cx="762000" cy="259045"/>
    <xdr:sp macro="" textlink="">
      <xdr:nvSpPr>
        <xdr:cNvPr id="55" name="テキスト ボックス 54"/>
        <xdr:cNvSpPr txBox="1"/>
      </xdr:nvSpPr>
      <xdr:spPr>
        <a:xfrm>
          <a:off x="3924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129056</xdr:rowOff>
    </xdr:from>
    <xdr:to>
      <xdr:col>3</xdr:col>
      <xdr:colOff>206375</xdr:colOff>
      <xdr:row>17</xdr:row>
      <xdr:rowOff>134391</xdr:rowOff>
    </xdr:to>
    <xdr:cxnSp macro="">
      <xdr:nvCxnSpPr>
        <xdr:cNvPr id="56" name="直線コネクタ 55"/>
        <xdr:cNvCxnSpPr/>
      </xdr:nvCxnSpPr>
      <xdr:spPr bwMode="auto">
        <a:xfrm>
          <a:off x="2908300" y="3091331"/>
          <a:ext cx="698500" cy="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144034</xdr:rowOff>
    </xdr:from>
    <xdr:ext cx="762000" cy="259045"/>
    <xdr:sp macro="" textlink="">
      <xdr:nvSpPr>
        <xdr:cNvPr id="58" name="テキスト ボックス 57"/>
        <xdr:cNvSpPr txBox="1"/>
      </xdr:nvSpPr>
      <xdr:spPr>
        <a:xfrm>
          <a:off x="32258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137213</xdr:rowOff>
    </xdr:from>
    <xdr:ext cx="762000" cy="259045"/>
    <xdr:sp macro="" textlink="">
      <xdr:nvSpPr>
        <xdr:cNvPr id="60" name="テキスト ボックス 59"/>
        <xdr:cNvSpPr txBox="1"/>
      </xdr:nvSpPr>
      <xdr:spPr>
        <a:xfrm>
          <a:off x="2527300" y="275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42837</xdr:rowOff>
    </xdr:from>
    <xdr:to>
      <xdr:col>5</xdr:col>
      <xdr:colOff>34925</xdr:colOff>
      <xdr:row>17</xdr:row>
      <xdr:rowOff>144437</xdr:rowOff>
    </xdr:to>
    <xdr:sp macro="" textlink="">
      <xdr:nvSpPr>
        <xdr:cNvPr id="66" name="円/楕円 65"/>
        <xdr:cNvSpPr/>
      </xdr:nvSpPr>
      <xdr:spPr bwMode="auto">
        <a:xfrm>
          <a:off x="56007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14914</xdr:rowOff>
    </xdr:from>
    <xdr:ext cx="762000" cy="259045"/>
    <xdr:sp macro="" textlink="">
      <xdr:nvSpPr>
        <xdr:cNvPr id="67" name="人口1人当たり決算額の推移該当値テキスト130"/>
        <xdr:cNvSpPr txBox="1"/>
      </xdr:nvSpPr>
      <xdr:spPr>
        <a:xfrm>
          <a:off x="5740400" y="29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92,714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51629</xdr:rowOff>
    </xdr:from>
    <xdr:to>
      <xdr:col>4</xdr:col>
      <xdr:colOff>520700</xdr:colOff>
      <xdr:row>17</xdr:row>
      <xdr:rowOff>153229</xdr:rowOff>
    </xdr:to>
    <xdr:sp macro="" textlink="">
      <xdr:nvSpPr>
        <xdr:cNvPr id="68" name="円/楕円 67"/>
        <xdr:cNvSpPr/>
      </xdr:nvSpPr>
      <xdr:spPr bwMode="auto">
        <a:xfrm>
          <a:off x="4953000" y="301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138006</xdr:rowOff>
    </xdr:from>
    <xdr:ext cx="736600" cy="259045"/>
    <xdr:sp macro="" textlink="">
      <xdr:nvSpPr>
        <xdr:cNvPr id="69" name="テキスト ボックス 68"/>
        <xdr:cNvSpPr txBox="1"/>
      </xdr:nvSpPr>
      <xdr:spPr>
        <a:xfrm>
          <a:off x="4622800" y="310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90,791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55620</xdr:rowOff>
    </xdr:from>
    <xdr:to>
      <xdr:col>3</xdr:col>
      <xdr:colOff>955675</xdr:colOff>
      <xdr:row>17</xdr:row>
      <xdr:rowOff>157220</xdr:rowOff>
    </xdr:to>
    <xdr:sp macro="" textlink="">
      <xdr:nvSpPr>
        <xdr:cNvPr id="70" name="円/楕円 69"/>
        <xdr:cNvSpPr/>
      </xdr:nvSpPr>
      <xdr:spPr bwMode="auto">
        <a:xfrm>
          <a:off x="4254500" y="30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141997</xdr:rowOff>
    </xdr:from>
    <xdr:ext cx="762000" cy="259045"/>
    <xdr:sp macro="" textlink="">
      <xdr:nvSpPr>
        <xdr:cNvPr id="71" name="テキスト ボックス 70"/>
        <xdr:cNvSpPr txBox="1"/>
      </xdr:nvSpPr>
      <xdr:spPr>
        <a:xfrm>
          <a:off x="3924300" y="310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89,918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83591</xdr:rowOff>
    </xdr:from>
    <xdr:to>
      <xdr:col>3</xdr:col>
      <xdr:colOff>257175</xdr:colOff>
      <xdr:row>18</xdr:row>
      <xdr:rowOff>13741</xdr:rowOff>
    </xdr:to>
    <xdr:sp macro="" textlink="">
      <xdr:nvSpPr>
        <xdr:cNvPr id="72" name="円/楕円 71"/>
        <xdr:cNvSpPr/>
      </xdr:nvSpPr>
      <xdr:spPr bwMode="auto">
        <a:xfrm>
          <a:off x="3556000" y="304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169968</xdr:rowOff>
    </xdr:from>
    <xdr:ext cx="762000" cy="259045"/>
    <xdr:sp macro="" textlink="">
      <xdr:nvSpPr>
        <xdr:cNvPr id="73" name="テキスト ボックス 72"/>
        <xdr:cNvSpPr txBox="1"/>
      </xdr:nvSpPr>
      <xdr:spPr>
        <a:xfrm>
          <a:off x="3225800" y="31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83,800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78256</xdr:rowOff>
    </xdr:from>
    <xdr:to>
      <xdr:col>2</xdr:col>
      <xdr:colOff>692150</xdr:colOff>
      <xdr:row>18</xdr:row>
      <xdr:rowOff>8406</xdr:rowOff>
    </xdr:to>
    <xdr:sp macro="" textlink="">
      <xdr:nvSpPr>
        <xdr:cNvPr id="74" name="円/楕円 73"/>
        <xdr:cNvSpPr/>
      </xdr:nvSpPr>
      <xdr:spPr bwMode="auto">
        <a:xfrm>
          <a:off x="2857500" y="3040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164633</xdr:rowOff>
    </xdr:from>
    <xdr:ext cx="762000" cy="259045"/>
    <xdr:sp macro="" textlink="">
      <xdr:nvSpPr>
        <xdr:cNvPr id="75" name="テキスト ボックス 74"/>
        <xdr:cNvSpPr txBox="1"/>
      </xdr:nvSpPr>
      <xdr:spPr>
        <a:xfrm>
          <a:off x="2527300" y="312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153060</xdr:rowOff>
    </xdr:from>
    <xdr:to>
      <xdr:col>4</xdr:col>
      <xdr:colOff>1117600</xdr:colOff>
      <xdr:row>37</xdr:row>
      <xdr:rowOff>10071</xdr:rowOff>
    </xdr:to>
    <xdr:cxnSp macro="">
      <xdr:nvCxnSpPr>
        <xdr:cNvPr id="107" name="直線コネクタ 106"/>
        <xdr:cNvCxnSpPr/>
      </xdr:nvCxnSpPr>
      <xdr:spPr bwMode="auto">
        <a:xfrm flipV="1">
          <a:off x="5003800" y="7106310"/>
          <a:ext cx="647700" cy="2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145214</xdr:rowOff>
    </xdr:from>
    <xdr:ext cx="762000" cy="259045"/>
    <xdr:sp macro="" textlink="">
      <xdr:nvSpPr>
        <xdr:cNvPr id="108" name="人口1人当たり決算額の推移平均値テキスト445"/>
        <xdr:cNvSpPr txBox="1"/>
      </xdr:nvSpPr>
      <xdr:spPr>
        <a:xfrm>
          <a:off x="5740400" y="675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10071</xdr:rowOff>
    </xdr:from>
    <xdr:to>
      <xdr:col>4</xdr:col>
      <xdr:colOff>469900</xdr:colOff>
      <xdr:row>37</xdr:row>
      <xdr:rowOff>17409</xdr:rowOff>
    </xdr:to>
    <xdr:cxnSp macro="">
      <xdr:nvCxnSpPr>
        <xdr:cNvPr id="110" name="直線コネクタ 109"/>
        <xdr:cNvCxnSpPr/>
      </xdr:nvCxnSpPr>
      <xdr:spPr bwMode="auto">
        <a:xfrm flipV="1">
          <a:off x="4305300" y="7134771"/>
          <a:ext cx="69850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83461</xdr:rowOff>
    </xdr:from>
    <xdr:ext cx="736600" cy="259045"/>
    <xdr:sp macro="" textlink="">
      <xdr:nvSpPr>
        <xdr:cNvPr id="112" name="テキスト ボックス 111"/>
        <xdr:cNvSpPr txBox="1"/>
      </xdr:nvSpPr>
      <xdr:spPr>
        <a:xfrm>
          <a:off x="4622800" y="669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153152</xdr:rowOff>
    </xdr:from>
    <xdr:to>
      <xdr:col>3</xdr:col>
      <xdr:colOff>904875</xdr:colOff>
      <xdr:row>37</xdr:row>
      <xdr:rowOff>17409</xdr:rowOff>
    </xdr:to>
    <xdr:cxnSp macro="">
      <xdr:nvCxnSpPr>
        <xdr:cNvPr id="113" name="直線コネクタ 112"/>
        <xdr:cNvCxnSpPr/>
      </xdr:nvCxnSpPr>
      <xdr:spPr bwMode="auto">
        <a:xfrm>
          <a:off x="3606800" y="7106402"/>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5" name="テキスト ボックス 114"/>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153152</xdr:rowOff>
    </xdr:from>
    <xdr:to>
      <xdr:col>3</xdr:col>
      <xdr:colOff>206375</xdr:colOff>
      <xdr:row>36</xdr:row>
      <xdr:rowOff>165039</xdr:rowOff>
    </xdr:to>
    <xdr:cxnSp macro="">
      <xdr:nvCxnSpPr>
        <xdr:cNvPr id="116" name="直線コネクタ 115"/>
        <xdr:cNvCxnSpPr/>
      </xdr:nvCxnSpPr>
      <xdr:spPr bwMode="auto">
        <a:xfrm flipV="1">
          <a:off x="2908300" y="7106402"/>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18" name="テキスト ボックス 117"/>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0" name="テキスト ボックス 119"/>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102260</xdr:rowOff>
    </xdr:from>
    <xdr:to>
      <xdr:col>5</xdr:col>
      <xdr:colOff>34925</xdr:colOff>
      <xdr:row>37</xdr:row>
      <xdr:rowOff>32410</xdr:rowOff>
    </xdr:to>
    <xdr:sp macro="" textlink="">
      <xdr:nvSpPr>
        <xdr:cNvPr id="126" name="円/楕円 125"/>
        <xdr:cNvSpPr/>
      </xdr:nvSpPr>
      <xdr:spPr bwMode="auto">
        <a:xfrm>
          <a:off x="5600700" y="705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74337</xdr:rowOff>
    </xdr:from>
    <xdr:ext cx="762000" cy="259045"/>
    <xdr:sp macro="" textlink="">
      <xdr:nvSpPr>
        <xdr:cNvPr id="127" name="人口1人当たり決算額の推移該当値テキスト445"/>
        <xdr:cNvSpPr txBox="1"/>
      </xdr:nvSpPr>
      <xdr:spPr>
        <a:xfrm>
          <a:off x="5740400" y="702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16,360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130721</xdr:rowOff>
    </xdr:from>
    <xdr:to>
      <xdr:col>4</xdr:col>
      <xdr:colOff>520700</xdr:colOff>
      <xdr:row>37</xdr:row>
      <xdr:rowOff>60871</xdr:rowOff>
    </xdr:to>
    <xdr:sp macro="" textlink="">
      <xdr:nvSpPr>
        <xdr:cNvPr id="128" name="円/楕円 127"/>
        <xdr:cNvSpPr/>
      </xdr:nvSpPr>
      <xdr:spPr bwMode="auto">
        <a:xfrm>
          <a:off x="4953000" y="7083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45648</xdr:rowOff>
    </xdr:from>
    <xdr:ext cx="736600" cy="259045"/>
    <xdr:sp macro="" textlink="">
      <xdr:nvSpPr>
        <xdr:cNvPr id="129" name="テキスト ボックス 128"/>
        <xdr:cNvSpPr txBox="1"/>
      </xdr:nvSpPr>
      <xdr:spPr>
        <a:xfrm>
          <a:off x="4622800" y="7170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15,115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138059</xdr:rowOff>
    </xdr:from>
    <xdr:to>
      <xdr:col>3</xdr:col>
      <xdr:colOff>955675</xdr:colOff>
      <xdr:row>37</xdr:row>
      <xdr:rowOff>68209</xdr:rowOff>
    </xdr:to>
    <xdr:sp macro="" textlink="">
      <xdr:nvSpPr>
        <xdr:cNvPr id="130" name="円/楕円 129"/>
        <xdr:cNvSpPr/>
      </xdr:nvSpPr>
      <xdr:spPr bwMode="auto">
        <a:xfrm>
          <a:off x="4254500" y="709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52986</xdr:rowOff>
    </xdr:from>
    <xdr:ext cx="762000" cy="259045"/>
    <xdr:sp macro="" textlink="">
      <xdr:nvSpPr>
        <xdr:cNvPr id="131" name="テキスト ボックス 130"/>
        <xdr:cNvSpPr txBox="1"/>
      </xdr:nvSpPr>
      <xdr:spPr>
        <a:xfrm>
          <a:off x="3924300" y="717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14,794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102352</xdr:rowOff>
    </xdr:from>
    <xdr:to>
      <xdr:col>3</xdr:col>
      <xdr:colOff>257175</xdr:colOff>
      <xdr:row>37</xdr:row>
      <xdr:rowOff>32502</xdr:rowOff>
    </xdr:to>
    <xdr:sp macro="" textlink="">
      <xdr:nvSpPr>
        <xdr:cNvPr id="132" name="円/楕円 131"/>
        <xdr:cNvSpPr/>
      </xdr:nvSpPr>
      <xdr:spPr bwMode="auto">
        <a:xfrm>
          <a:off x="3556000" y="705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17279</xdr:rowOff>
    </xdr:from>
    <xdr:ext cx="762000" cy="259045"/>
    <xdr:sp macro="" textlink="">
      <xdr:nvSpPr>
        <xdr:cNvPr id="133" name="テキスト ボックス 132"/>
        <xdr:cNvSpPr txBox="1"/>
      </xdr:nvSpPr>
      <xdr:spPr>
        <a:xfrm>
          <a:off x="3225800" y="714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114239</xdr:rowOff>
    </xdr:from>
    <xdr:to>
      <xdr:col>2</xdr:col>
      <xdr:colOff>692150</xdr:colOff>
      <xdr:row>37</xdr:row>
      <xdr:rowOff>44389</xdr:rowOff>
    </xdr:to>
    <xdr:sp macro="" textlink="">
      <xdr:nvSpPr>
        <xdr:cNvPr id="134" name="円/楕円 133"/>
        <xdr:cNvSpPr/>
      </xdr:nvSpPr>
      <xdr:spPr bwMode="auto">
        <a:xfrm>
          <a:off x="2857500" y="706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29166</xdr:rowOff>
    </xdr:from>
    <xdr:ext cx="762000" cy="259045"/>
    <xdr:sp macro="" textlink="">
      <xdr:nvSpPr>
        <xdr:cNvPr id="135" name="テキスト ボックス 134"/>
        <xdr:cNvSpPr txBox="1"/>
      </xdr:nvSpPr>
      <xdr:spPr>
        <a:xfrm>
          <a:off x="2527300" y="715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123986</xdr:rowOff>
    </xdr:from>
    <xdr:to>
      <xdr:col>6</xdr:col>
      <xdr:colOff>511175</xdr:colOff>
      <xdr:row>36</xdr:row>
      <xdr:rowOff>146521</xdr:rowOff>
    </xdr:to>
    <xdr:cxnSp macro="">
      <xdr:nvCxnSpPr>
        <xdr:cNvPr id="58" name="直線コネクタ 57"/>
        <xdr:cNvCxnSpPr/>
      </xdr:nvCxnSpPr>
      <xdr:spPr>
        <a:xfrm flipV="1">
          <a:off x="3797300" y="6296186"/>
          <a:ext cx="8382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136143</xdr:rowOff>
    </xdr:from>
    <xdr:to>
      <xdr:col>5</xdr:col>
      <xdr:colOff>358775</xdr:colOff>
      <xdr:row>36</xdr:row>
      <xdr:rowOff>146521</xdr:rowOff>
    </xdr:to>
    <xdr:cxnSp macro="">
      <xdr:nvCxnSpPr>
        <xdr:cNvPr id="61" name="直線コネクタ 60"/>
        <xdr:cNvCxnSpPr/>
      </xdr:nvCxnSpPr>
      <xdr:spPr>
        <a:xfrm>
          <a:off x="2908300" y="63083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21079</xdr:rowOff>
    </xdr:from>
    <xdr:ext cx="534377" cy="259045"/>
    <xdr:sp macro="" textlink="">
      <xdr:nvSpPr>
        <xdr:cNvPr id="63" name="テキスト ボックス 62"/>
        <xdr:cNvSpPr txBox="1"/>
      </xdr:nvSpPr>
      <xdr:spPr>
        <a:xfrm>
          <a:off x="3530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136143</xdr:rowOff>
    </xdr:from>
    <xdr:to>
      <xdr:col>4</xdr:col>
      <xdr:colOff>155575</xdr:colOff>
      <xdr:row>36</xdr:row>
      <xdr:rowOff>165184</xdr:rowOff>
    </xdr:to>
    <xdr:cxnSp macro="">
      <xdr:nvCxnSpPr>
        <xdr:cNvPr id="64" name="直線コネクタ 63"/>
        <xdr:cNvCxnSpPr/>
      </xdr:nvCxnSpPr>
      <xdr:spPr>
        <a:xfrm flipV="1">
          <a:off x="2019300" y="6308343"/>
          <a:ext cx="8890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164745</xdr:rowOff>
    </xdr:from>
    <xdr:ext cx="534377" cy="259045"/>
    <xdr:sp macro="" textlink="">
      <xdr:nvSpPr>
        <xdr:cNvPr id="66" name="テキスト ボックス 65"/>
        <xdr:cNvSpPr txBox="1"/>
      </xdr:nvSpPr>
      <xdr:spPr>
        <a:xfrm>
          <a:off x="2641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143216</xdr:rowOff>
    </xdr:from>
    <xdr:to>
      <xdr:col>2</xdr:col>
      <xdr:colOff>638175</xdr:colOff>
      <xdr:row>36</xdr:row>
      <xdr:rowOff>165184</xdr:rowOff>
    </xdr:to>
    <xdr:cxnSp macro="">
      <xdr:nvCxnSpPr>
        <xdr:cNvPr id="67" name="直線コネクタ 66"/>
        <xdr:cNvCxnSpPr/>
      </xdr:nvCxnSpPr>
      <xdr:spPr>
        <a:xfrm>
          <a:off x="1130300" y="6315416"/>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169674</xdr:rowOff>
    </xdr:from>
    <xdr:ext cx="534377" cy="259045"/>
    <xdr:sp macro="" textlink="">
      <xdr:nvSpPr>
        <xdr:cNvPr id="69" name="テキスト ボックス 68"/>
        <xdr:cNvSpPr txBox="1"/>
      </xdr:nvSpPr>
      <xdr:spPr>
        <a:xfrm>
          <a:off x="1752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161906</xdr:rowOff>
    </xdr:from>
    <xdr:ext cx="534377" cy="259045"/>
    <xdr:sp macro="" textlink="">
      <xdr:nvSpPr>
        <xdr:cNvPr id="71" name="テキスト ボックス 70"/>
        <xdr:cNvSpPr txBox="1"/>
      </xdr:nvSpPr>
      <xdr:spPr>
        <a:xfrm>
          <a:off x="863111" y="59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73186</xdr:rowOff>
    </xdr:from>
    <xdr:to>
      <xdr:col>6</xdr:col>
      <xdr:colOff>561975</xdr:colOff>
      <xdr:row>37</xdr:row>
      <xdr:rowOff>3336</xdr:rowOff>
    </xdr:to>
    <xdr:sp macro="" textlink="">
      <xdr:nvSpPr>
        <xdr:cNvPr id="77" name="円/楕円 76"/>
        <xdr:cNvSpPr/>
      </xdr:nvSpPr>
      <xdr:spPr>
        <a:xfrm>
          <a:off x="45847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31734</xdr:rowOff>
    </xdr:from>
    <xdr:ext cx="534377" cy="259045"/>
    <xdr:sp macro="" textlink="">
      <xdr:nvSpPr>
        <xdr:cNvPr id="78" name="人件費該当値テキスト"/>
        <xdr:cNvSpPr txBox="1"/>
      </xdr:nvSpPr>
      <xdr:spPr>
        <a:xfrm>
          <a:off x="4686300" y="62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95721</xdr:rowOff>
    </xdr:from>
    <xdr:to>
      <xdr:col>5</xdr:col>
      <xdr:colOff>409575</xdr:colOff>
      <xdr:row>37</xdr:row>
      <xdr:rowOff>25871</xdr:rowOff>
    </xdr:to>
    <xdr:sp macro="" textlink="">
      <xdr:nvSpPr>
        <xdr:cNvPr id="79" name="円/楕円 78"/>
        <xdr:cNvSpPr/>
      </xdr:nvSpPr>
      <xdr:spPr>
        <a:xfrm>
          <a:off x="3746500" y="62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16998</xdr:rowOff>
    </xdr:from>
    <xdr:ext cx="534377" cy="259045"/>
    <xdr:sp macro="" textlink="">
      <xdr:nvSpPr>
        <xdr:cNvPr id="80" name="テキスト ボックス 79"/>
        <xdr:cNvSpPr txBox="1"/>
      </xdr:nvSpPr>
      <xdr:spPr>
        <a:xfrm>
          <a:off x="3530111" y="63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85343</xdr:rowOff>
    </xdr:from>
    <xdr:to>
      <xdr:col>4</xdr:col>
      <xdr:colOff>206375</xdr:colOff>
      <xdr:row>37</xdr:row>
      <xdr:rowOff>15493</xdr:rowOff>
    </xdr:to>
    <xdr:sp macro="" textlink="">
      <xdr:nvSpPr>
        <xdr:cNvPr id="81" name="円/楕円 80"/>
        <xdr:cNvSpPr/>
      </xdr:nvSpPr>
      <xdr:spPr>
        <a:xfrm>
          <a:off x="2857500" y="62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6620</xdr:rowOff>
    </xdr:from>
    <xdr:ext cx="534377" cy="259045"/>
    <xdr:sp macro="" textlink="">
      <xdr:nvSpPr>
        <xdr:cNvPr id="82" name="テキスト ボックス 81"/>
        <xdr:cNvSpPr txBox="1"/>
      </xdr:nvSpPr>
      <xdr:spPr>
        <a:xfrm>
          <a:off x="2641111" y="63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75,778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114384</xdr:rowOff>
    </xdr:from>
    <xdr:to>
      <xdr:col>3</xdr:col>
      <xdr:colOff>3175</xdr:colOff>
      <xdr:row>37</xdr:row>
      <xdr:rowOff>44534</xdr:rowOff>
    </xdr:to>
    <xdr:sp macro="" textlink="">
      <xdr:nvSpPr>
        <xdr:cNvPr id="83" name="円/楕円 82"/>
        <xdr:cNvSpPr/>
      </xdr:nvSpPr>
      <xdr:spPr>
        <a:xfrm>
          <a:off x="1968500" y="62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35661</xdr:rowOff>
    </xdr:from>
    <xdr:ext cx="534377" cy="259045"/>
    <xdr:sp macro="" textlink="">
      <xdr:nvSpPr>
        <xdr:cNvPr id="84" name="テキスト ボックス 83"/>
        <xdr:cNvSpPr txBox="1"/>
      </xdr:nvSpPr>
      <xdr:spPr>
        <a:xfrm>
          <a:off x="1752111" y="63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92416</xdr:rowOff>
    </xdr:from>
    <xdr:to>
      <xdr:col>1</xdr:col>
      <xdr:colOff>485775</xdr:colOff>
      <xdr:row>37</xdr:row>
      <xdr:rowOff>22566</xdr:rowOff>
    </xdr:to>
    <xdr:sp macro="" textlink="">
      <xdr:nvSpPr>
        <xdr:cNvPr id="85" name="円/楕円 84"/>
        <xdr:cNvSpPr/>
      </xdr:nvSpPr>
      <xdr:spPr>
        <a:xfrm>
          <a:off x="1079500" y="6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13693</xdr:rowOff>
    </xdr:from>
    <xdr:ext cx="534377" cy="259045"/>
    <xdr:sp macro="" textlink="">
      <xdr:nvSpPr>
        <xdr:cNvPr id="86" name="テキスト ボックス 85"/>
        <xdr:cNvSpPr txBox="1"/>
      </xdr:nvSpPr>
      <xdr:spPr>
        <a:xfrm>
          <a:off x="863111" y="63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129121</xdr:rowOff>
    </xdr:from>
    <xdr:to>
      <xdr:col>6</xdr:col>
      <xdr:colOff>511175</xdr:colOff>
      <xdr:row>57</xdr:row>
      <xdr:rowOff>136207</xdr:rowOff>
    </xdr:to>
    <xdr:cxnSp macro="">
      <xdr:nvCxnSpPr>
        <xdr:cNvPr id="116" name="直線コネクタ 115"/>
        <xdr:cNvCxnSpPr/>
      </xdr:nvCxnSpPr>
      <xdr:spPr>
        <a:xfrm flipV="1">
          <a:off x="3797300" y="9901771"/>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136207</xdr:rowOff>
    </xdr:from>
    <xdr:to>
      <xdr:col>5</xdr:col>
      <xdr:colOff>358775</xdr:colOff>
      <xdr:row>58</xdr:row>
      <xdr:rowOff>37300</xdr:rowOff>
    </xdr:to>
    <xdr:cxnSp macro="">
      <xdr:nvCxnSpPr>
        <xdr:cNvPr id="119" name="直線コネクタ 118"/>
        <xdr:cNvCxnSpPr/>
      </xdr:nvCxnSpPr>
      <xdr:spPr>
        <a:xfrm flipV="1">
          <a:off x="2908300" y="9908857"/>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34155</xdr:rowOff>
    </xdr:from>
    <xdr:ext cx="534377" cy="259045"/>
    <xdr:sp macro="" textlink="">
      <xdr:nvSpPr>
        <xdr:cNvPr id="121" name="テキスト ボックス 120"/>
        <xdr:cNvSpPr txBox="1"/>
      </xdr:nvSpPr>
      <xdr:spPr>
        <a:xfrm>
          <a:off x="3530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37300</xdr:rowOff>
    </xdr:from>
    <xdr:to>
      <xdr:col>4</xdr:col>
      <xdr:colOff>155575</xdr:colOff>
      <xdr:row>58</xdr:row>
      <xdr:rowOff>62726</xdr:rowOff>
    </xdr:to>
    <xdr:cxnSp macro="">
      <xdr:nvCxnSpPr>
        <xdr:cNvPr id="122" name="直線コネクタ 121"/>
        <xdr:cNvCxnSpPr/>
      </xdr:nvCxnSpPr>
      <xdr:spPr>
        <a:xfrm flipV="1">
          <a:off x="2019300" y="9981400"/>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4" name="テキスト ボックス 123"/>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39891</xdr:rowOff>
    </xdr:from>
    <xdr:to>
      <xdr:col>2</xdr:col>
      <xdr:colOff>638175</xdr:colOff>
      <xdr:row>58</xdr:row>
      <xdr:rowOff>62726</xdr:rowOff>
    </xdr:to>
    <xdr:cxnSp macro="">
      <xdr:nvCxnSpPr>
        <xdr:cNvPr id="125" name="直線コネクタ 124"/>
        <xdr:cNvCxnSpPr/>
      </xdr:nvCxnSpPr>
      <xdr:spPr>
        <a:xfrm>
          <a:off x="1130300" y="9983991"/>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27" name="テキスト ボックス 126"/>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29" name="テキスト ボックス 128"/>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78321</xdr:rowOff>
    </xdr:from>
    <xdr:to>
      <xdr:col>6</xdr:col>
      <xdr:colOff>561975</xdr:colOff>
      <xdr:row>58</xdr:row>
      <xdr:rowOff>8471</xdr:rowOff>
    </xdr:to>
    <xdr:sp macro="" textlink="">
      <xdr:nvSpPr>
        <xdr:cNvPr id="135" name="円/楕円 134"/>
        <xdr:cNvSpPr/>
      </xdr:nvSpPr>
      <xdr:spPr>
        <a:xfrm>
          <a:off x="4584700" y="98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56748</xdr:rowOff>
    </xdr:from>
    <xdr:ext cx="534377" cy="259045"/>
    <xdr:sp macro="" textlink="">
      <xdr:nvSpPr>
        <xdr:cNvPr id="136" name="物件費該当値テキスト"/>
        <xdr:cNvSpPr txBox="1"/>
      </xdr:nvSpPr>
      <xdr:spPr>
        <a:xfrm>
          <a:off x="4686300" y="9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85407</xdr:rowOff>
    </xdr:from>
    <xdr:to>
      <xdr:col>5</xdr:col>
      <xdr:colOff>409575</xdr:colOff>
      <xdr:row>58</xdr:row>
      <xdr:rowOff>15557</xdr:rowOff>
    </xdr:to>
    <xdr:sp macro="" textlink="">
      <xdr:nvSpPr>
        <xdr:cNvPr id="137" name="円/楕円 136"/>
        <xdr:cNvSpPr/>
      </xdr:nvSpPr>
      <xdr:spPr>
        <a:xfrm>
          <a:off x="3746500" y="98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6684</xdr:rowOff>
    </xdr:from>
    <xdr:ext cx="534377" cy="259045"/>
    <xdr:sp macro="" textlink="">
      <xdr:nvSpPr>
        <xdr:cNvPr id="138" name="テキスト ボックス 137"/>
        <xdr:cNvSpPr txBox="1"/>
      </xdr:nvSpPr>
      <xdr:spPr>
        <a:xfrm>
          <a:off x="3530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49,775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157950</xdr:rowOff>
    </xdr:from>
    <xdr:to>
      <xdr:col>4</xdr:col>
      <xdr:colOff>206375</xdr:colOff>
      <xdr:row>58</xdr:row>
      <xdr:rowOff>88100</xdr:rowOff>
    </xdr:to>
    <xdr:sp macro="" textlink="">
      <xdr:nvSpPr>
        <xdr:cNvPr id="139" name="円/楕円 138"/>
        <xdr:cNvSpPr/>
      </xdr:nvSpPr>
      <xdr:spPr>
        <a:xfrm>
          <a:off x="2857500" y="99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79227</xdr:rowOff>
    </xdr:from>
    <xdr:ext cx="534377" cy="259045"/>
    <xdr:sp macro="" textlink="">
      <xdr:nvSpPr>
        <xdr:cNvPr id="140" name="テキスト ボックス 139"/>
        <xdr:cNvSpPr txBox="1"/>
      </xdr:nvSpPr>
      <xdr:spPr>
        <a:xfrm>
          <a:off x="2641111" y="100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11926</xdr:rowOff>
    </xdr:from>
    <xdr:to>
      <xdr:col>3</xdr:col>
      <xdr:colOff>3175</xdr:colOff>
      <xdr:row>58</xdr:row>
      <xdr:rowOff>113526</xdr:rowOff>
    </xdr:to>
    <xdr:sp macro="" textlink="">
      <xdr:nvSpPr>
        <xdr:cNvPr id="141" name="円/楕円 140"/>
        <xdr:cNvSpPr/>
      </xdr:nvSpPr>
      <xdr:spPr>
        <a:xfrm>
          <a:off x="1968500" y="99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104653</xdr:rowOff>
    </xdr:from>
    <xdr:ext cx="534377" cy="259045"/>
    <xdr:sp macro="" textlink="">
      <xdr:nvSpPr>
        <xdr:cNvPr id="142" name="テキスト ボックス 141"/>
        <xdr:cNvSpPr txBox="1"/>
      </xdr:nvSpPr>
      <xdr:spPr>
        <a:xfrm>
          <a:off x="1752111" y="100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160541</xdr:rowOff>
    </xdr:from>
    <xdr:to>
      <xdr:col>1</xdr:col>
      <xdr:colOff>485775</xdr:colOff>
      <xdr:row>58</xdr:row>
      <xdr:rowOff>90691</xdr:rowOff>
    </xdr:to>
    <xdr:sp macro="" textlink="">
      <xdr:nvSpPr>
        <xdr:cNvPr id="143" name="円/楕円 142"/>
        <xdr:cNvSpPr/>
      </xdr:nvSpPr>
      <xdr:spPr>
        <a:xfrm>
          <a:off x="1079500" y="99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81818</xdr:rowOff>
    </xdr:from>
    <xdr:ext cx="534377" cy="259045"/>
    <xdr:sp macro="" textlink="">
      <xdr:nvSpPr>
        <xdr:cNvPr id="144" name="テキスト ボックス 143"/>
        <xdr:cNvSpPr txBox="1"/>
      </xdr:nvSpPr>
      <xdr:spPr>
        <a:xfrm>
          <a:off x="863111" y="100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xdr:rowOff>
    </xdr:from>
    <xdr:to>
      <xdr:col>6</xdr:col>
      <xdr:colOff>511175</xdr:colOff>
      <xdr:row>78</xdr:row>
      <xdr:rowOff>38567</xdr:rowOff>
    </xdr:to>
    <xdr:cxnSp macro="">
      <xdr:nvCxnSpPr>
        <xdr:cNvPr id="171" name="直線コネクタ 170"/>
        <xdr:cNvCxnSpPr/>
      </xdr:nvCxnSpPr>
      <xdr:spPr>
        <a:xfrm>
          <a:off x="3797300" y="13373125"/>
          <a:ext cx="8382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xdr:rowOff>
    </xdr:from>
    <xdr:to>
      <xdr:col>5</xdr:col>
      <xdr:colOff>358775</xdr:colOff>
      <xdr:row>78</xdr:row>
      <xdr:rowOff>47712</xdr:rowOff>
    </xdr:to>
    <xdr:cxnSp macro="">
      <xdr:nvCxnSpPr>
        <xdr:cNvPr id="174" name="直線コネクタ 173"/>
        <xdr:cNvCxnSpPr/>
      </xdr:nvCxnSpPr>
      <xdr:spPr>
        <a:xfrm flipV="1">
          <a:off x="2908300" y="13373125"/>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47712</xdr:rowOff>
    </xdr:from>
    <xdr:to>
      <xdr:col>4</xdr:col>
      <xdr:colOff>155575</xdr:colOff>
      <xdr:row>78</xdr:row>
      <xdr:rowOff>48580</xdr:rowOff>
    </xdr:to>
    <xdr:cxnSp macro="">
      <xdr:nvCxnSpPr>
        <xdr:cNvPr id="177" name="直線コネクタ 176"/>
        <xdr:cNvCxnSpPr/>
      </xdr:nvCxnSpPr>
      <xdr:spPr>
        <a:xfrm flipV="1">
          <a:off x="2019300" y="1342081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67444</xdr:rowOff>
    </xdr:from>
    <xdr:ext cx="469744" cy="259045"/>
    <xdr:sp macro="" textlink="">
      <xdr:nvSpPr>
        <xdr:cNvPr id="179" name="テキスト ボックス 178"/>
        <xdr:cNvSpPr txBox="1"/>
      </xdr:nvSpPr>
      <xdr:spPr>
        <a:xfrm>
          <a:off x="2673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38705</xdr:rowOff>
    </xdr:from>
    <xdr:to>
      <xdr:col>2</xdr:col>
      <xdr:colOff>638175</xdr:colOff>
      <xdr:row>78</xdr:row>
      <xdr:rowOff>48580</xdr:rowOff>
    </xdr:to>
    <xdr:cxnSp macro="">
      <xdr:nvCxnSpPr>
        <xdr:cNvPr id="180" name="直線コネクタ 179"/>
        <xdr:cNvCxnSpPr/>
      </xdr:nvCxnSpPr>
      <xdr:spPr>
        <a:xfrm>
          <a:off x="1130300" y="13411805"/>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102694</xdr:rowOff>
    </xdr:from>
    <xdr:ext cx="469744" cy="259045"/>
    <xdr:sp macro="" textlink="">
      <xdr:nvSpPr>
        <xdr:cNvPr id="182" name="テキスト ボックス 181"/>
        <xdr:cNvSpPr txBox="1"/>
      </xdr:nvSpPr>
      <xdr:spPr>
        <a:xfrm>
          <a:off x="1784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99037</xdr:rowOff>
    </xdr:from>
    <xdr:ext cx="469744" cy="259045"/>
    <xdr:sp macro="" textlink="">
      <xdr:nvSpPr>
        <xdr:cNvPr id="184" name="テキスト ボックス 183"/>
        <xdr:cNvSpPr txBox="1"/>
      </xdr:nvSpPr>
      <xdr:spPr>
        <a:xfrm>
          <a:off x="895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159217</xdr:rowOff>
    </xdr:from>
    <xdr:to>
      <xdr:col>6</xdr:col>
      <xdr:colOff>561975</xdr:colOff>
      <xdr:row>78</xdr:row>
      <xdr:rowOff>89367</xdr:rowOff>
    </xdr:to>
    <xdr:sp macro="" textlink="">
      <xdr:nvSpPr>
        <xdr:cNvPr id="190" name="円/楕円 189"/>
        <xdr:cNvSpPr/>
      </xdr:nvSpPr>
      <xdr:spPr>
        <a:xfrm>
          <a:off x="4584700" y="1336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74144</xdr:rowOff>
    </xdr:from>
    <xdr:ext cx="469744" cy="259045"/>
    <xdr:sp macro="" textlink="">
      <xdr:nvSpPr>
        <xdr:cNvPr id="191" name="維持補修費該当値テキスト"/>
        <xdr:cNvSpPr txBox="1"/>
      </xdr:nvSpPr>
      <xdr:spPr>
        <a:xfrm>
          <a:off x="4686300" y="132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120675</xdr:rowOff>
    </xdr:from>
    <xdr:to>
      <xdr:col>5</xdr:col>
      <xdr:colOff>409575</xdr:colOff>
      <xdr:row>78</xdr:row>
      <xdr:rowOff>50825</xdr:rowOff>
    </xdr:to>
    <xdr:sp macro="" textlink="">
      <xdr:nvSpPr>
        <xdr:cNvPr id="192" name="円/楕円 191"/>
        <xdr:cNvSpPr/>
      </xdr:nvSpPr>
      <xdr:spPr>
        <a:xfrm>
          <a:off x="3746500" y="133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41952</xdr:rowOff>
    </xdr:from>
    <xdr:ext cx="469744" cy="259045"/>
    <xdr:sp macro="" textlink="">
      <xdr:nvSpPr>
        <xdr:cNvPr id="193" name="テキスト ボックス 192"/>
        <xdr:cNvSpPr txBox="1"/>
      </xdr:nvSpPr>
      <xdr:spPr>
        <a:xfrm>
          <a:off x="3562427" y="1341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168362</xdr:rowOff>
    </xdr:from>
    <xdr:to>
      <xdr:col>4</xdr:col>
      <xdr:colOff>206375</xdr:colOff>
      <xdr:row>78</xdr:row>
      <xdr:rowOff>98512</xdr:rowOff>
    </xdr:to>
    <xdr:sp macro="" textlink="">
      <xdr:nvSpPr>
        <xdr:cNvPr id="194" name="円/楕円 193"/>
        <xdr:cNvSpPr/>
      </xdr:nvSpPr>
      <xdr:spPr>
        <a:xfrm>
          <a:off x="2857500" y="13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89639</xdr:rowOff>
    </xdr:from>
    <xdr:ext cx="469744" cy="259045"/>
    <xdr:sp macro="" textlink="">
      <xdr:nvSpPr>
        <xdr:cNvPr id="195" name="テキスト ボックス 194"/>
        <xdr:cNvSpPr txBox="1"/>
      </xdr:nvSpPr>
      <xdr:spPr>
        <a:xfrm>
          <a:off x="2673427" y="1346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169230</xdr:rowOff>
    </xdr:from>
    <xdr:to>
      <xdr:col>3</xdr:col>
      <xdr:colOff>3175</xdr:colOff>
      <xdr:row>78</xdr:row>
      <xdr:rowOff>99380</xdr:rowOff>
    </xdr:to>
    <xdr:sp macro="" textlink="">
      <xdr:nvSpPr>
        <xdr:cNvPr id="196" name="円/楕円 195"/>
        <xdr:cNvSpPr/>
      </xdr:nvSpPr>
      <xdr:spPr>
        <a:xfrm>
          <a:off x="1968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90507</xdr:rowOff>
    </xdr:from>
    <xdr:ext cx="469744" cy="259045"/>
    <xdr:sp macro="" textlink="">
      <xdr:nvSpPr>
        <xdr:cNvPr id="197" name="テキスト ボックス 196"/>
        <xdr:cNvSpPr txBox="1"/>
      </xdr:nvSpPr>
      <xdr:spPr>
        <a:xfrm>
          <a:off x="1784427"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159355</xdr:rowOff>
    </xdr:from>
    <xdr:to>
      <xdr:col>1</xdr:col>
      <xdr:colOff>485775</xdr:colOff>
      <xdr:row>78</xdr:row>
      <xdr:rowOff>89505</xdr:rowOff>
    </xdr:to>
    <xdr:sp macro="" textlink="">
      <xdr:nvSpPr>
        <xdr:cNvPr id="198" name="円/楕円 197"/>
        <xdr:cNvSpPr/>
      </xdr:nvSpPr>
      <xdr:spPr>
        <a:xfrm>
          <a:off x="10795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80632</xdr:rowOff>
    </xdr:from>
    <xdr:ext cx="469744" cy="259045"/>
    <xdr:sp macro="" textlink="">
      <xdr:nvSpPr>
        <xdr:cNvPr id="199" name="テキスト ボックス 198"/>
        <xdr:cNvSpPr txBox="1"/>
      </xdr:nvSpPr>
      <xdr:spPr>
        <a:xfrm>
          <a:off x="895427" y="1345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69621</xdr:rowOff>
    </xdr:from>
    <xdr:to>
      <xdr:col>6</xdr:col>
      <xdr:colOff>511175</xdr:colOff>
      <xdr:row>95</xdr:row>
      <xdr:rowOff>2705</xdr:rowOff>
    </xdr:to>
    <xdr:cxnSp macro="">
      <xdr:nvCxnSpPr>
        <xdr:cNvPr id="227" name="直線コネクタ 226"/>
        <xdr:cNvCxnSpPr/>
      </xdr:nvCxnSpPr>
      <xdr:spPr>
        <a:xfrm flipV="1">
          <a:off x="3797300" y="16185921"/>
          <a:ext cx="838200" cy="1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2705</xdr:rowOff>
    </xdr:from>
    <xdr:to>
      <xdr:col>5</xdr:col>
      <xdr:colOff>358775</xdr:colOff>
      <xdr:row>95</xdr:row>
      <xdr:rowOff>45700</xdr:rowOff>
    </xdr:to>
    <xdr:cxnSp macro="">
      <xdr:nvCxnSpPr>
        <xdr:cNvPr id="230" name="直線コネクタ 229"/>
        <xdr:cNvCxnSpPr/>
      </xdr:nvCxnSpPr>
      <xdr:spPr>
        <a:xfrm flipV="1">
          <a:off x="2908300" y="16290455"/>
          <a:ext cx="889000" cy="4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20446</xdr:rowOff>
    </xdr:from>
    <xdr:ext cx="599010" cy="259045"/>
    <xdr:sp macro="" textlink="">
      <xdr:nvSpPr>
        <xdr:cNvPr id="232" name="テキスト ボックス 231"/>
        <xdr:cNvSpPr txBox="1"/>
      </xdr:nvSpPr>
      <xdr:spPr>
        <a:xfrm>
          <a:off x="3497794" y="164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45700</xdr:rowOff>
    </xdr:from>
    <xdr:to>
      <xdr:col>4</xdr:col>
      <xdr:colOff>155575</xdr:colOff>
      <xdr:row>95</xdr:row>
      <xdr:rowOff>99933</xdr:rowOff>
    </xdr:to>
    <xdr:cxnSp macro="">
      <xdr:nvCxnSpPr>
        <xdr:cNvPr id="233" name="直線コネクタ 232"/>
        <xdr:cNvCxnSpPr/>
      </xdr:nvCxnSpPr>
      <xdr:spPr>
        <a:xfrm flipV="1">
          <a:off x="2019300" y="16333450"/>
          <a:ext cx="889000" cy="5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25311</xdr:rowOff>
    </xdr:from>
    <xdr:ext cx="534377" cy="259045"/>
    <xdr:sp macro="" textlink="">
      <xdr:nvSpPr>
        <xdr:cNvPr id="235" name="テキスト ボックス 234"/>
        <xdr:cNvSpPr txBox="1"/>
      </xdr:nvSpPr>
      <xdr:spPr>
        <a:xfrm>
          <a:off x="2641111" y="166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99933</xdr:rowOff>
    </xdr:from>
    <xdr:to>
      <xdr:col>2</xdr:col>
      <xdr:colOff>638175</xdr:colOff>
      <xdr:row>95</xdr:row>
      <xdr:rowOff>118577</xdr:rowOff>
    </xdr:to>
    <xdr:cxnSp macro="">
      <xdr:nvCxnSpPr>
        <xdr:cNvPr id="236" name="直線コネクタ 235"/>
        <xdr:cNvCxnSpPr/>
      </xdr:nvCxnSpPr>
      <xdr:spPr>
        <a:xfrm flipV="1">
          <a:off x="1130300" y="16387683"/>
          <a:ext cx="8890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80669</xdr:rowOff>
    </xdr:from>
    <xdr:ext cx="534377" cy="259045"/>
    <xdr:sp macro="" textlink="">
      <xdr:nvSpPr>
        <xdr:cNvPr id="238" name="テキスト ボックス 237"/>
        <xdr:cNvSpPr txBox="1"/>
      </xdr:nvSpPr>
      <xdr:spPr>
        <a:xfrm>
          <a:off x="1752111" y="1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98444</xdr:rowOff>
    </xdr:from>
    <xdr:ext cx="534377" cy="259045"/>
    <xdr:sp macro="" textlink="">
      <xdr:nvSpPr>
        <xdr:cNvPr id="240" name="テキスト ボックス 239"/>
        <xdr:cNvSpPr txBox="1"/>
      </xdr:nvSpPr>
      <xdr:spPr>
        <a:xfrm>
          <a:off x="863111" y="167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18821</xdr:rowOff>
    </xdr:from>
    <xdr:to>
      <xdr:col>6</xdr:col>
      <xdr:colOff>561975</xdr:colOff>
      <xdr:row>94</xdr:row>
      <xdr:rowOff>120421</xdr:rowOff>
    </xdr:to>
    <xdr:sp macro="" textlink="">
      <xdr:nvSpPr>
        <xdr:cNvPr id="246" name="円/楕円 245"/>
        <xdr:cNvSpPr/>
      </xdr:nvSpPr>
      <xdr:spPr>
        <a:xfrm>
          <a:off x="4584700" y="161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41698</xdr:rowOff>
    </xdr:from>
    <xdr:ext cx="599010" cy="259045"/>
    <xdr:sp macro="" textlink="">
      <xdr:nvSpPr>
        <xdr:cNvPr id="247" name="扶助費該当値テキスト"/>
        <xdr:cNvSpPr txBox="1"/>
      </xdr:nvSpPr>
      <xdr:spPr>
        <a:xfrm>
          <a:off x="4686300" y="159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132,664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123355</xdr:rowOff>
    </xdr:from>
    <xdr:to>
      <xdr:col>5</xdr:col>
      <xdr:colOff>409575</xdr:colOff>
      <xdr:row>95</xdr:row>
      <xdr:rowOff>53505</xdr:rowOff>
    </xdr:to>
    <xdr:sp macro="" textlink="">
      <xdr:nvSpPr>
        <xdr:cNvPr id="248" name="円/楕円 247"/>
        <xdr:cNvSpPr/>
      </xdr:nvSpPr>
      <xdr:spPr>
        <a:xfrm>
          <a:off x="3746500" y="162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70032</xdr:rowOff>
    </xdr:from>
    <xdr:ext cx="599010" cy="259045"/>
    <xdr:sp macro="" textlink="">
      <xdr:nvSpPr>
        <xdr:cNvPr id="249" name="テキスト ボックス 248"/>
        <xdr:cNvSpPr txBox="1"/>
      </xdr:nvSpPr>
      <xdr:spPr>
        <a:xfrm>
          <a:off x="3497794" y="1601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121,232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166350</xdr:rowOff>
    </xdr:from>
    <xdr:to>
      <xdr:col>4</xdr:col>
      <xdr:colOff>206375</xdr:colOff>
      <xdr:row>95</xdr:row>
      <xdr:rowOff>96500</xdr:rowOff>
    </xdr:to>
    <xdr:sp macro="" textlink="">
      <xdr:nvSpPr>
        <xdr:cNvPr id="250" name="円/楕円 249"/>
        <xdr:cNvSpPr/>
      </xdr:nvSpPr>
      <xdr:spPr>
        <a:xfrm>
          <a:off x="2857500" y="162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113027</xdr:rowOff>
    </xdr:from>
    <xdr:ext cx="599010" cy="259045"/>
    <xdr:sp macro="" textlink="">
      <xdr:nvSpPr>
        <xdr:cNvPr id="251" name="テキスト ボックス 250"/>
        <xdr:cNvSpPr txBox="1"/>
      </xdr:nvSpPr>
      <xdr:spPr>
        <a:xfrm>
          <a:off x="2608794" y="16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116,530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49133</xdr:rowOff>
    </xdr:from>
    <xdr:to>
      <xdr:col>3</xdr:col>
      <xdr:colOff>3175</xdr:colOff>
      <xdr:row>95</xdr:row>
      <xdr:rowOff>150733</xdr:rowOff>
    </xdr:to>
    <xdr:sp macro="" textlink="">
      <xdr:nvSpPr>
        <xdr:cNvPr id="252" name="円/楕円 251"/>
        <xdr:cNvSpPr/>
      </xdr:nvSpPr>
      <xdr:spPr>
        <a:xfrm>
          <a:off x="1968500" y="163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167260</xdr:rowOff>
    </xdr:from>
    <xdr:ext cx="599010" cy="259045"/>
    <xdr:sp macro="" textlink="">
      <xdr:nvSpPr>
        <xdr:cNvPr id="253" name="テキスト ボックス 252"/>
        <xdr:cNvSpPr txBox="1"/>
      </xdr:nvSpPr>
      <xdr:spPr>
        <a:xfrm>
          <a:off x="1719794" y="1611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110,599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67777</xdr:rowOff>
    </xdr:from>
    <xdr:to>
      <xdr:col>1</xdr:col>
      <xdr:colOff>485775</xdr:colOff>
      <xdr:row>95</xdr:row>
      <xdr:rowOff>169377</xdr:rowOff>
    </xdr:to>
    <xdr:sp macro="" textlink="">
      <xdr:nvSpPr>
        <xdr:cNvPr id="254" name="円/楕円 253"/>
        <xdr:cNvSpPr/>
      </xdr:nvSpPr>
      <xdr:spPr>
        <a:xfrm>
          <a:off x="1079500" y="1635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14454</xdr:rowOff>
    </xdr:from>
    <xdr:ext cx="599010" cy="259045"/>
    <xdr:sp macro="" textlink="">
      <xdr:nvSpPr>
        <xdr:cNvPr id="255" name="テキスト ボックス 254"/>
        <xdr:cNvSpPr txBox="1"/>
      </xdr:nvSpPr>
      <xdr:spPr>
        <a:xfrm>
          <a:off x="830794" y="161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48293</xdr:rowOff>
    </xdr:from>
    <xdr:to>
      <xdr:col>15</xdr:col>
      <xdr:colOff>180975</xdr:colOff>
      <xdr:row>37</xdr:row>
      <xdr:rowOff>69933</xdr:rowOff>
    </xdr:to>
    <xdr:cxnSp macro="">
      <xdr:nvCxnSpPr>
        <xdr:cNvPr id="287" name="直線コネクタ 286"/>
        <xdr:cNvCxnSpPr/>
      </xdr:nvCxnSpPr>
      <xdr:spPr>
        <a:xfrm>
          <a:off x="9639300" y="6391943"/>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92669</xdr:rowOff>
    </xdr:from>
    <xdr:ext cx="534377" cy="259045"/>
    <xdr:sp macro="" textlink="">
      <xdr:nvSpPr>
        <xdr:cNvPr id="288" name="補助費等平均値テキスト"/>
        <xdr:cNvSpPr txBox="1"/>
      </xdr:nvSpPr>
      <xdr:spPr>
        <a:xfrm>
          <a:off x="10528300" y="643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48293</xdr:rowOff>
    </xdr:from>
    <xdr:to>
      <xdr:col>14</xdr:col>
      <xdr:colOff>28575</xdr:colOff>
      <xdr:row>37</xdr:row>
      <xdr:rowOff>122337</xdr:rowOff>
    </xdr:to>
    <xdr:cxnSp macro="">
      <xdr:nvCxnSpPr>
        <xdr:cNvPr id="290" name="直線コネクタ 289"/>
        <xdr:cNvCxnSpPr/>
      </xdr:nvCxnSpPr>
      <xdr:spPr>
        <a:xfrm flipV="1">
          <a:off x="8750300" y="6391943"/>
          <a:ext cx="889000" cy="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3287</xdr:rowOff>
    </xdr:from>
    <xdr:ext cx="534377" cy="259045"/>
    <xdr:sp macro="" textlink="">
      <xdr:nvSpPr>
        <xdr:cNvPr id="292" name="テキスト ボックス 291"/>
        <xdr:cNvSpPr txBox="1"/>
      </xdr:nvSpPr>
      <xdr:spPr>
        <a:xfrm>
          <a:off x="9372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120911</xdr:rowOff>
    </xdr:from>
    <xdr:to>
      <xdr:col>12</xdr:col>
      <xdr:colOff>511175</xdr:colOff>
      <xdr:row>37</xdr:row>
      <xdr:rowOff>122337</xdr:rowOff>
    </xdr:to>
    <xdr:cxnSp macro="">
      <xdr:nvCxnSpPr>
        <xdr:cNvPr id="293" name="直線コネクタ 292"/>
        <xdr:cNvCxnSpPr/>
      </xdr:nvCxnSpPr>
      <xdr:spPr>
        <a:xfrm>
          <a:off x="7861300" y="6464561"/>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13424</xdr:rowOff>
    </xdr:from>
    <xdr:ext cx="534377" cy="259045"/>
    <xdr:sp macro="" textlink="">
      <xdr:nvSpPr>
        <xdr:cNvPr id="295" name="テキスト ボックス 294"/>
        <xdr:cNvSpPr txBox="1"/>
      </xdr:nvSpPr>
      <xdr:spPr>
        <a:xfrm>
          <a:off x="8483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88613</xdr:rowOff>
    </xdr:from>
    <xdr:to>
      <xdr:col>11</xdr:col>
      <xdr:colOff>307975</xdr:colOff>
      <xdr:row>37</xdr:row>
      <xdr:rowOff>120911</xdr:rowOff>
    </xdr:to>
    <xdr:cxnSp macro="">
      <xdr:nvCxnSpPr>
        <xdr:cNvPr id="296" name="直線コネクタ 295"/>
        <xdr:cNvCxnSpPr/>
      </xdr:nvCxnSpPr>
      <xdr:spPr>
        <a:xfrm>
          <a:off x="6972300" y="6432263"/>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15260</xdr:rowOff>
    </xdr:from>
    <xdr:ext cx="534377" cy="259045"/>
    <xdr:sp macro="" textlink="">
      <xdr:nvSpPr>
        <xdr:cNvPr id="298" name="テキスト ボックス 297"/>
        <xdr:cNvSpPr txBox="1"/>
      </xdr:nvSpPr>
      <xdr:spPr>
        <a:xfrm>
          <a:off x="7594111" y="65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23338</xdr:rowOff>
    </xdr:from>
    <xdr:ext cx="534377" cy="259045"/>
    <xdr:sp macro="" textlink="">
      <xdr:nvSpPr>
        <xdr:cNvPr id="300" name="テキスト ボックス 299"/>
        <xdr:cNvSpPr txBox="1"/>
      </xdr:nvSpPr>
      <xdr:spPr>
        <a:xfrm>
          <a:off x="6705111" y="65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19133</xdr:rowOff>
    </xdr:from>
    <xdr:to>
      <xdr:col>15</xdr:col>
      <xdr:colOff>231775</xdr:colOff>
      <xdr:row>37</xdr:row>
      <xdr:rowOff>120733</xdr:rowOff>
    </xdr:to>
    <xdr:sp macro="" textlink="">
      <xdr:nvSpPr>
        <xdr:cNvPr id="306" name="円/楕円 305"/>
        <xdr:cNvSpPr/>
      </xdr:nvSpPr>
      <xdr:spPr>
        <a:xfrm>
          <a:off x="10426700" y="636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42010</xdr:rowOff>
    </xdr:from>
    <xdr:ext cx="534377" cy="259045"/>
    <xdr:sp macro="" textlink="">
      <xdr:nvSpPr>
        <xdr:cNvPr id="307" name="補助費等該当値テキスト"/>
        <xdr:cNvSpPr txBox="1"/>
      </xdr:nvSpPr>
      <xdr:spPr>
        <a:xfrm>
          <a:off x="10528300" y="62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64,159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168943</xdr:rowOff>
    </xdr:from>
    <xdr:to>
      <xdr:col>14</xdr:col>
      <xdr:colOff>79375</xdr:colOff>
      <xdr:row>37</xdr:row>
      <xdr:rowOff>99093</xdr:rowOff>
    </xdr:to>
    <xdr:sp macro="" textlink="">
      <xdr:nvSpPr>
        <xdr:cNvPr id="308" name="円/楕円 307"/>
        <xdr:cNvSpPr/>
      </xdr:nvSpPr>
      <xdr:spPr>
        <a:xfrm>
          <a:off x="9588500" y="63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115620</xdr:rowOff>
    </xdr:from>
    <xdr:ext cx="534377" cy="259045"/>
    <xdr:sp macro="" textlink="">
      <xdr:nvSpPr>
        <xdr:cNvPr id="309" name="テキスト ボックス 308"/>
        <xdr:cNvSpPr txBox="1"/>
      </xdr:nvSpPr>
      <xdr:spPr>
        <a:xfrm>
          <a:off x="9372111" y="61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71537</xdr:rowOff>
    </xdr:from>
    <xdr:to>
      <xdr:col>12</xdr:col>
      <xdr:colOff>561975</xdr:colOff>
      <xdr:row>38</xdr:row>
      <xdr:rowOff>1687</xdr:rowOff>
    </xdr:to>
    <xdr:sp macro="" textlink="">
      <xdr:nvSpPr>
        <xdr:cNvPr id="310" name="円/楕円 309"/>
        <xdr:cNvSpPr/>
      </xdr:nvSpPr>
      <xdr:spPr>
        <a:xfrm>
          <a:off x="8699500" y="64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164264</xdr:rowOff>
    </xdr:from>
    <xdr:ext cx="534377" cy="259045"/>
    <xdr:sp macro="" textlink="">
      <xdr:nvSpPr>
        <xdr:cNvPr id="311" name="テキスト ボックス 310"/>
        <xdr:cNvSpPr txBox="1"/>
      </xdr:nvSpPr>
      <xdr:spPr>
        <a:xfrm>
          <a:off x="8483111" y="65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70111</xdr:rowOff>
    </xdr:from>
    <xdr:to>
      <xdr:col>11</xdr:col>
      <xdr:colOff>358775</xdr:colOff>
      <xdr:row>38</xdr:row>
      <xdr:rowOff>261</xdr:rowOff>
    </xdr:to>
    <xdr:sp macro="" textlink="">
      <xdr:nvSpPr>
        <xdr:cNvPr id="312" name="円/楕円 311"/>
        <xdr:cNvSpPr/>
      </xdr:nvSpPr>
      <xdr:spPr>
        <a:xfrm>
          <a:off x="7810500" y="64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16788</xdr:rowOff>
    </xdr:from>
    <xdr:ext cx="534377" cy="259045"/>
    <xdr:sp macro="" textlink="">
      <xdr:nvSpPr>
        <xdr:cNvPr id="313" name="テキスト ボックス 312"/>
        <xdr:cNvSpPr txBox="1"/>
      </xdr:nvSpPr>
      <xdr:spPr>
        <a:xfrm>
          <a:off x="7594111" y="61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37813</xdr:rowOff>
    </xdr:from>
    <xdr:to>
      <xdr:col>10</xdr:col>
      <xdr:colOff>155575</xdr:colOff>
      <xdr:row>37</xdr:row>
      <xdr:rowOff>139413</xdr:rowOff>
    </xdr:to>
    <xdr:sp macro="" textlink="">
      <xdr:nvSpPr>
        <xdr:cNvPr id="314" name="円/楕円 313"/>
        <xdr:cNvSpPr/>
      </xdr:nvSpPr>
      <xdr:spPr>
        <a:xfrm>
          <a:off x="6921500" y="63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155940</xdr:rowOff>
    </xdr:from>
    <xdr:ext cx="534377" cy="259045"/>
    <xdr:sp macro="" textlink="">
      <xdr:nvSpPr>
        <xdr:cNvPr id="315" name="テキスト ボックス 314"/>
        <xdr:cNvSpPr txBox="1"/>
      </xdr:nvSpPr>
      <xdr:spPr>
        <a:xfrm>
          <a:off x="6705111" y="61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128244</xdr:rowOff>
    </xdr:from>
    <xdr:to>
      <xdr:col>15</xdr:col>
      <xdr:colOff>180975</xdr:colOff>
      <xdr:row>58</xdr:row>
      <xdr:rowOff>165607</xdr:rowOff>
    </xdr:to>
    <xdr:cxnSp macro="">
      <xdr:nvCxnSpPr>
        <xdr:cNvPr id="346" name="直線コネクタ 345"/>
        <xdr:cNvCxnSpPr/>
      </xdr:nvCxnSpPr>
      <xdr:spPr>
        <a:xfrm>
          <a:off x="9639300" y="10072344"/>
          <a:ext cx="838200" cy="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23753</xdr:rowOff>
    </xdr:from>
    <xdr:ext cx="534377" cy="259045"/>
    <xdr:sp macro="" textlink="">
      <xdr:nvSpPr>
        <xdr:cNvPr id="347" name="普通建設事業費平均値テキスト"/>
        <xdr:cNvSpPr txBox="1"/>
      </xdr:nvSpPr>
      <xdr:spPr>
        <a:xfrm>
          <a:off x="10528300" y="979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70885</xdr:rowOff>
    </xdr:from>
    <xdr:to>
      <xdr:col>14</xdr:col>
      <xdr:colOff>28575</xdr:colOff>
      <xdr:row>58</xdr:row>
      <xdr:rowOff>128244</xdr:rowOff>
    </xdr:to>
    <xdr:cxnSp macro="">
      <xdr:nvCxnSpPr>
        <xdr:cNvPr id="349" name="直線コネクタ 348"/>
        <xdr:cNvCxnSpPr/>
      </xdr:nvCxnSpPr>
      <xdr:spPr>
        <a:xfrm>
          <a:off x="8750300" y="10014985"/>
          <a:ext cx="889000" cy="5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129541</xdr:rowOff>
    </xdr:from>
    <xdr:ext cx="534377" cy="259045"/>
    <xdr:sp macro="" textlink="">
      <xdr:nvSpPr>
        <xdr:cNvPr id="351" name="テキスト ボックス 350"/>
        <xdr:cNvSpPr txBox="1"/>
      </xdr:nvSpPr>
      <xdr:spPr>
        <a:xfrm>
          <a:off x="9372111" y="97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70885</xdr:rowOff>
    </xdr:from>
    <xdr:to>
      <xdr:col>12</xdr:col>
      <xdr:colOff>511175</xdr:colOff>
      <xdr:row>58</xdr:row>
      <xdr:rowOff>73978</xdr:rowOff>
    </xdr:to>
    <xdr:cxnSp macro="">
      <xdr:nvCxnSpPr>
        <xdr:cNvPr id="352" name="直線コネクタ 351"/>
        <xdr:cNvCxnSpPr/>
      </xdr:nvCxnSpPr>
      <xdr:spPr>
        <a:xfrm flipV="1">
          <a:off x="7861300" y="10014985"/>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160934</xdr:rowOff>
    </xdr:from>
    <xdr:ext cx="599010" cy="259045"/>
    <xdr:sp macro="" textlink="">
      <xdr:nvSpPr>
        <xdr:cNvPr id="354" name="テキスト ボックス 353"/>
        <xdr:cNvSpPr txBox="1"/>
      </xdr:nvSpPr>
      <xdr:spPr>
        <a:xfrm>
          <a:off x="8450794" y="95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73978</xdr:rowOff>
    </xdr:from>
    <xdr:to>
      <xdr:col>11</xdr:col>
      <xdr:colOff>307975</xdr:colOff>
      <xdr:row>58</xdr:row>
      <xdr:rowOff>136042</xdr:rowOff>
    </xdr:to>
    <xdr:cxnSp macro="">
      <xdr:nvCxnSpPr>
        <xdr:cNvPr id="355" name="直線コネクタ 354"/>
        <xdr:cNvCxnSpPr/>
      </xdr:nvCxnSpPr>
      <xdr:spPr>
        <a:xfrm flipV="1">
          <a:off x="6972300" y="10018078"/>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40603</xdr:rowOff>
    </xdr:from>
    <xdr:ext cx="534377" cy="259045"/>
    <xdr:sp macro="" textlink="">
      <xdr:nvSpPr>
        <xdr:cNvPr id="357" name="テキスト ボックス 356"/>
        <xdr:cNvSpPr txBox="1"/>
      </xdr:nvSpPr>
      <xdr:spPr>
        <a:xfrm>
          <a:off x="7594111" y="96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90412</xdr:rowOff>
    </xdr:from>
    <xdr:ext cx="534377" cy="259045"/>
    <xdr:sp macro="" textlink="">
      <xdr:nvSpPr>
        <xdr:cNvPr id="359" name="テキスト ボックス 358"/>
        <xdr:cNvSpPr txBox="1"/>
      </xdr:nvSpPr>
      <xdr:spPr>
        <a:xfrm>
          <a:off x="6705111" y="969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114807</xdr:rowOff>
    </xdr:from>
    <xdr:to>
      <xdr:col>15</xdr:col>
      <xdr:colOff>231775</xdr:colOff>
      <xdr:row>59</xdr:row>
      <xdr:rowOff>44957</xdr:rowOff>
    </xdr:to>
    <xdr:sp macro="" textlink="">
      <xdr:nvSpPr>
        <xdr:cNvPr id="365" name="円/楕円 364"/>
        <xdr:cNvSpPr/>
      </xdr:nvSpPr>
      <xdr:spPr>
        <a:xfrm>
          <a:off x="10426700" y="100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29734</xdr:rowOff>
    </xdr:from>
    <xdr:ext cx="534377" cy="259045"/>
    <xdr:sp macro="" textlink="">
      <xdr:nvSpPr>
        <xdr:cNvPr id="366" name="普通建設事業費該当値テキスト"/>
        <xdr:cNvSpPr txBox="1"/>
      </xdr:nvSpPr>
      <xdr:spPr>
        <a:xfrm>
          <a:off x="10528300" y="99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32,067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77444</xdr:rowOff>
    </xdr:from>
    <xdr:to>
      <xdr:col>14</xdr:col>
      <xdr:colOff>79375</xdr:colOff>
      <xdr:row>59</xdr:row>
      <xdr:rowOff>7594</xdr:rowOff>
    </xdr:to>
    <xdr:sp macro="" textlink="">
      <xdr:nvSpPr>
        <xdr:cNvPr id="367" name="円/楕円 366"/>
        <xdr:cNvSpPr/>
      </xdr:nvSpPr>
      <xdr:spPr>
        <a:xfrm>
          <a:off x="9588500" y="100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170171</xdr:rowOff>
    </xdr:from>
    <xdr:ext cx="534377" cy="259045"/>
    <xdr:sp macro="" textlink="">
      <xdr:nvSpPr>
        <xdr:cNvPr id="368" name="テキスト ボックス 367"/>
        <xdr:cNvSpPr txBox="1"/>
      </xdr:nvSpPr>
      <xdr:spPr>
        <a:xfrm>
          <a:off x="9372111" y="101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20085</xdr:rowOff>
    </xdr:from>
    <xdr:to>
      <xdr:col>12</xdr:col>
      <xdr:colOff>561975</xdr:colOff>
      <xdr:row>58</xdr:row>
      <xdr:rowOff>121685</xdr:rowOff>
    </xdr:to>
    <xdr:sp macro="" textlink="">
      <xdr:nvSpPr>
        <xdr:cNvPr id="369" name="円/楕円 368"/>
        <xdr:cNvSpPr/>
      </xdr:nvSpPr>
      <xdr:spPr>
        <a:xfrm>
          <a:off x="8699500" y="99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112812</xdr:rowOff>
    </xdr:from>
    <xdr:ext cx="534377" cy="259045"/>
    <xdr:sp macro="" textlink="">
      <xdr:nvSpPr>
        <xdr:cNvPr id="370" name="テキスト ボックス 369"/>
        <xdr:cNvSpPr txBox="1"/>
      </xdr:nvSpPr>
      <xdr:spPr>
        <a:xfrm>
          <a:off x="8483111" y="100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23178</xdr:rowOff>
    </xdr:from>
    <xdr:to>
      <xdr:col>11</xdr:col>
      <xdr:colOff>358775</xdr:colOff>
      <xdr:row>58</xdr:row>
      <xdr:rowOff>124778</xdr:rowOff>
    </xdr:to>
    <xdr:sp macro="" textlink="">
      <xdr:nvSpPr>
        <xdr:cNvPr id="371" name="円/楕円 370"/>
        <xdr:cNvSpPr/>
      </xdr:nvSpPr>
      <xdr:spPr>
        <a:xfrm>
          <a:off x="7810500" y="99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115905</xdr:rowOff>
    </xdr:from>
    <xdr:ext cx="534377" cy="259045"/>
    <xdr:sp macro="" textlink="">
      <xdr:nvSpPr>
        <xdr:cNvPr id="372" name="テキスト ボックス 371"/>
        <xdr:cNvSpPr txBox="1"/>
      </xdr:nvSpPr>
      <xdr:spPr>
        <a:xfrm>
          <a:off x="7594111" y="100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85242</xdr:rowOff>
    </xdr:from>
    <xdr:to>
      <xdr:col>10</xdr:col>
      <xdr:colOff>155575</xdr:colOff>
      <xdr:row>59</xdr:row>
      <xdr:rowOff>15392</xdr:rowOff>
    </xdr:to>
    <xdr:sp macro="" textlink="">
      <xdr:nvSpPr>
        <xdr:cNvPr id="373" name="円/楕円 372"/>
        <xdr:cNvSpPr/>
      </xdr:nvSpPr>
      <xdr:spPr>
        <a:xfrm>
          <a:off x="6921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6519</xdr:rowOff>
    </xdr:from>
    <xdr:ext cx="534377" cy="259045"/>
    <xdr:sp macro="" textlink="">
      <xdr:nvSpPr>
        <xdr:cNvPr id="374" name="テキスト ボックス 373"/>
        <xdr:cNvSpPr txBox="1"/>
      </xdr:nvSpPr>
      <xdr:spPr>
        <a:xfrm>
          <a:off x="6705111" y="101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18211</xdr:rowOff>
    </xdr:from>
    <xdr:to>
      <xdr:col>15</xdr:col>
      <xdr:colOff>180975</xdr:colOff>
      <xdr:row>79</xdr:row>
      <xdr:rowOff>33333</xdr:rowOff>
    </xdr:to>
    <xdr:cxnSp macro="">
      <xdr:nvCxnSpPr>
        <xdr:cNvPr id="403" name="直線コネクタ 402"/>
        <xdr:cNvCxnSpPr/>
      </xdr:nvCxnSpPr>
      <xdr:spPr>
        <a:xfrm>
          <a:off x="9639300" y="13562761"/>
          <a:ext cx="8382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135273</xdr:rowOff>
    </xdr:from>
    <xdr:ext cx="534377" cy="259045"/>
    <xdr:sp macro="" textlink="">
      <xdr:nvSpPr>
        <xdr:cNvPr id="404" name="普通建設事業費 （ うち新規整備　）平均値テキスト"/>
        <xdr:cNvSpPr txBox="1"/>
      </xdr:nvSpPr>
      <xdr:spPr>
        <a:xfrm>
          <a:off x="10528300" y="13336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5623</xdr:rowOff>
    </xdr:from>
    <xdr:to>
      <xdr:col>14</xdr:col>
      <xdr:colOff>28575</xdr:colOff>
      <xdr:row>79</xdr:row>
      <xdr:rowOff>18211</xdr:rowOff>
    </xdr:to>
    <xdr:cxnSp macro="">
      <xdr:nvCxnSpPr>
        <xdr:cNvPr id="406" name="直線コネクタ 405"/>
        <xdr:cNvCxnSpPr/>
      </xdr:nvCxnSpPr>
      <xdr:spPr>
        <a:xfrm>
          <a:off x="8750300" y="13550173"/>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3573</xdr:rowOff>
    </xdr:from>
    <xdr:ext cx="534377" cy="259045"/>
    <xdr:sp macro="" textlink="">
      <xdr:nvSpPr>
        <xdr:cNvPr id="408" name="テキスト ボックス 407"/>
        <xdr:cNvSpPr txBox="1"/>
      </xdr:nvSpPr>
      <xdr:spPr>
        <a:xfrm>
          <a:off x="9372111" y="13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84535</xdr:rowOff>
    </xdr:from>
    <xdr:ext cx="534377" cy="259045"/>
    <xdr:sp macro="" textlink="">
      <xdr:nvSpPr>
        <xdr:cNvPr id="410" name="テキスト ボックス 409"/>
        <xdr:cNvSpPr txBox="1"/>
      </xdr:nvSpPr>
      <xdr:spPr>
        <a:xfrm>
          <a:off x="8483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153983</xdr:rowOff>
    </xdr:from>
    <xdr:to>
      <xdr:col>15</xdr:col>
      <xdr:colOff>231775</xdr:colOff>
      <xdr:row>79</xdr:row>
      <xdr:rowOff>84133</xdr:rowOff>
    </xdr:to>
    <xdr:sp macro="" textlink="">
      <xdr:nvSpPr>
        <xdr:cNvPr id="416" name="円/楕円 415"/>
        <xdr:cNvSpPr/>
      </xdr:nvSpPr>
      <xdr:spPr>
        <a:xfrm>
          <a:off x="10426700" y="135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90824</xdr:rowOff>
    </xdr:from>
    <xdr:ext cx="469744" cy="259045"/>
    <xdr:sp macro="" textlink="">
      <xdr:nvSpPr>
        <xdr:cNvPr id="417" name="普通建設事業費 （ うち新規整備　）該当値テキスト"/>
        <xdr:cNvSpPr txBox="1"/>
      </xdr:nvSpPr>
      <xdr:spPr>
        <a:xfrm>
          <a:off x="10528300" y="134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138861</xdr:rowOff>
    </xdr:from>
    <xdr:to>
      <xdr:col>14</xdr:col>
      <xdr:colOff>79375</xdr:colOff>
      <xdr:row>79</xdr:row>
      <xdr:rowOff>69011</xdr:rowOff>
    </xdr:to>
    <xdr:sp macro="" textlink="">
      <xdr:nvSpPr>
        <xdr:cNvPr id="418" name="円/楕円 417"/>
        <xdr:cNvSpPr/>
      </xdr:nvSpPr>
      <xdr:spPr>
        <a:xfrm>
          <a:off x="9588500" y="135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60138</xdr:rowOff>
    </xdr:from>
    <xdr:ext cx="469744" cy="259045"/>
    <xdr:sp macro="" textlink="">
      <xdr:nvSpPr>
        <xdr:cNvPr id="419" name="テキスト ボックス 418"/>
        <xdr:cNvSpPr txBox="1"/>
      </xdr:nvSpPr>
      <xdr:spPr>
        <a:xfrm>
          <a:off x="9404427" y="136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126273</xdr:rowOff>
    </xdr:from>
    <xdr:to>
      <xdr:col>12</xdr:col>
      <xdr:colOff>561975</xdr:colOff>
      <xdr:row>79</xdr:row>
      <xdr:rowOff>56423</xdr:rowOff>
    </xdr:to>
    <xdr:sp macro="" textlink="">
      <xdr:nvSpPr>
        <xdr:cNvPr id="420" name="円/楕円 419"/>
        <xdr:cNvSpPr/>
      </xdr:nvSpPr>
      <xdr:spPr>
        <a:xfrm>
          <a:off x="8699500" y="1349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47550</xdr:rowOff>
    </xdr:from>
    <xdr:ext cx="534377" cy="259045"/>
    <xdr:sp macro="" textlink="">
      <xdr:nvSpPr>
        <xdr:cNvPr id="421" name="テキスト ボックス 420"/>
        <xdr:cNvSpPr txBox="1"/>
      </xdr:nvSpPr>
      <xdr:spPr>
        <a:xfrm>
          <a:off x="8483111" y="1359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24743</xdr:rowOff>
    </xdr:from>
    <xdr:to>
      <xdr:col>15</xdr:col>
      <xdr:colOff>180975</xdr:colOff>
      <xdr:row>97</xdr:row>
      <xdr:rowOff>162945</xdr:rowOff>
    </xdr:to>
    <xdr:cxnSp macro="">
      <xdr:nvCxnSpPr>
        <xdr:cNvPr id="454" name="直線コネクタ 453"/>
        <xdr:cNvCxnSpPr/>
      </xdr:nvCxnSpPr>
      <xdr:spPr>
        <a:xfrm>
          <a:off x="9639300" y="16655393"/>
          <a:ext cx="838200" cy="1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154653</xdr:rowOff>
    </xdr:from>
    <xdr:ext cx="534377" cy="259045"/>
    <xdr:sp macro="" textlink="">
      <xdr:nvSpPr>
        <xdr:cNvPr id="455" name="普通建設事業費 （ うち更新整備　）平均値テキスト"/>
        <xdr:cNvSpPr txBox="1"/>
      </xdr:nvSpPr>
      <xdr:spPr>
        <a:xfrm>
          <a:off x="10528300" y="1627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105753</xdr:rowOff>
    </xdr:from>
    <xdr:to>
      <xdr:col>14</xdr:col>
      <xdr:colOff>28575</xdr:colOff>
      <xdr:row>97</xdr:row>
      <xdr:rowOff>24743</xdr:rowOff>
    </xdr:to>
    <xdr:cxnSp macro="">
      <xdr:nvCxnSpPr>
        <xdr:cNvPr id="457" name="直線コネクタ 456"/>
        <xdr:cNvCxnSpPr/>
      </xdr:nvCxnSpPr>
      <xdr:spPr>
        <a:xfrm>
          <a:off x="8750300" y="16564953"/>
          <a:ext cx="889000" cy="9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31750</xdr:rowOff>
    </xdr:from>
    <xdr:to>
      <xdr:col>14</xdr:col>
      <xdr:colOff>79375</xdr:colOff>
      <xdr:row>97</xdr:row>
      <xdr:rowOff>133350</xdr:rowOff>
    </xdr:to>
    <xdr:sp macro="" textlink="">
      <xdr:nvSpPr>
        <xdr:cNvPr id="458" name="フローチャート : 判断 457"/>
        <xdr:cNvSpPr/>
      </xdr:nvSpPr>
      <xdr:spPr>
        <a:xfrm>
          <a:off x="958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124477</xdr:rowOff>
    </xdr:from>
    <xdr:ext cx="534377" cy="259045"/>
    <xdr:sp macro="" textlink="">
      <xdr:nvSpPr>
        <xdr:cNvPr id="459" name="テキスト ボックス 458"/>
        <xdr:cNvSpPr txBox="1"/>
      </xdr:nvSpPr>
      <xdr:spPr>
        <a:xfrm>
          <a:off x="9372111" y="167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86171</xdr:rowOff>
    </xdr:from>
    <xdr:to>
      <xdr:col>12</xdr:col>
      <xdr:colOff>561975</xdr:colOff>
      <xdr:row>97</xdr:row>
      <xdr:rowOff>16321</xdr:rowOff>
    </xdr:to>
    <xdr:sp macro="" textlink="">
      <xdr:nvSpPr>
        <xdr:cNvPr id="460" name="フローチャート : 判断 459"/>
        <xdr:cNvSpPr/>
      </xdr:nvSpPr>
      <xdr:spPr>
        <a:xfrm>
          <a:off x="8699500" y="165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7448</xdr:rowOff>
    </xdr:from>
    <xdr:ext cx="534377" cy="259045"/>
    <xdr:sp macro="" textlink="">
      <xdr:nvSpPr>
        <xdr:cNvPr id="461" name="テキスト ボックス 460"/>
        <xdr:cNvSpPr txBox="1"/>
      </xdr:nvSpPr>
      <xdr:spPr>
        <a:xfrm>
          <a:off x="8483111" y="166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112145</xdr:rowOff>
    </xdr:from>
    <xdr:to>
      <xdr:col>15</xdr:col>
      <xdr:colOff>231775</xdr:colOff>
      <xdr:row>98</xdr:row>
      <xdr:rowOff>42295</xdr:rowOff>
    </xdr:to>
    <xdr:sp macro="" textlink="">
      <xdr:nvSpPr>
        <xdr:cNvPr id="467" name="円/楕円 466"/>
        <xdr:cNvSpPr/>
      </xdr:nvSpPr>
      <xdr:spPr>
        <a:xfrm>
          <a:off x="10426700" y="167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90572</xdr:rowOff>
    </xdr:from>
    <xdr:ext cx="534377" cy="259045"/>
    <xdr:sp macro="" textlink="">
      <xdr:nvSpPr>
        <xdr:cNvPr id="468" name="普通建設事業費 （ うち更新整備　）該当値テキスト"/>
        <xdr:cNvSpPr txBox="1"/>
      </xdr:nvSpPr>
      <xdr:spPr>
        <a:xfrm>
          <a:off x="10528300" y="1672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22,373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145393</xdr:rowOff>
    </xdr:from>
    <xdr:to>
      <xdr:col>14</xdr:col>
      <xdr:colOff>79375</xdr:colOff>
      <xdr:row>97</xdr:row>
      <xdr:rowOff>75543</xdr:rowOff>
    </xdr:to>
    <xdr:sp macro="" textlink="">
      <xdr:nvSpPr>
        <xdr:cNvPr id="469" name="円/楕円 468"/>
        <xdr:cNvSpPr/>
      </xdr:nvSpPr>
      <xdr:spPr>
        <a:xfrm>
          <a:off x="9588500" y="166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92070</xdr:rowOff>
    </xdr:from>
    <xdr:ext cx="534377" cy="259045"/>
    <xdr:sp macro="" textlink="">
      <xdr:nvSpPr>
        <xdr:cNvPr id="470" name="テキスト ボックス 469"/>
        <xdr:cNvSpPr txBox="1"/>
      </xdr:nvSpPr>
      <xdr:spPr>
        <a:xfrm>
          <a:off x="9372111" y="163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54953</xdr:rowOff>
    </xdr:from>
    <xdr:to>
      <xdr:col>12</xdr:col>
      <xdr:colOff>561975</xdr:colOff>
      <xdr:row>96</xdr:row>
      <xdr:rowOff>156553</xdr:rowOff>
    </xdr:to>
    <xdr:sp macro="" textlink="">
      <xdr:nvSpPr>
        <xdr:cNvPr id="471" name="円/楕円 470"/>
        <xdr:cNvSpPr/>
      </xdr:nvSpPr>
      <xdr:spPr>
        <a:xfrm>
          <a:off x="8699500" y="165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1630</xdr:rowOff>
    </xdr:from>
    <xdr:ext cx="534377" cy="259045"/>
    <xdr:sp macro="" textlink="">
      <xdr:nvSpPr>
        <xdr:cNvPr id="472" name="テキスト ボックス 471"/>
        <xdr:cNvSpPr txBox="1"/>
      </xdr:nvSpPr>
      <xdr:spPr>
        <a:xfrm>
          <a:off x="8483111" y="162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22069</xdr:rowOff>
    </xdr:from>
    <xdr:to>
      <xdr:col>23</xdr:col>
      <xdr:colOff>517525</xdr:colOff>
      <xdr:row>39</xdr:row>
      <xdr:rowOff>61731</xdr:rowOff>
    </xdr:to>
    <xdr:cxnSp macro="">
      <xdr:nvCxnSpPr>
        <xdr:cNvPr id="503" name="直線コネクタ 502"/>
        <xdr:cNvCxnSpPr/>
      </xdr:nvCxnSpPr>
      <xdr:spPr>
        <a:xfrm flipV="1">
          <a:off x="15481300" y="6708619"/>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126208</xdr:rowOff>
    </xdr:from>
    <xdr:ext cx="469744" cy="259045"/>
    <xdr:sp macro="" textlink="">
      <xdr:nvSpPr>
        <xdr:cNvPr id="504" name="災害復旧事業費平均値テキスト"/>
        <xdr:cNvSpPr txBox="1"/>
      </xdr:nvSpPr>
      <xdr:spPr>
        <a:xfrm>
          <a:off x="16370300" y="664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61731</xdr:rowOff>
    </xdr:from>
    <xdr:to>
      <xdr:col>22</xdr:col>
      <xdr:colOff>365125</xdr:colOff>
      <xdr:row>39</xdr:row>
      <xdr:rowOff>76606</xdr:rowOff>
    </xdr:to>
    <xdr:cxnSp macro="">
      <xdr:nvCxnSpPr>
        <xdr:cNvPr id="506" name="直線コネクタ 505"/>
        <xdr:cNvCxnSpPr/>
      </xdr:nvCxnSpPr>
      <xdr:spPr>
        <a:xfrm flipV="1">
          <a:off x="14592300" y="6748281"/>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7" name="フローチャート : 判断 506"/>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110346</xdr:rowOff>
    </xdr:from>
    <xdr:ext cx="469744" cy="259045"/>
    <xdr:sp macro="" textlink="">
      <xdr:nvSpPr>
        <xdr:cNvPr id="508" name="テキスト ボックス 507"/>
        <xdr:cNvSpPr txBox="1"/>
      </xdr:nvSpPr>
      <xdr:spPr>
        <a:xfrm>
          <a:off x="15246427" y="645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76606</xdr:rowOff>
    </xdr:from>
    <xdr:to>
      <xdr:col>21</xdr:col>
      <xdr:colOff>161925</xdr:colOff>
      <xdr:row>39</xdr:row>
      <xdr:rowOff>88461</xdr:rowOff>
    </xdr:to>
    <xdr:cxnSp macro="">
      <xdr:nvCxnSpPr>
        <xdr:cNvPr id="509" name="直線コネクタ 508"/>
        <xdr:cNvCxnSpPr/>
      </xdr:nvCxnSpPr>
      <xdr:spPr>
        <a:xfrm flipV="1">
          <a:off x="13703300" y="6763156"/>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10" name="フローチャート : 判断 509"/>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33765</xdr:rowOff>
    </xdr:from>
    <xdr:ext cx="469744" cy="259045"/>
    <xdr:sp macro="" textlink="">
      <xdr:nvSpPr>
        <xdr:cNvPr id="511" name="テキスト ボックス 510"/>
        <xdr:cNvSpPr txBox="1"/>
      </xdr:nvSpPr>
      <xdr:spPr>
        <a:xfrm>
          <a:off x="14357427" y="63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84640</xdr:rowOff>
    </xdr:from>
    <xdr:to>
      <xdr:col>19</xdr:col>
      <xdr:colOff>644525</xdr:colOff>
      <xdr:row>39</xdr:row>
      <xdr:rowOff>88461</xdr:rowOff>
    </xdr:to>
    <xdr:cxnSp macro="">
      <xdr:nvCxnSpPr>
        <xdr:cNvPr id="512" name="直線コネクタ 511"/>
        <xdr:cNvCxnSpPr/>
      </xdr:nvCxnSpPr>
      <xdr:spPr>
        <a:xfrm>
          <a:off x="12814300" y="6771190"/>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13" name="フローチャート : 判断 512"/>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37063</xdr:rowOff>
    </xdr:from>
    <xdr:ext cx="469744" cy="259045"/>
    <xdr:sp macro="" textlink="">
      <xdr:nvSpPr>
        <xdr:cNvPr id="514" name="テキスト ボックス 513"/>
        <xdr:cNvSpPr txBox="1"/>
      </xdr:nvSpPr>
      <xdr:spPr>
        <a:xfrm>
          <a:off x="13468427"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5" name="フローチャート : 判断 514"/>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154694</xdr:rowOff>
    </xdr:from>
    <xdr:ext cx="534377" cy="259045"/>
    <xdr:sp macro="" textlink="">
      <xdr:nvSpPr>
        <xdr:cNvPr id="516" name="テキスト ボックス 515"/>
        <xdr:cNvSpPr txBox="1"/>
      </xdr:nvSpPr>
      <xdr:spPr>
        <a:xfrm>
          <a:off x="12547111" y="63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142719</xdr:rowOff>
    </xdr:from>
    <xdr:to>
      <xdr:col>23</xdr:col>
      <xdr:colOff>568325</xdr:colOff>
      <xdr:row>39</xdr:row>
      <xdr:rowOff>72869</xdr:rowOff>
    </xdr:to>
    <xdr:sp macro="" textlink="">
      <xdr:nvSpPr>
        <xdr:cNvPr id="522" name="円/楕円 521"/>
        <xdr:cNvSpPr/>
      </xdr:nvSpPr>
      <xdr:spPr>
        <a:xfrm>
          <a:off x="16268700" y="665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102096</xdr:rowOff>
    </xdr:from>
    <xdr:ext cx="469744" cy="259045"/>
    <xdr:sp macro="" textlink="">
      <xdr:nvSpPr>
        <xdr:cNvPr id="523" name="災害復旧事業費該当値テキスト"/>
        <xdr:cNvSpPr txBox="1"/>
      </xdr:nvSpPr>
      <xdr:spPr>
        <a:xfrm>
          <a:off x="16370300" y="644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10931</xdr:rowOff>
    </xdr:from>
    <xdr:to>
      <xdr:col>22</xdr:col>
      <xdr:colOff>415925</xdr:colOff>
      <xdr:row>39</xdr:row>
      <xdr:rowOff>112531</xdr:rowOff>
    </xdr:to>
    <xdr:sp macro="" textlink="">
      <xdr:nvSpPr>
        <xdr:cNvPr id="524" name="円/楕円 523"/>
        <xdr:cNvSpPr/>
      </xdr:nvSpPr>
      <xdr:spPr>
        <a:xfrm>
          <a:off x="15430500" y="66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103658</xdr:rowOff>
    </xdr:from>
    <xdr:ext cx="469744" cy="259045"/>
    <xdr:sp macro="" textlink="">
      <xdr:nvSpPr>
        <xdr:cNvPr id="525" name="テキスト ボックス 524"/>
        <xdr:cNvSpPr txBox="1"/>
      </xdr:nvSpPr>
      <xdr:spPr>
        <a:xfrm>
          <a:off x="15246427" y="679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25806</xdr:rowOff>
    </xdr:from>
    <xdr:to>
      <xdr:col>21</xdr:col>
      <xdr:colOff>212725</xdr:colOff>
      <xdr:row>39</xdr:row>
      <xdr:rowOff>127406</xdr:rowOff>
    </xdr:to>
    <xdr:sp macro="" textlink="">
      <xdr:nvSpPr>
        <xdr:cNvPr id="526" name="円/楕円 525"/>
        <xdr:cNvSpPr/>
      </xdr:nvSpPr>
      <xdr:spPr>
        <a:xfrm>
          <a:off x="14541500" y="67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118533</xdr:rowOff>
    </xdr:from>
    <xdr:ext cx="469744" cy="259045"/>
    <xdr:sp macro="" textlink="">
      <xdr:nvSpPr>
        <xdr:cNvPr id="527" name="テキスト ボックス 526"/>
        <xdr:cNvSpPr txBox="1"/>
      </xdr:nvSpPr>
      <xdr:spPr>
        <a:xfrm>
          <a:off x="14357427" y="68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37661</xdr:rowOff>
    </xdr:from>
    <xdr:to>
      <xdr:col>20</xdr:col>
      <xdr:colOff>9525</xdr:colOff>
      <xdr:row>39</xdr:row>
      <xdr:rowOff>139261</xdr:rowOff>
    </xdr:to>
    <xdr:sp macro="" textlink="">
      <xdr:nvSpPr>
        <xdr:cNvPr id="528" name="円/楕円 527"/>
        <xdr:cNvSpPr/>
      </xdr:nvSpPr>
      <xdr:spPr>
        <a:xfrm>
          <a:off x="13652500" y="672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130388</xdr:rowOff>
    </xdr:from>
    <xdr:ext cx="378565" cy="259045"/>
    <xdr:sp macro="" textlink="">
      <xdr:nvSpPr>
        <xdr:cNvPr id="529" name="テキスト ボックス 528"/>
        <xdr:cNvSpPr txBox="1"/>
      </xdr:nvSpPr>
      <xdr:spPr>
        <a:xfrm>
          <a:off x="13514017" y="6816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33840</xdr:rowOff>
    </xdr:from>
    <xdr:to>
      <xdr:col>18</xdr:col>
      <xdr:colOff>492125</xdr:colOff>
      <xdr:row>39</xdr:row>
      <xdr:rowOff>135440</xdr:rowOff>
    </xdr:to>
    <xdr:sp macro="" textlink="">
      <xdr:nvSpPr>
        <xdr:cNvPr id="530" name="円/楕円 529"/>
        <xdr:cNvSpPr/>
      </xdr:nvSpPr>
      <xdr:spPr>
        <a:xfrm>
          <a:off x="12763500" y="67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126567</xdr:rowOff>
    </xdr:from>
    <xdr:ext cx="378565" cy="259045"/>
    <xdr:sp macro="" textlink="">
      <xdr:nvSpPr>
        <xdr:cNvPr id="531" name="テキスト ボックス 530"/>
        <xdr:cNvSpPr txBox="1"/>
      </xdr:nvSpPr>
      <xdr:spPr>
        <a:xfrm>
          <a:off x="12625017" y="681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6" name="フローチャート : 判断 565"/>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7" name="テキスト ボックス 566"/>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9" name="フローチャート : 判断 568"/>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0" name="テキスト ボックス 569"/>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2" name="フローチャート : 判断 571"/>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3" name="テキスト ボックス 572"/>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4" name="フローチャート : 判断 573"/>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5" name="テキスト ボックス 574"/>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4" name="テキスト ボックス 583"/>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6" name="テキスト ボックス 58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8" name="テキスト ボックス 587"/>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0" name="テキスト ボックス 589"/>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48161</xdr:rowOff>
    </xdr:from>
    <xdr:to>
      <xdr:col>23</xdr:col>
      <xdr:colOff>517525</xdr:colOff>
      <xdr:row>77</xdr:row>
      <xdr:rowOff>52436</xdr:rowOff>
    </xdr:to>
    <xdr:cxnSp macro="">
      <xdr:nvCxnSpPr>
        <xdr:cNvPr id="619" name="直線コネクタ 618"/>
        <xdr:cNvCxnSpPr/>
      </xdr:nvCxnSpPr>
      <xdr:spPr>
        <a:xfrm flipV="1">
          <a:off x="15481300" y="13249811"/>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20"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52436</xdr:rowOff>
    </xdr:from>
    <xdr:to>
      <xdr:col>22</xdr:col>
      <xdr:colOff>365125</xdr:colOff>
      <xdr:row>77</xdr:row>
      <xdr:rowOff>63005</xdr:rowOff>
    </xdr:to>
    <xdr:cxnSp macro="">
      <xdr:nvCxnSpPr>
        <xdr:cNvPr id="622" name="直線コネクタ 621"/>
        <xdr:cNvCxnSpPr/>
      </xdr:nvCxnSpPr>
      <xdr:spPr>
        <a:xfrm flipV="1">
          <a:off x="14592300" y="13254086"/>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23" name="フローチャート : 判断 622"/>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38953</xdr:rowOff>
    </xdr:from>
    <xdr:ext cx="534377" cy="259045"/>
    <xdr:sp macro="" textlink="">
      <xdr:nvSpPr>
        <xdr:cNvPr id="624" name="テキスト ボックス 623"/>
        <xdr:cNvSpPr txBox="1"/>
      </xdr:nvSpPr>
      <xdr:spPr>
        <a:xfrm>
          <a:off x="15214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63005</xdr:rowOff>
    </xdr:from>
    <xdr:to>
      <xdr:col>21</xdr:col>
      <xdr:colOff>161925</xdr:colOff>
      <xdr:row>77</xdr:row>
      <xdr:rowOff>70999</xdr:rowOff>
    </xdr:to>
    <xdr:cxnSp macro="">
      <xdr:nvCxnSpPr>
        <xdr:cNvPr id="625" name="直線コネクタ 624"/>
        <xdr:cNvCxnSpPr/>
      </xdr:nvCxnSpPr>
      <xdr:spPr>
        <a:xfrm flipV="1">
          <a:off x="13703300" y="13264655"/>
          <a:ext cx="889000" cy="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6" name="フローチャート : 判断 625"/>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109628</xdr:rowOff>
    </xdr:from>
    <xdr:ext cx="534377" cy="259045"/>
    <xdr:sp macro="" textlink="">
      <xdr:nvSpPr>
        <xdr:cNvPr id="627" name="テキスト ボックス 626"/>
        <xdr:cNvSpPr txBox="1"/>
      </xdr:nvSpPr>
      <xdr:spPr>
        <a:xfrm>
          <a:off x="14325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70999</xdr:rowOff>
    </xdr:from>
    <xdr:to>
      <xdr:col>19</xdr:col>
      <xdr:colOff>644525</xdr:colOff>
      <xdr:row>77</xdr:row>
      <xdr:rowOff>74701</xdr:rowOff>
    </xdr:to>
    <xdr:cxnSp macro="">
      <xdr:nvCxnSpPr>
        <xdr:cNvPr id="628" name="直線コネクタ 627"/>
        <xdr:cNvCxnSpPr/>
      </xdr:nvCxnSpPr>
      <xdr:spPr>
        <a:xfrm flipV="1">
          <a:off x="12814300" y="13272649"/>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9" name="フローチャート : 判断 628"/>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105529</xdr:rowOff>
    </xdr:from>
    <xdr:ext cx="534377" cy="259045"/>
    <xdr:sp macro="" textlink="">
      <xdr:nvSpPr>
        <xdr:cNvPr id="630" name="テキスト ボックス 629"/>
        <xdr:cNvSpPr txBox="1"/>
      </xdr:nvSpPr>
      <xdr:spPr>
        <a:xfrm>
          <a:off x="13436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1" name="フローチャート : 判断 630"/>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103905</xdr:rowOff>
    </xdr:from>
    <xdr:ext cx="534377" cy="259045"/>
    <xdr:sp macro="" textlink="">
      <xdr:nvSpPr>
        <xdr:cNvPr id="632" name="テキスト ボックス 631"/>
        <xdr:cNvSpPr txBox="1"/>
      </xdr:nvSpPr>
      <xdr:spPr>
        <a:xfrm>
          <a:off x="12547111" y="127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168811</xdr:rowOff>
    </xdr:from>
    <xdr:to>
      <xdr:col>23</xdr:col>
      <xdr:colOff>568325</xdr:colOff>
      <xdr:row>77</xdr:row>
      <xdr:rowOff>98961</xdr:rowOff>
    </xdr:to>
    <xdr:sp macro="" textlink="">
      <xdr:nvSpPr>
        <xdr:cNvPr id="638" name="円/楕円 637"/>
        <xdr:cNvSpPr/>
      </xdr:nvSpPr>
      <xdr:spPr>
        <a:xfrm>
          <a:off x="16268700" y="131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147238</xdr:rowOff>
    </xdr:from>
    <xdr:ext cx="534377" cy="259045"/>
    <xdr:sp macro="" textlink="">
      <xdr:nvSpPr>
        <xdr:cNvPr id="639" name="公債費該当値テキスト"/>
        <xdr:cNvSpPr txBox="1"/>
      </xdr:nvSpPr>
      <xdr:spPr>
        <a:xfrm>
          <a:off x="16370300" y="13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1636</xdr:rowOff>
    </xdr:from>
    <xdr:to>
      <xdr:col>22</xdr:col>
      <xdr:colOff>415925</xdr:colOff>
      <xdr:row>77</xdr:row>
      <xdr:rowOff>103236</xdr:rowOff>
    </xdr:to>
    <xdr:sp macro="" textlink="">
      <xdr:nvSpPr>
        <xdr:cNvPr id="640" name="円/楕円 639"/>
        <xdr:cNvSpPr/>
      </xdr:nvSpPr>
      <xdr:spPr>
        <a:xfrm>
          <a:off x="15430500" y="13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94363</xdr:rowOff>
    </xdr:from>
    <xdr:ext cx="534377" cy="259045"/>
    <xdr:sp macro="" textlink="">
      <xdr:nvSpPr>
        <xdr:cNvPr id="641" name="テキスト ボックス 640"/>
        <xdr:cNvSpPr txBox="1"/>
      </xdr:nvSpPr>
      <xdr:spPr>
        <a:xfrm>
          <a:off x="15214111" y="132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12205</xdr:rowOff>
    </xdr:from>
    <xdr:to>
      <xdr:col>21</xdr:col>
      <xdr:colOff>212725</xdr:colOff>
      <xdr:row>77</xdr:row>
      <xdr:rowOff>113805</xdr:rowOff>
    </xdr:to>
    <xdr:sp macro="" textlink="">
      <xdr:nvSpPr>
        <xdr:cNvPr id="642" name="円/楕円 641"/>
        <xdr:cNvSpPr/>
      </xdr:nvSpPr>
      <xdr:spPr>
        <a:xfrm>
          <a:off x="14541500" y="132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104932</xdr:rowOff>
    </xdr:from>
    <xdr:ext cx="534377" cy="259045"/>
    <xdr:sp macro="" textlink="">
      <xdr:nvSpPr>
        <xdr:cNvPr id="643" name="テキスト ボックス 642"/>
        <xdr:cNvSpPr txBox="1"/>
      </xdr:nvSpPr>
      <xdr:spPr>
        <a:xfrm>
          <a:off x="14325111" y="133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20199</xdr:rowOff>
    </xdr:from>
    <xdr:to>
      <xdr:col>20</xdr:col>
      <xdr:colOff>9525</xdr:colOff>
      <xdr:row>77</xdr:row>
      <xdr:rowOff>121799</xdr:rowOff>
    </xdr:to>
    <xdr:sp macro="" textlink="">
      <xdr:nvSpPr>
        <xdr:cNvPr id="644" name="円/楕円 643"/>
        <xdr:cNvSpPr/>
      </xdr:nvSpPr>
      <xdr:spPr>
        <a:xfrm>
          <a:off x="13652500" y="132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112926</xdr:rowOff>
    </xdr:from>
    <xdr:ext cx="534377" cy="259045"/>
    <xdr:sp macro="" textlink="">
      <xdr:nvSpPr>
        <xdr:cNvPr id="645" name="テキスト ボックス 644"/>
        <xdr:cNvSpPr txBox="1"/>
      </xdr:nvSpPr>
      <xdr:spPr>
        <a:xfrm>
          <a:off x="13436111" y="133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23901</xdr:rowOff>
    </xdr:from>
    <xdr:to>
      <xdr:col>18</xdr:col>
      <xdr:colOff>492125</xdr:colOff>
      <xdr:row>77</xdr:row>
      <xdr:rowOff>125501</xdr:rowOff>
    </xdr:to>
    <xdr:sp macro="" textlink="">
      <xdr:nvSpPr>
        <xdr:cNvPr id="646" name="円/楕円 645"/>
        <xdr:cNvSpPr/>
      </xdr:nvSpPr>
      <xdr:spPr>
        <a:xfrm>
          <a:off x="12763500" y="132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116628</xdr:rowOff>
    </xdr:from>
    <xdr:ext cx="534377" cy="259045"/>
    <xdr:sp macro="" textlink="">
      <xdr:nvSpPr>
        <xdr:cNvPr id="647" name="テキスト ボックス 646"/>
        <xdr:cNvSpPr txBox="1"/>
      </xdr:nvSpPr>
      <xdr:spPr>
        <a:xfrm>
          <a:off x="12547111" y="133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83725</xdr:rowOff>
    </xdr:from>
    <xdr:to>
      <xdr:col>23</xdr:col>
      <xdr:colOff>517525</xdr:colOff>
      <xdr:row>99</xdr:row>
      <xdr:rowOff>92314</xdr:rowOff>
    </xdr:to>
    <xdr:cxnSp macro="">
      <xdr:nvCxnSpPr>
        <xdr:cNvPr id="678" name="直線コネクタ 677"/>
        <xdr:cNvCxnSpPr/>
      </xdr:nvCxnSpPr>
      <xdr:spPr>
        <a:xfrm flipV="1">
          <a:off x="15481300" y="17057275"/>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9"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14253</xdr:rowOff>
    </xdr:from>
    <xdr:to>
      <xdr:col>22</xdr:col>
      <xdr:colOff>365125</xdr:colOff>
      <xdr:row>99</xdr:row>
      <xdr:rowOff>92314</xdr:rowOff>
    </xdr:to>
    <xdr:cxnSp macro="">
      <xdr:nvCxnSpPr>
        <xdr:cNvPr id="681" name="直線コネクタ 680"/>
        <xdr:cNvCxnSpPr/>
      </xdr:nvCxnSpPr>
      <xdr:spPr>
        <a:xfrm>
          <a:off x="14592300" y="16987803"/>
          <a:ext cx="889000" cy="7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82" name="フローチャート : 判断 681"/>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18214</xdr:rowOff>
    </xdr:from>
    <xdr:ext cx="534377" cy="259045"/>
    <xdr:sp macro="" textlink="">
      <xdr:nvSpPr>
        <xdr:cNvPr id="683" name="テキスト ボックス 682"/>
        <xdr:cNvSpPr txBox="1"/>
      </xdr:nvSpPr>
      <xdr:spPr>
        <a:xfrm>
          <a:off x="15214111" y="166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14253</xdr:rowOff>
    </xdr:from>
    <xdr:to>
      <xdr:col>21</xdr:col>
      <xdr:colOff>161925</xdr:colOff>
      <xdr:row>99</xdr:row>
      <xdr:rowOff>49785</xdr:rowOff>
    </xdr:to>
    <xdr:cxnSp macro="">
      <xdr:nvCxnSpPr>
        <xdr:cNvPr id="684" name="直線コネクタ 683"/>
        <xdr:cNvCxnSpPr/>
      </xdr:nvCxnSpPr>
      <xdr:spPr>
        <a:xfrm flipV="1">
          <a:off x="13703300" y="16987803"/>
          <a:ext cx="889000" cy="3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5" name="フローチャート : 判断 684"/>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2669</xdr:rowOff>
    </xdr:from>
    <xdr:ext cx="534377" cy="259045"/>
    <xdr:sp macro="" textlink="">
      <xdr:nvSpPr>
        <xdr:cNvPr id="686" name="テキスト ボックス 685"/>
        <xdr:cNvSpPr txBox="1"/>
      </xdr:nvSpPr>
      <xdr:spPr>
        <a:xfrm>
          <a:off x="14325111" y="164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49785</xdr:rowOff>
    </xdr:from>
    <xdr:to>
      <xdr:col>19</xdr:col>
      <xdr:colOff>644525</xdr:colOff>
      <xdr:row>99</xdr:row>
      <xdr:rowOff>75453</xdr:rowOff>
    </xdr:to>
    <xdr:cxnSp macro="">
      <xdr:nvCxnSpPr>
        <xdr:cNvPr id="687" name="直線コネクタ 686"/>
        <xdr:cNvCxnSpPr/>
      </xdr:nvCxnSpPr>
      <xdr:spPr>
        <a:xfrm flipV="1">
          <a:off x="12814300" y="1702333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8" name="フローチャート : 判断 687"/>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28163</xdr:rowOff>
    </xdr:from>
    <xdr:ext cx="534377" cy="259045"/>
    <xdr:sp macro="" textlink="">
      <xdr:nvSpPr>
        <xdr:cNvPr id="689" name="テキスト ボックス 688"/>
        <xdr:cNvSpPr txBox="1"/>
      </xdr:nvSpPr>
      <xdr:spPr>
        <a:xfrm>
          <a:off x="13436111" y="16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90" name="フローチャート : 判断 689"/>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91" name="テキスト ボックス 690"/>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32925</xdr:rowOff>
    </xdr:from>
    <xdr:to>
      <xdr:col>23</xdr:col>
      <xdr:colOff>568325</xdr:colOff>
      <xdr:row>99</xdr:row>
      <xdr:rowOff>134525</xdr:rowOff>
    </xdr:to>
    <xdr:sp macro="" textlink="">
      <xdr:nvSpPr>
        <xdr:cNvPr id="697" name="円/楕円 696"/>
        <xdr:cNvSpPr/>
      </xdr:nvSpPr>
      <xdr:spPr>
        <a:xfrm>
          <a:off x="16268700" y="170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119302</xdr:rowOff>
    </xdr:from>
    <xdr:ext cx="469744" cy="259045"/>
    <xdr:sp macro="" textlink="">
      <xdr:nvSpPr>
        <xdr:cNvPr id="698" name="積立金該当値テキスト"/>
        <xdr:cNvSpPr txBox="1"/>
      </xdr:nvSpPr>
      <xdr:spPr>
        <a:xfrm>
          <a:off x="16370300" y="1692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41514</xdr:rowOff>
    </xdr:from>
    <xdr:to>
      <xdr:col>22</xdr:col>
      <xdr:colOff>415925</xdr:colOff>
      <xdr:row>99</xdr:row>
      <xdr:rowOff>143114</xdr:rowOff>
    </xdr:to>
    <xdr:sp macro="" textlink="">
      <xdr:nvSpPr>
        <xdr:cNvPr id="699" name="円/楕円 698"/>
        <xdr:cNvSpPr/>
      </xdr:nvSpPr>
      <xdr:spPr>
        <a:xfrm>
          <a:off x="15430500" y="170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134241</xdr:rowOff>
    </xdr:from>
    <xdr:ext cx="378565" cy="259045"/>
    <xdr:sp macro="" textlink="">
      <xdr:nvSpPr>
        <xdr:cNvPr id="700" name="テキスト ボックス 699"/>
        <xdr:cNvSpPr txBox="1"/>
      </xdr:nvSpPr>
      <xdr:spPr>
        <a:xfrm>
          <a:off x="15292017" y="17107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134903</xdr:rowOff>
    </xdr:from>
    <xdr:to>
      <xdr:col>21</xdr:col>
      <xdr:colOff>212725</xdr:colOff>
      <xdr:row>99</xdr:row>
      <xdr:rowOff>65053</xdr:rowOff>
    </xdr:to>
    <xdr:sp macro="" textlink="">
      <xdr:nvSpPr>
        <xdr:cNvPr id="701" name="円/楕円 700"/>
        <xdr:cNvSpPr/>
      </xdr:nvSpPr>
      <xdr:spPr>
        <a:xfrm>
          <a:off x="14541500" y="169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56180</xdr:rowOff>
    </xdr:from>
    <xdr:ext cx="469744" cy="259045"/>
    <xdr:sp macro="" textlink="">
      <xdr:nvSpPr>
        <xdr:cNvPr id="702" name="テキスト ボックス 701"/>
        <xdr:cNvSpPr txBox="1"/>
      </xdr:nvSpPr>
      <xdr:spPr>
        <a:xfrm>
          <a:off x="14357427" y="170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170435</xdr:rowOff>
    </xdr:from>
    <xdr:to>
      <xdr:col>20</xdr:col>
      <xdr:colOff>9525</xdr:colOff>
      <xdr:row>99</xdr:row>
      <xdr:rowOff>100585</xdr:rowOff>
    </xdr:to>
    <xdr:sp macro="" textlink="">
      <xdr:nvSpPr>
        <xdr:cNvPr id="703" name="円/楕円 702"/>
        <xdr:cNvSpPr/>
      </xdr:nvSpPr>
      <xdr:spPr>
        <a:xfrm>
          <a:off x="13652500" y="16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91712</xdr:rowOff>
    </xdr:from>
    <xdr:ext cx="469744" cy="259045"/>
    <xdr:sp macro="" textlink="">
      <xdr:nvSpPr>
        <xdr:cNvPr id="704" name="テキスト ボックス 703"/>
        <xdr:cNvSpPr txBox="1"/>
      </xdr:nvSpPr>
      <xdr:spPr>
        <a:xfrm>
          <a:off x="13468427" y="1706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24653</xdr:rowOff>
    </xdr:from>
    <xdr:to>
      <xdr:col>18</xdr:col>
      <xdr:colOff>492125</xdr:colOff>
      <xdr:row>99</xdr:row>
      <xdr:rowOff>126253</xdr:rowOff>
    </xdr:to>
    <xdr:sp macro="" textlink="">
      <xdr:nvSpPr>
        <xdr:cNvPr id="705" name="円/楕円 704"/>
        <xdr:cNvSpPr/>
      </xdr:nvSpPr>
      <xdr:spPr>
        <a:xfrm>
          <a:off x="12763500" y="1699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117380</xdr:rowOff>
    </xdr:from>
    <xdr:ext cx="469744" cy="259045"/>
    <xdr:sp macro="" textlink="">
      <xdr:nvSpPr>
        <xdr:cNvPr id="706" name="テキスト ボックス 705"/>
        <xdr:cNvSpPr txBox="1"/>
      </xdr:nvSpPr>
      <xdr:spPr>
        <a:xfrm>
          <a:off x="12579427" y="1709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9" name="フローチャート : 判断 738"/>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6088</xdr:rowOff>
    </xdr:from>
    <xdr:ext cx="469744" cy="259045"/>
    <xdr:sp macro="" textlink="">
      <xdr:nvSpPr>
        <xdr:cNvPr id="740" name="テキスト ボックス 739"/>
        <xdr:cNvSpPr txBox="1"/>
      </xdr:nvSpPr>
      <xdr:spPr>
        <a:xfrm>
          <a:off x="21088427"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42" name="フローチャート : 判断 741"/>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43" name="テキスト ボックス 742"/>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5" name="フローチャート : 判断 744"/>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52150</xdr:rowOff>
    </xdr:from>
    <xdr:ext cx="469744" cy="259045"/>
    <xdr:sp macro="" textlink="">
      <xdr:nvSpPr>
        <xdr:cNvPr id="746" name="テキスト ボックス 745"/>
        <xdr:cNvSpPr txBox="1"/>
      </xdr:nvSpPr>
      <xdr:spPr>
        <a:xfrm>
          <a:off x="19310427"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7" name="フローチャート : 判断 746"/>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53370</xdr:rowOff>
    </xdr:from>
    <xdr:ext cx="469744" cy="259045"/>
    <xdr:sp macro="" textlink="">
      <xdr:nvSpPr>
        <xdr:cNvPr id="748" name="テキスト ボックス 747"/>
        <xdr:cNvSpPr txBox="1"/>
      </xdr:nvSpPr>
      <xdr:spPr>
        <a:xfrm>
          <a:off x="18421427"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41565</xdr:rowOff>
    </xdr:from>
    <xdr:to>
      <xdr:col>32</xdr:col>
      <xdr:colOff>187325</xdr:colOff>
      <xdr:row>59</xdr:row>
      <xdr:rowOff>42153</xdr:rowOff>
    </xdr:to>
    <xdr:cxnSp macro="">
      <xdr:nvCxnSpPr>
        <xdr:cNvPr id="794" name="直線コネクタ 793"/>
        <xdr:cNvCxnSpPr/>
      </xdr:nvCxnSpPr>
      <xdr:spPr>
        <a:xfrm flipV="1">
          <a:off x="21323300" y="10157115"/>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165891</xdr:rowOff>
    </xdr:from>
    <xdr:to>
      <xdr:col>31</xdr:col>
      <xdr:colOff>34925</xdr:colOff>
      <xdr:row>59</xdr:row>
      <xdr:rowOff>42153</xdr:rowOff>
    </xdr:to>
    <xdr:cxnSp macro="">
      <xdr:nvCxnSpPr>
        <xdr:cNvPr id="797" name="直線コネクタ 796"/>
        <xdr:cNvCxnSpPr/>
      </xdr:nvCxnSpPr>
      <xdr:spPr>
        <a:xfrm>
          <a:off x="20434300" y="10109991"/>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8" name="フローチャート : 判断 797"/>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9" name="テキスト ボックス 798"/>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165891</xdr:rowOff>
    </xdr:from>
    <xdr:to>
      <xdr:col>29</xdr:col>
      <xdr:colOff>517525</xdr:colOff>
      <xdr:row>59</xdr:row>
      <xdr:rowOff>28731</xdr:rowOff>
    </xdr:to>
    <xdr:cxnSp macro="">
      <xdr:nvCxnSpPr>
        <xdr:cNvPr id="800" name="直線コネクタ 799"/>
        <xdr:cNvCxnSpPr/>
      </xdr:nvCxnSpPr>
      <xdr:spPr>
        <a:xfrm flipV="1">
          <a:off x="19545300" y="101099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801" name="フローチャート : 判断 80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802" name="テキスト ボックス 80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97931</xdr:rowOff>
    </xdr:from>
    <xdr:to>
      <xdr:col>28</xdr:col>
      <xdr:colOff>314325</xdr:colOff>
      <xdr:row>59</xdr:row>
      <xdr:rowOff>28731</xdr:rowOff>
    </xdr:to>
    <xdr:cxnSp macro="">
      <xdr:nvCxnSpPr>
        <xdr:cNvPr id="803" name="直線コネクタ 802"/>
        <xdr:cNvCxnSpPr/>
      </xdr:nvCxnSpPr>
      <xdr:spPr>
        <a:xfrm>
          <a:off x="18656300" y="10042031"/>
          <a:ext cx="889000" cy="10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4" name="フローチャート : 判断 80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805" name="テキスト ボックス 80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6" name="フローチャート : 判断 80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7" name="テキスト ボックス 80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162215</xdr:rowOff>
    </xdr:from>
    <xdr:to>
      <xdr:col>32</xdr:col>
      <xdr:colOff>238125</xdr:colOff>
      <xdr:row>59</xdr:row>
      <xdr:rowOff>92365</xdr:rowOff>
    </xdr:to>
    <xdr:sp macro="" textlink="">
      <xdr:nvSpPr>
        <xdr:cNvPr id="813" name="円/楕円 812"/>
        <xdr:cNvSpPr/>
      </xdr:nvSpPr>
      <xdr:spPr>
        <a:xfrm>
          <a:off x="22110700" y="101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77142</xdr:rowOff>
    </xdr:from>
    <xdr:ext cx="469744" cy="259045"/>
    <xdr:sp macro="" textlink="">
      <xdr:nvSpPr>
        <xdr:cNvPr id="814" name="貸付金該当値テキスト"/>
        <xdr:cNvSpPr txBox="1"/>
      </xdr:nvSpPr>
      <xdr:spPr>
        <a:xfrm>
          <a:off x="22212300" y="1002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162803</xdr:rowOff>
    </xdr:from>
    <xdr:to>
      <xdr:col>31</xdr:col>
      <xdr:colOff>85725</xdr:colOff>
      <xdr:row>59</xdr:row>
      <xdr:rowOff>92953</xdr:rowOff>
    </xdr:to>
    <xdr:sp macro="" textlink="">
      <xdr:nvSpPr>
        <xdr:cNvPr id="815" name="円/楕円 814"/>
        <xdr:cNvSpPr/>
      </xdr:nvSpPr>
      <xdr:spPr>
        <a:xfrm>
          <a:off x="21272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84080</xdr:rowOff>
    </xdr:from>
    <xdr:ext cx="469744" cy="259045"/>
    <xdr:sp macro="" textlink="">
      <xdr:nvSpPr>
        <xdr:cNvPr id="816" name="テキスト ボックス 815"/>
        <xdr:cNvSpPr txBox="1"/>
      </xdr:nvSpPr>
      <xdr:spPr>
        <a:xfrm>
          <a:off x="21088427"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115091</xdr:rowOff>
    </xdr:from>
    <xdr:to>
      <xdr:col>29</xdr:col>
      <xdr:colOff>568325</xdr:colOff>
      <xdr:row>59</xdr:row>
      <xdr:rowOff>45241</xdr:rowOff>
    </xdr:to>
    <xdr:sp macro="" textlink="">
      <xdr:nvSpPr>
        <xdr:cNvPr id="817" name="円/楕円 816"/>
        <xdr:cNvSpPr/>
      </xdr:nvSpPr>
      <xdr:spPr>
        <a:xfrm>
          <a:off x="20383500" y="100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36368</xdr:rowOff>
    </xdr:from>
    <xdr:ext cx="469744" cy="259045"/>
    <xdr:sp macro="" textlink="">
      <xdr:nvSpPr>
        <xdr:cNvPr id="818" name="テキスト ボックス 817"/>
        <xdr:cNvSpPr txBox="1"/>
      </xdr:nvSpPr>
      <xdr:spPr>
        <a:xfrm>
          <a:off x="20199427" y="1015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149381</xdr:rowOff>
    </xdr:from>
    <xdr:to>
      <xdr:col>28</xdr:col>
      <xdr:colOff>365125</xdr:colOff>
      <xdr:row>59</xdr:row>
      <xdr:rowOff>79531</xdr:rowOff>
    </xdr:to>
    <xdr:sp macro="" textlink="">
      <xdr:nvSpPr>
        <xdr:cNvPr id="819" name="円/楕円 818"/>
        <xdr:cNvSpPr/>
      </xdr:nvSpPr>
      <xdr:spPr>
        <a:xfrm>
          <a:off x="19494500" y="100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70658</xdr:rowOff>
    </xdr:from>
    <xdr:ext cx="469744" cy="259045"/>
    <xdr:sp macro="" textlink="">
      <xdr:nvSpPr>
        <xdr:cNvPr id="820" name="テキスト ボックス 819"/>
        <xdr:cNvSpPr txBox="1"/>
      </xdr:nvSpPr>
      <xdr:spPr>
        <a:xfrm>
          <a:off x="19310427" y="101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47131</xdr:rowOff>
    </xdr:from>
    <xdr:to>
      <xdr:col>27</xdr:col>
      <xdr:colOff>161925</xdr:colOff>
      <xdr:row>58</xdr:row>
      <xdr:rowOff>148731</xdr:rowOff>
    </xdr:to>
    <xdr:sp macro="" textlink="">
      <xdr:nvSpPr>
        <xdr:cNvPr id="821" name="円/楕円 820"/>
        <xdr:cNvSpPr/>
      </xdr:nvSpPr>
      <xdr:spPr>
        <a:xfrm>
          <a:off x="18605500" y="99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139858</xdr:rowOff>
    </xdr:from>
    <xdr:ext cx="469744" cy="259045"/>
    <xdr:sp macro="" textlink="">
      <xdr:nvSpPr>
        <xdr:cNvPr id="822" name="テキスト ボックス 821"/>
        <xdr:cNvSpPr txBox="1"/>
      </xdr:nvSpPr>
      <xdr:spPr>
        <a:xfrm>
          <a:off x="18421427" y="1008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25084</xdr:rowOff>
    </xdr:from>
    <xdr:to>
      <xdr:col>32</xdr:col>
      <xdr:colOff>187325</xdr:colOff>
      <xdr:row>78</xdr:row>
      <xdr:rowOff>48870</xdr:rowOff>
    </xdr:to>
    <xdr:cxnSp macro="">
      <xdr:nvCxnSpPr>
        <xdr:cNvPr id="854" name="直線コネクタ 853"/>
        <xdr:cNvCxnSpPr/>
      </xdr:nvCxnSpPr>
      <xdr:spPr>
        <a:xfrm flipV="1">
          <a:off x="21323300" y="13398184"/>
          <a:ext cx="8382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88873</xdr:rowOff>
    </xdr:from>
    <xdr:ext cx="534377" cy="259045"/>
    <xdr:sp macro="" textlink="">
      <xdr:nvSpPr>
        <xdr:cNvPr id="855" name="繰出金平均値テキスト"/>
        <xdr:cNvSpPr txBox="1"/>
      </xdr:nvSpPr>
      <xdr:spPr>
        <a:xfrm>
          <a:off x="22212300" y="1311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31888</xdr:rowOff>
    </xdr:from>
    <xdr:to>
      <xdr:col>31</xdr:col>
      <xdr:colOff>34925</xdr:colOff>
      <xdr:row>78</xdr:row>
      <xdr:rowOff>48870</xdr:rowOff>
    </xdr:to>
    <xdr:cxnSp macro="">
      <xdr:nvCxnSpPr>
        <xdr:cNvPr id="857" name="直線コネクタ 856"/>
        <xdr:cNvCxnSpPr/>
      </xdr:nvCxnSpPr>
      <xdr:spPr>
        <a:xfrm>
          <a:off x="20434300" y="1340498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8" name="フローチャート : 判断 857"/>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38037</xdr:rowOff>
    </xdr:from>
    <xdr:ext cx="534377" cy="259045"/>
    <xdr:sp macro="" textlink="">
      <xdr:nvSpPr>
        <xdr:cNvPr id="859" name="テキスト ボックス 858"/>
        <xdr:cNvSpPr txBox="1"/>
      </xdr:nvSpPr>
      <xdr:spPr>
        <a:xfrm>
          <a:off x="21056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31888</xdr:rowOff>
    </xdr:from>
    <xdr:to>
      <xdr:col>29</xdr:col>
      <xdr:colOff>517525</xdr:colOff>
      <xdr:row>78</xdr:row>
      <xdr:rowOff>66951</xdr:rowOff>
    </xdr:to>
    <xdr:cxnSp macro="">
      <xdr:nvCxnSpPr>
        <xdr:cNvPr id="860" name="直線コネクタ 859"/>
        <xdr:cNvCxnSpPr/>
      </xdr:nvCxnSpPr>
      <xdr:spPr>
        <a:xfrm flipV="1">
          <a:off x="19545300" y="13404988"/>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61" name="フローチャート : 判断 860"/>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24637</xdr:rowOff>
    </xdr:from>
    <xdr:ext cx="534377" cy="259045"/>
    <xdr:sp macro="" textlink="">
      <xdr:nvSpPr>
        <xdr:cNvPr id="862" name="テキスト ボックス 861"/>
        <xdr:cNvSpPr txBox="1"/>
      </xdr:nvSpPr>
      <xdr:spPr>
        <a:xfrm>
          <a:off x="20167111" y="130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57350</xdr:rowOff>
    </xdr:from>
    <xdr:to>
      <xdr:col>28</xdr:col>
      <xdr:colOff>314325</xdr:colOff>
      <xdr:row>78</xdr:row>
      <xdr:rowOff>66951</xdr:rowOff>
    </xdr:to>
    <xdr:cxnSp macro="">
      <xdr:nvCxnSpPr>
        <xdr:cNvPr id="863" name="直線コネクタ 862"/>
        <xdr:cNvCxnSpPr/>
      </xdr:nvCxnSpPr>
      <xdr:spPr>
        <a:xfrm>
          <a:off x="18656300" y="1343045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4" name="フローチャート : 判断 863"/>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32910</xdr:rowOff>
    </xdr:from>
    <xdr:ext cx="534377" cy="259045"/>
    <xdr:sp macro="" textlink="">
      <xdr:nvSpPr>
        <xdr:cNvPr id="865" name="テキスト ボックス 864"/>
        <xdr:cNvSpPr txBox="1"/>
      </xdr:nvSpPr>
      <xdr:spPr>
        <a:xfrm>
          <a:off x="19278111"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6" name="フローチャート : 判断 865"/>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50610</xdr:rowOff>
    </xdr:from>
    <xdr:ext cx="534377" cy="259045"/>
    <xdr:sp macro="" textlink="">
      <xdr:nvSpPr>
        <xdr:cNvPr id="867" name="テキスト ボックス 866"/>
        <xdr:cNvSpPr txBox="1"/>
      </xdr:nvSpPr>
      <xdr:spPr>
        <a:xfrm>
          <a:off x="18389111" y="1308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145734</xdr:rowOff>
    </xdr:from>
    <xdr:to>
      <xdr:col>32</xdr:col>
      <xdr:colOff>238125</xdr:colOff>
      <xdr:row>78</xdr:row>
      <xdr:rowOff>75884</xdr:rowOff>
    </xdr:to>
    <xdr:sp macro="" textlink="">
      <xdr:nvSpPr>
        <xdr:cNvPr id="873" name="円/楕円 872"/>
        <xdr:cNvSpPr/>
      </xdr:nvSpPr>
      <xdr:spPr>
        <a:xfrm>
          <a:off x="22110700" y="133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124161</xdr:rowOff>
    </xdr:from>
    <xdr:ext cx="534377" cy="259045"/>
    <xdr:sp macro="" textlink="">
      <xdr:nvSpPr>
        <xdr:cNvPr id="874" name="繰出金該当値テキスト"/>
        <xdr:cNvSpPr txBox="1"/>
      </xdr:nvSpPr>
      <xdr:spPr>
        <a:xfrm>
          <a:off x="22212300" y="133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52,529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169520</xdr:rowOff>
    </xdr:from>
    <xdr:to>
      <xdr:col>31</xdr:col>
      <xdr:colOff>85725</xdr:colOff>
      <xdr:row>78</xdr:row>
      <xdr:rowOff>99670</xdr:rowOff>
    </xdr:to>
    <xdr:sp macro="" textlink="">
      <xdr:nvSpPr>
        <xdr:cNvPr id="875" name="円/楕円 874"/>
        <xdr:cNvSpPr/>
      </xdr:nvSpPr>
      <xdr:spPr>
        <a:xfrm>
          <a:off x="21272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90797</xdr:rowOff>
    </xdr:from>
    <xdr:ext cx="534377" cy="259045"/>
    <xdr:sp macro="" textlink="">
      <xdr:nvSpPr>
        <xdr:cNvPr id="876" name="テキスト ボックス 875"/>
        <xdr:cNvSpPr txBox="1"/>
      </xdr:nvSpPr>
      <xdr:spPr>
        <a:xfrm>
          <a:off x="21056111" y="134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152538</xdr:rowOff>
    </xdr:from>
    <xdr:to>
      <xdr:col>29</xdr:col>
      <xdr:colOff>568325</xdr:colOff>
      <xdr:row>78</xdr:row>
      <xdr:rowOff>82688</xdr:rowOff>
    </xdr:to>
    <xdr:sp macro="" textlink="">
      <xdr:nvSpPr>
        <xdr:cNvPr id="877" name="円/楕円 876"/>
        <xdr:cNvSpPr/>
      </xdr:nvSpPr>
      <xdr:spPr>
        <a:xfrm>
          <a:off x="20383500" y="1335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73815</xdr:rowOff>
    </xdr:from>
    <xdr:ext cx="534377" cy="259045"/>
    <xdr:sp macro="" textlink="">
      <xdr:nvSpPr>
        <xdr:cNvPr id="878" name="テキスト ボックス 877"/>
        <xdr:cNvSpPr txBox="1"/>
      </xdr:nvSpPr>
      <xdr:spPr>
        <a:xfrm>
          <a:off x="20167111" y="1344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51,904</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16151</xdr:rowOff>
    </xdr:from>
    <xdr:to>
      <xdr:col>28</xdr:col>
      <xdr:colOff>365125</xdr:colOff>
      <xdr:row>78</xdr:row>
      <xdr:rowOff>117751</xdr:rowOff>
    </xdr:to>
    <xdr:sp macro="" textlink="">
      <xdr:nvSpPr>
        <xdr:cNvPr id="879" name="円/楕円 878"/>
        <xdr:cNvSpPr/>
      </xdr:nvSpPr>
      <xdr:spPr>
        <a:xfrm>
          <a:off x="19494500" y="133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108878</xdr:rowOff>
    </xdr:from>
    <xdr:ext cx="534377" cy="259045"/>
    <xdr:sp macro="" textlink="">
      <xdr:nvSpPr>
        <xdr:cNvPr id="880" name="テキスト ボックス 879"/>
        <xdr:cNvSpPr txBox="1"/>
      </xdr:nvSpPr>
      <xdr:spPr>
        <a:xfrm>
          <a:off x="19278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48,683</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6550</xdr:rowOff>
    </xdr:from>
    <xdr:to>
      <xdr:col>27</xdr:col>
      <xdr:colOff>161925</xdr:colOff>
      <xdr:row>78</xdr:row>
      <xdr:rowOff>108150</xdr:rowOff>
    </xdr:to>
    <xdr:sp macro="" textlink="">
      <xdr:nvSpPr>
        <xdr:cNvPr id="881" name="円/楕円 880"/>
        <xdr:cNvSpPr/>
      </xdr:nvSpPr>
      <xdr:spPr>
        <a:xfrm>
          <a:off x="18605500" y="133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99277</xdr:rowOff>
    </xdr:from>
    <xdr:ext cx="534377" cy="259045"/>
    <xdr:sp macro="" textlink="">
      <xdr:nvSpPr>
        <xdr:cNvPr id="882" name="テキスト ボックス 881"/>
        <xdr:cNvSpPr txBox="1"/>
      </xdr:nvSpPr>
      <xdr:spPr>
        <a:xfrm>
          <a:off x="18389111" y="134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フローチャート :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13" name="フローチャート :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14" name="テキスト ボックス 91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89</xdr:row>
      <xdr:rowOff>123189</xdr:rowOff>
    </xdr:from>
    <xdr:to>
      <xdr:col>29</xdr:col>
      <xdr:colOff>568325</xdr:colOff>
      <xdr:row>90</xdr:row>
      <xdr:rowOff>53339</xdr:rowOff>
    </xdr:to>
    <xdr:sp macro="" textlink="">
      <xdr:nvSpPr>
        <xdr:cNvPr id="916" name="フローチャート : 判断 915"/>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69866</xdr:rowOff>
    </xdr:from>
    <xdr:ext cx="313932" cy="259045"/>
    <xdr:sp macro="" textlink="">
      <xdr:nvSpPr>
        <xdr:cNvPr id="917" name="テキスト ボックス 916"/>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91</xdr:row>
      <xdr:rowOff>100330</xdr:rowOff>
    </xdr:from>
    <xdr:to>
      <xdr:col>28</xdr:col>
      <xdr:colOff>365125</xdr:colOff>
      <xdr:row>92</xdr:row>
      <xdr:rowOff>30480</xdr:rowOff>
    </xdr:to>
    <xdr:sp macro="" textlink="">
      <xdr:nvSpPr>
        <xdr:cNvPr id="919" name="フローチャート : 判断 918"/>
        <xdr:cNvSpPr/>
      </xdr:nvSpPr>
      <xdr:spPr>
        <a:xfrm>
          <a:off x="19494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90</xdr:row>
      <xdr:rowOff>47007</xdr:rowOff>
    </xdr:from>
    <xdr:ext cx="313932" cy="259045"/>
    <xdr:sp macro="" textlink="">
      <xdr:nvSpPr>
        <xdr:cNvPr id="920" name="テキスト ボックス 919"/>
        <xdr:cNvSpPr txBox="1"/>
      </xdr:nvSpPr>
      <xdr:spPr>
        <a:xfrm>
          <a:off x="19388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43180</xdr:rowOff>
    </xdr:from>
    <xdr:to>
      <xdr:col>27</xdr:col>
      <xdr:colOff>161925</xdr:colOff>
      <xdr:row>94</xdr:row>
      <xdr:rowOff>144780</xdr:rowOff>
    </xdr:to>
    <xdr:sp macro="" textlink="">
      <xdr:nvSpPr>
        <xdr:cNvPr id="921" name="フローチャート : 判断 920"/>
        <xdr:cNvSpPr/>
      </xdr:nvSpPr>
      <xdr:spPr>
        <a:xfrm>
          <a:off x="186055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92</xdr:row>
      <xdr:rowOff>161307</xdr:rowOff>
    </xdr:from>
    <xdr:ext cx="313932" cy="259045"/>
    <xdr:sp macro="" textlink="">
      <xdr:nvSpPr>
        <xdr:cNvPr id="922" name="テキスト ボックス 921"/>
        <xdr:cNvSpPr txBox="1"/>
      </xdr:nvSpPr>
      <xdr:spPr>
        <a:xfrm>
          <a:off x="18499333" y="1593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8" name="円/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30" name="円/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31" name="テキスト ボックス 93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32" name="円/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33" name="テキスト ボックス 93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4" name="円/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5" name="テキスト ボックス 93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6" name="円/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7" name="テキスト ボックス 93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類似団体と比べると、物件費、維持補修費、普通建設事業費（特に新規整備）が抑えられており、その代わりに扶助費や補助費にかかる経費が多くなっている。少子高齢化に伴い、扶助費に多くの経費が</a:t>
          </a:r>
          <a:r>
            <a:rPr kumimoji="1" lang="ja-JP" altLang="en-US" sz="1300">
              <a:solidFill>
                <a:sysClr val="windowText" lastClr="000000"/>
              </a:solidFill>
              <a:effectLst/>
              <a:latin typeface="+mn-lt"/>
              <a:ea typeface="+mn-ea"/>
              <a:cs typeface="+mn-cs"/>
            </a:rPr>
            <a:t>か</a:t>
          </a:r>
          <a:r>
            <a:rPr kumimoji="1" lang="ja-JP" altLang="ja-JP" sz="1300">
              <a:solidFill>
                <a:sysClr val="windowText" lastClr="000000"/>
              </a:solidFill>
              <a:effectLst/>
              <a:latin typeface="+mn-lt"/>
              <a:ea typeface="+mn-ea"/>
              <a:cs typeface="+mn-cs"/>
            </a:rPr>
            <a:t>かっているが、投資的経費に十分コストが</a:t>
          </a:r>
          <a:r>
            <a:rPr kumimoji="1" lang="ja-JP" altLang="en-US" sz="1300">
              <a:solidFill>
                <a:sysClr val="windowText" lastClr="000000"/>
              </a:solidFill>
              <a:effectLst/>
              <a:latin typeface="+mn-lt"/>
              <a:ea typeface="+mn-ea"/>
              <a:cs typeface="+mn-cs"/>
            </a:rPr>
            <a:t>か</a:t>
          </a:r>
          <a:r>
            <a:rPr kumimoji="1" lang="ja-JP" altLang="ja-JP" sz="1300">
              <a:solidFill>
                <a:sysClr val="windowText" lastClr="000000"/>
              </a:solidFill>
              <a:effectLst/>
              <a:latin typeface="+mn-lt"/>
              <a:ea typeface="+mn-ea"/>
              <a:cs typeface="+mn-cs"/>
            </a:rPr>
            <a:t>けられず、公共施設の老朽化に伴</a:t>
          </a:r>
          <a:r>
            <a:rPr kumimoji="1" lang="ja-JP" altLang="en-US" sz="1300">
              <a:solidFill>
                <a:sysClr val="windowText" lastClr="000000"/>
              </a:solidFill>
              <a:effectLst/>
              <a:latin typeface="+mn-lt"/>
              <a:ea typeface="+mn-ea"/>
              <a:cs typeface="+mn-cs"/>
            </a:rPr>
            <a:t>う</a:t>
          </a:r>
          <a:r>
            <a:rPr kumimoji="1" lang="ja-JP" altLang="ja-JP" sz="1300">
              <a:solidFill>
                <a:sysClr val="windowText" lastClr="000000"/>
              </a:solidFill>
              <a:effectLst/>
              <a:latin typeface="+mn-lt"/>
              <a:ea typeface="+mn-ea"/>
              <a:cs typeface="+mn-cs"/>
            </a:rPr>
            <a:t>更新や新規整備があまり進んでいない。そのため公債費にかかる経費は低く抑えられている。今後は、施設の統廃合も含め必要な投資的経費に財源を充てながら、右肩上がりに増えている扶助費に備え、削減できる経費を抑えながら対応していきたい。</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熊本県人吉市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33,616
33,425
210.55
16,178,603
15,623,555
485,316
9,056,381
13,996,670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32639</xdr:rowOff>
    </xdr:from>
    <xdr:to>
      <xdr:col>6</xdr:col>
      <xdr:colOff>511175</xdr:colOff>
      <xdr:row>37</xdr:row>
      <xdr:rowOff>68199</xdr:rowOff>
    </xdr:to>
    <xdr:cxnSp macro="">
      <xdr:nvCxnSpPr>
        <xdr:cNvPr id="61" name="直線コネクタ 60"/>
        <xdr:cNvCxnSpPr/>
      </xdr:nvCxnSpPr>
      <xdr:spPr>
        <a:xfrm>
          <a:off x="3797300" y="6376289"/>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51325</xdr:rowOff>
    </xdr:from>
    <xdr:ext cx="469744" cy="259045"/>
    <xdr:sp macro="" textlink="">
      <xdr:nvSpPr>
        <xdr:cNvPr id="62" name="議会費平均値テキスト"/>
        <xdr:cNvSpPr txBox="1"/>
      </xdr:nvSpPr>
      <xdr:spPr>
        <a:xfrm>
          <a:off x="4686300" y="639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32639</xdr:rowOff>
    </xdr:from>
    <xdr:to>
      <xdr:col>5</xdr:col>
      <xdr:colOff>358775</xdr:colOff>
      <xdr:row>37</xdr:row>
      <xdr:rowOff>35687</xdr:rowOff>
    </xdr:to>
    <xdr:cxnSp macro="">
      <xdr:nvCxnSpPr>
        <xdr:cNvPr id="64" name="直線コネクタ 63"/>
        <xdr:cNvCxnSpPr/>
      </xdr:nvCxnSpPr>
      <xdr:spPr>
        <a:xfrm flipV="1">
          <a:off x="2908300" y="63762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139336</xdr:rowOff>
    </xdr:from>
    <xdr:ext cx="469744" cy="259045"/>
    <xdr:sp macro="" textlink="">
      <xdr:nvSpPr>
        <xdr:cNvPr id="66" name="テキスト ボックス 65"/>
        <xdr:cNvSpPr txBox="1"/>
      </xdr:nvSpPr>
      <xdr:spPr>
        <a:xfrm>
          <a:off x="3562427"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35687</xdr:rowOff>
    </xdr:from>
    <xdr:to>
      <xdr:col>4</xdr:col>
      <xdr:colOff>155575</xdr:colOff>
      <xdr:row>37</xdr:row>
      <xdr:rowOff>56769</xdr:rowOff>
    </xdr:to>
    <xdr:cxnSp macro="">
      <xdr:nvCxnSpPr>
        <xdr:cNvPr id="67" name="直線コネクタ 66"/>
        <xdr:cNvCxnSpPr/>
      </xdr:nvCxnSpPr>
      <xdr:spPr>
        <a:xfrm flipV="1">
          <a:off x="2019300" y="6379337"/>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137939</xdr:rowOff>
    </xdr:from>
    <xdr:ext cx="469744" cy="259045"/>
    <xdr:sp macro="" textlink="">
      <xdr:nvSpPr>
        <xdr:cNvPr id="69" name="テキスト ボックス 68"/>
        <xdr:cNvSpPr txBox="1"/>
      </xdr:nvSpPr>
      <xdr:spPr>
        <a:xfrm>
          <a:off x="2673427" y="64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36703</xdr:rowOff>
    </xdr:from>
    <xdr:to>
      <xdr:col>2</xdr:col>
      <xdr:colOff>638175</xdr:colOff>
      <xdr:row>37</xdr:row>
      <xdr:rowOff>56769</xdr:rowOff>
    </xdr:to>
    <xdr:cxnSp macro="">
      <xdr:nvCxnSpPr>
        <xdr:cNvPr id="70" name="直線コネクタ 69"/>
        <xdr:cNvCxnSpPr/>
      </xdr:nvCxnSpPr>
      <xdr:spPr>
        <a:xfrm>
          <a:off x="1130300" y="6380353"/>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147083</xdr:rowOff>
    </xdr:from>
    <xdr:ext cx="469744" cy="259045"/>
    <xdr:sp macro="" textlink="">
      <xdr:nvSpPr>
        <xdr:cNvPr id="72" name="テキスト ボックス 71"/>
        <xdr:cNvSpPr txBox="1"/>
      </xdr:nvSpPr>
      <xdr:spPr>
        <a:xfrm>
          <a:off x="178442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122445</xdr:rowOff>
    </xdr:from>
    <xdr:ext cx="469744" cy="259045"/>
    <xdr:sp macro="" textlink="">
      <xdr:nvSpPr>
        <xdr:cNvPr id="74" name="テキスト ボックス 73"/>
        <xdr:cNvSpPr txBox="1"/>
      </xdr:nvSpPr>
      <xdr:spPr>
        <a:xfrm>
          <a:off x="895427"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17399</xdr:rowOff>
    </xdr:from>
    <xdr:to>
      <xdr:col>6</xdr:col>
      <xdr:colOff>561975</xdr:colOff>
      <xdr:row>37</xdr:row>
      <xdr:rowOff>118999</xdr:rowOff>
    </xdr:to>
    <xdr:sp macro="" textlink="">
      <xdr:nvSpPr>
        <xdr:cNvPr id="80" name="円/楕円 79"/>
        <xdr:cNvSpPr/>
      </xdr:nvSpPr>
      <xdr:spPr>
        <a:xfrm>
          <a:off x="4584700" y="63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40276</xdr:rowOff>
    </xdr:from>
    <xdr:ext cx="469744" cy="259045"/>
    <xdr:sp macro="" textlink="">
      <xdr:nvSpPr>
        <xdr:cNvPr id="81" name="議会費該当値テキスト"/>
        <xdr:cNvSpPr txBox="1"/>
      </xdr:nvSpPr>
      <xdr:spPr>
        <a:xfrm>
          <a:off x="4686300" y="62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153289</xdr:rowOff>
    </xdr:from>
    <xdr:to>
      <xdr:col>5</xdr:col>
      <xdr:colOff>409575</xdr:colOff>
      <xdr:row>37</xdr:row>
      <xdr:rowOff>83439</xdr:rowOff>
    </xdr:to>
    <xdr:sp macro="" textlink="">
      <xdr:nvSpPr>
        <xdr:cNvPr id="82" name="円/楕円 81"/>
        <xdr:cNvSpPr/>
      </xdr:nvSpPr>
      <xdr:spPr>
        <a:xfrm>
          <a:off x="3746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99966</xdr:rowOff>
    </xdr:from>
    <xdr:ext cx="469744" cy="259045"/>
    <xdr:sp macro="" textlink="">
      <xdr:nvSpPr>
        <xdr:cNvPr id="83" name="テキスト ボックス 82"/>
        <xdr:cNvSpPr txBox="1"/>
      </xdr:nvSpPr>
      <xdr:spPr>
        <a:xfrm>
          <a:off x="3562427" y="61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156337</xdr:rowOff>
    </xdr:from>
    <xdr:to>
      <xdr:col>4</xdr:col>
      <xdr:colOff>206375</xdr:colOff>
      <xdr:row>37</xdr:row>
      <xdr:rowOff>86487</xdr:rowOff>
    </xdr:to>
    <xdr:sp macro="" textlink="">
      <xdr:nvSpPr>
        <xdr:cNvPr id="84" name="円/楕円 83"/>
        <xdr:cNvSpPr/>
      </xdr:nvSpPr>
      <xdr:spPr>
        <a:xfrm>
          <a:off x="2857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103014</xdr:rowOff>
    </xdr:from>
    <xdr:ext cx="469744" cy="259045"/>
    <xdr:sp macro="" textlink="">
      <xdr:nvSpPr>
        <xdr:cNvPr id="85" name="テキスト ボックス 84"/>
        <xdr:cNvSpPr txBox="1"/>
      </xdr:nvSpPr>
      <xdr:spPr>
        <a:xfrm>
          <a:off x="2673427" y="61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5969</xdr:rowOff>
    </xdr:from>
    <xdr:to>
      <xdr:col>3</xdr:col>
      <xdr:colOff>3175</xdr:colOff>
      <xdr:row>37</xdr:row>
      <xdr:rowOff>107569</xdr:rowOff>
    </xdr:to>
    <xdr:sp macro="" textlink="">
      <xdr:nvSpPr>
        <xdr:cNvPr id="86" name="円/楕円 85"/>
        <xdr:cNvSpPr/>
      </xdr:nvSpPr>
      <xdr:spPr>
        <a:xfrm>
          <a:off x="1968500" y="63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124096</xdr:rowOff>
    </xdr:from>
    <xdr:ext cx="469744" cy="259045"/>
    <xdr:sp macro="" textlink="">
      <xdr:nvSpPr>
        <xdr:cNvPr id="87" name="テキスト ボックス 86"/>
        <xdr:cNvSpPr txBox="1"/>
      </xdr:nvSpPr>
      <xdr:spPr>
        <a:xfrm>
          <a:off x="1784427" y="612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157353</xdr:rowOff>
    </xdr:from>
    <xdr:to>
      <xdr:col>1</xdr:col>
      <xdr:colOff>485775</xdr:colOff>
      <xdr:row>37</xdr:row>
      <xdr:rowOff>87503</xdr:rowOff>
    </xdr:to>
    <xdr:sp macro="" textlink="">
      <xdr:nvSpPr>
        <xdr:cNvPr id="88" name="円/楕円 87"/>
        <xdr:cNvSpPr/>
      </xdr:nvSpPr>
      <xdr:spPr>
        <a:xfrm>
          <a:off x="1079500" y="63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104030</xdr:rowOff>
    </xdr:from>
    <xdr:ext cx="469744" cy="259045"/>
    <xdr:sp macro="" textlink="">
      <xdr:nvSpPr>
        <xdr:cNvPr id="89" name="テキスト ボックス 88"/>
        <xdr:cNvSpPr txBox="1"/>
      </xdr:nvSpPr>
      <xdr:spPr>
        <a:xfrm>
          <a:off x="895427" y="610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71476</xdr:rowOff>
    </xdr:from>
    <xdr:to>
      <xdr:col>6</xdr:col>
      <xdr:colOff>511175</xdr:colOff>
      <xdr:row>57</xdr:row>
      <xdr:rowOff>84489</xdr:rowOff>
    </xdr:to>
    <xdr:cxnSp macro="">
      <xdr:nvCxnSpPr>
        <xdr:cNvPr id="116" name="直線コネクタ 115"/>
        <xdr:cNvCxnSpPr/>
      </xdr:nvCxnSpPr>
      <xdr:spPr>
        <a:xfrm flipV="1">
          <a:off x="3797300" y="9844126"/>
          <a:ext cx="838200" cy="1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108220</xdr:rowOff>
    </xdr:from>
    <xdr:ext cx="534377" cy="259045"/>
    <xdr:sp macro="" textlink="">
      <xdr:nvSpPr>
        <xdr:cNvPr id="117" name="総務費平均値テキスト"/>
        <xdr:cNvSpPr txBox="1"/>
      </xdr:nvSpPr>
      <xdr:spPr>
        <a:xfrm>
          <a:off x="4686300" y="953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43011</xdr:rowOff>
    </xdr:from>
    <xdr:to>
      <xdr:col>5</xdr:col>
      <xdr:colOff>358775</xdr:colOff>
      <xdr:row>57</xdr:row>
      <xdr:rowOff>84489</xdr:rowOff>
    </xdr:to>
    <xdr:cxnSp macro="">
      <xdr:nvCxnSpPr>
        <xdr:cNvPr id="119" name="直線コネクタ 118"/>
        <xdr:cNvCxnSpPr/>
      </xdr:nvCxnSpPr>
      <xdr:spPr>
        <a:xfrm>
          <a:off x="2908300" y="9815661"/>
          <a:ext cx="889000" cy="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67462</xdr:rowOff>
    </xdr:from>
    <xdr:ext cx="534377" cy="259045"/>
    <xdr:sp macro="" textlink="">
      <xdr:nvSpPr>
        <xdr:cNvPr id="121" name="テキスト ボックス 120"/>
        <xdr:cNvSpPr txBox="1"/>
      </xdr:nvSpPr>
      <xdr:spPr>
        <a:xfrm>
          <a:off x="3530111" y="94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43011</xdr:rowOff>
    </xdr:from>
    <xdr:to>
      <xdr:col>4</xdr:col>
      <xdr:colOff>155575</xdr:colOff>
      <xdr:row>57</xdr:row>
      <xdr:rowOff>94602</xdr:rowOff>
    </xdr:to>
    <xdr:cxnSp macro="">
      <xdr:nvCxnSpPr>
        <xdr:cNvPr id="122" name="直線コネクタ 121"/>
        <xdr:cNvCxnSpPr/>
      </xdr:nvCxnSpPr>
      <xdr:spPr>
        <a:xfrm flipV="1">
          <a:off x="2019300" y="9815661"/>
          <a:ext cx="889000" cy="5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94602</xdr:rowOff>
    </xdr:from>
    <xdr:to>
      <xdr:col>2</xdr:col>
      <xdr:colOff>638175</xdr:colOff>
      <xdr:row>57</xdr:row>
      <xdr:rowOff>95859</xdr:rowOff>
    </xdr:to>
    <xdr:cxnSp macro="">
      <xdr:nvCxnSpPr>
        <xdr:cNvPr id="125" name="直線コネクタ 124"/>
        <xdr:cNvCxnSpPr/>
      </xdr:nvCxnSpPr>
      <xdr:spPr>
        <a:xfrm flipV="1">
          <a:off x="1130300" y="98672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20676</xdr:rowOff>
    </xdr:from>
    <xdr:to>
      <xdr:col>6</xdr:col>
      <xdr:colOff>561975</xdr:colOff>
      <xdr:row>57</xdr:row>
      <xdr:rowOff>122276</xdr:rowOff>
    </xdr:to>
    <xdr:sp macro="" textlink="">
      <xdr:nvSpPr>
        <xdr:cNvPr id="135" name="円/楕円 134"/>
        <xdr:cNvSpPr/>
      </xdr:nvSpPr>
      <xdr:spPr>
        <a:xfrm>
          <a:off x="4584700" y="97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107053</xdr:rowOff>
    </xdr:from>
    <xdr:ext cx="534377" cy="259045"/>
    <xdr:sp macro="" textlink="">
      <xdr:nvSpPr>
        <xdr:cNvPr id="136" name="総務費該当値テキスト"/>
        <xdr:cNvSpPr txBox="1"/>
      </xdr:nvSpPr>
      <xdr:spPr>
        <a:xfrm>
          <a:off x="4686300" y="97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52,422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33689</xdr:rowOff>
    </xdr:from>
    <xdr:to>
      <xdr:col>5</xdr:col>
      <xdr:colOff>409575</xdr:colOff>
      <xdr:row>57</xdr:row>
      <xdr:rowOff>135289</xdr:rowOff>
    </xdr:to>
    <xdr:sp macro="" textlink="">
      <xdr:nvSpPr>
        <xdr:cNvPr id="137" name="円/楕円 136"/>
        <xdr:cNvSpPr/>
      </xdr:nvSpPr>
      <xdr:spPr>
        <a:xfrm>
          <a:off x="3746500" y="98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126416</xdr:rowOff>
    </xdr:from>
    <xdr:ext cx="534377" cy="259045"/>
    <xdr:sp macro="" textlink="">
      <xdr:nvSpPr>
        <xdr:cNvPr id="138" name="テキスト ボックス 137"/>
        <xdr:cNvSpPr txBox="1"/>
      </xdr:nvSpPr>
      <xdr:spPr>
        <a:xfrm>
          <a:off x="3530111" y="989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163661</xdr:rowOff>
    </xdr:from>
    <xdr:to>
      <xdr:col>4</xdr:col>
      <xdr:colOff>206375</xdr:colOff>
      <xdr:row>57</xdr:row>
      <xdr:rowOff>93811</xdr:rowOff>
    </xdr:to>
    <xdr:sp macro="" textlink="">
      <xdr:nvSpPr>
        <xdr:cNvPr id="139" name="円/楕円 138"/>
        <xdr:cNvSpPr/>
      </xdr:nvSpPr>
      <xdr:spPr>
        <a:xfrm>
          <a:off x="2857500" y="97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84938</xdr:rowOff>
    </xdr:from>
    <xdr:ext cx="534377" cy="259045"/>
    <xdr:sp macro="" textlink="">
      <xdr:nvSpPr>
        <xdr:cNvPr id="140" name="テキスト ボックス 139"/>
        <xdr:cNvSpPr txBox="1"/>
      </xdr:nvSpPr>
      <xdr:spPr>
        <a:xfrm>
          <a:off x="2641111" y="985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43802</xdr:rowOff>
    </xdr:from>
    <xdr:to>
      <xdr:col>3</xdr:col>
      <xdr:colOff>3175</xdr:colOff>
      <xdr:row>57</xdr:row>
      <xdr:rowOff>145402</xdr:rowOff>
    </xdr:to>
    <xdr:sp macro="" textlink="">
      <xdr:nvSpPr>
        <xdr:cNvPr id="141" name="円/楕円 140"/>
        <xdr:cNvSpPr/>
      </xdr:nvSpPr>
      <xdr:spPr>
        <a:xfrm>
          <a:off x="1968500" y="98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136529</xdr:rowOff>
    </xdr:from>
    <xdr:ext cx="534377" cy="259045"/>
    <xdr:sp macro="" textlink="">
      <xdr:nvSpPr>
        <xdr:cNvPr id="142" name="テキスト ボックス 141"/>
        <xdr:cNvSpPr txBox="1"/>
      </xdr:nvSpPr>
      <xdr:spPr>
        <a:xfrm>
          <a:off x="1752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45059</xdr:rowOff>
    </xdr:from>
    <xdr:to>
      <xdr:col>1</xdr:col>
      <xdr:colOff>485775</xdr:colOff>
      <xdr:row>57</xdr:row>
      <xdr:rowOff>146659</xdr:rowOff>
    </xdr:to>
    <xdr:sp macro="" textlink="">
      <xdr:nvSpPr>
        <xdr:cNvPr id="143" name="円/楕円 142"/>
        <xdr:cNvSpPr/>
      </xdr:nvSpPr>
      <xdr:spPr>
        <a:xfrm>
          <a:off x="1079500" y="9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137786</xdr:rowOff>
    </xdr:from>
    <xdr:ext cx="534377" cy="259045"/>
    <xdr:sp macro="" textlink="">
      <xdr:nvSpPr>
        <xdr:cNvPr id="144" name="テキスト ボックス 143"/>
        <xdr:cNvSpPr txBox="1"/>
      </xdr:nvSpPr>
      <xdr:spPr>
        <a:xfrm>
          <a:off x="863111" y="99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34147</xdr:rowOff>
    </xdr:from>
    <xdr:to>
      <xdr:col>6</xdr:col>
      <xdr:colOff>511175</xdr:colOff>
      <xdr:row>76</xdr:row>
      <xdr:rowOff>63187</xdr:rowOff>
    </xdr:to>
    <xdr:cxnSp macro="">
      <xdr:nvCxnSpPr>
        <xdr:cNvPr id="172" name="直線コネクタ 171"/>
        <xdr:cNvCxnSpPr/>
      </xdr:nvCxnSpPr>
      <xdr:spPr>
        <a:xfrm flipV="1">
          <a:off x="3797300" y="13064347"/>
          <a:ext cx="8382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63187</xdr:rowOff>
    </xdr:from>
    <xdr:to>
      <xdr:col>5</xdr:col>
      <xdr:colOff>358775</xdr:colOff>
      <xdr:row>76</xdr:row>
      <xdr:rowOff>100271</xdr:rowOff>
    </xdr:to>
    <xdr:cxnSp macro="">
      <xdr:nvCxnSpPr>
        <xdr:cNvPr id="175" name="直線コネクタ 174"/>
        <xdr:cNvCxnSpPr/>
      </xdr:nvCxnSpPr>
      <xdr:spPr>
        <a:xfrm flipV="1">
          <a:off x="2908300" y="13093387"/>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100271</xdr:rowOff>
    </xdr:from>
    <xdr:to>
      <xdr:col>4</xdr:col>
      <xdr:colOff>155575</xdr:colOff>
      <xdr:row>76</xdr:row>
      <xdr:rowOff>164818</xdr:rowOff>
    </xdr:to>
    <xdr:cxnSp macro="">
      <xdr:nvCxnSpPr>
        <xdr:cNvPr id="178" name="直線コネクタ 177"/>
        <xdr:cNvCxnSpPr/>
      </xdr:nvCxnSpPr>
      <xdr:spPr>
        <a:xfrm flipV="1">
          <a:off x="2019300" y="13130471"/>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164818</xdr:rowOff>
    </xdr:from>
    <xdr:to>
      <xdr:col>2</xdr:col>
      <xdr:colOff>638175</xdr:colOff>
      <xdr:row>77</xdr:row>
      <xdr:rowOff>588</xdr:rowOff>
    </xdr:to>
    <xdr:cxnSp macro="">
      <xdr:nvCxnSpPr>
        <xdr:cNvPr id="181" name="直線コネクタ 180"/>
        <xdr:cNvCxnSpPr/>
      </xdr:nvCxnSpPr>
      <xdr:spPr>
        <a:xfrm flipV="1">
          <a:off x="1130300" y="13195018"/>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154797</xdr:rowOff>
    </xdr:from>
    <xdr:to>
      <xdr:col>6</xdr:col>
      <xdr:colOff>561975</xdr:colOff>
      <xdr:row>76</xdr:row>
      <xdr:rowOff>84947</xdr:rowOff>
    </xdr:to>
    <xdr:sp macro="" textlink="">
      <xdr:nvSpPr>
        <xdr:cNvPr id="191" name="円/楕円 190"/>
        <xdr:cNvSpPr/>
      </xdr:nvSpPr>
      <xdr:spPr>
        <a:xfrm>
          <a:off x="4584700" y="130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6223</xdr:rowOff>
    </xdr:from>
    <xdr:ext cx="599010" cy="259045"/>
    <xdr:sp macro="" textlink="">
      <xdr:nvSpPr>
        <xdr:cNvPr id="192" name="民生費該当値テキスト"/>
        <xdr:cNvSpPr txBox="1"/>
      </xdr:nvSpPr>
      <xdr:spPr>
        <a:xfrm>
          <a:off x="4686300" y="128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198,087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12387</xdr:rowOff>
    </xdr:from>
    <xdr:to>
      <xdr:col>5</xdr:col>
      <xdr:colOff>409575</xdr:colOff>
      <xdr:row>76</xdr:row>
      <xdr:rowOff>113987</xdr:rowOff>
    </xdr:to>
    <xdr:sp macro="" textlink="">
      <xdr:nvSpPr>
        <xdr:cNvPr id="193" name="円/楕円 192"/>
        <xdr:cNvSpPr/>
      </xdr:nvSpPr>
      <xdr:spPr>
        <a:xfrm>
          <a:off x="3746500" y="130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130515</xdr:rowOff>
    </xdr:from>
    <xdr:ext cx="599010" cy="259045"/>
    <xdr:sp macro="" textlink="">
      <xdr:nvSpPr>
        <xdr:cNvPr id="194" name="テキスト ボックス 193"/>
        <xdr:cNvSpPr txBox="1"/>
      </xdr:nvSpPr>
      <xdr:spPr>
        <a:xfrm>
          <a:off x="3497794" y="1281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191,735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49471</xdr:rowOff>
    </xdr:from>
    <xdr:to>
      <xdr:col>4</xdr:col>
      <xdr:colOff>206375</xdr:colOff>
      <xdr:row>76</xdr:row>
      <xdr:rowOff>151071</xdr:rowOff>
    </xdr:to>
    <xdr:sp macro="" textlink="">
      <xdr:nvSpPr>
        <xdr:cNvPr id="195" name="円/楕円 194"/>
        <xdr:cNvSpPr/>
      </xdr:nvSpPr>
      <xdr:spPr>
        <a:xfrm>
          <a:off x="2857500" y="130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167598</xdr:rowOff>
    </xdr:from>
    <xdr:ext cx="599010" cy="259045"/>
    <xdr:sp macro="" textlink="">
      <xdr:nvSpPr>
        <xdr:cNvPr id="196" name="テキスト ボックス 195"/>
        <xdr:cNvSpPr txBox="1"/>
      </xdr:nvSpPr>
      <xdr:spPr>
        <a:xfrm>
          <a:off x="2608794" y="1285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183,624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114018</xdr:rowOff>
    </xdr:from>
    <xdr:to>
      <xdr:col>3</xdr:col>
      <xdr:colOff>3175</xdr:colOff>
      <xdr:row>77</xdr:row>
      <xdr:rowOff>44168</xdr:rowOff>
    </xdr:to>
    <xdr:sp macro="" textlink="">
      <xdr:nvSpPr>
        <xdr:cNvPr id="197" name="円/楕円 196"/>
        <xdr:cNvSpPr/>
      </xdr:nvSpPr>
      <xdr:spPr>
        <a:xfrm>
          <a:off x="1968500" y="131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60696</xdr:rowOff>
    </xdr:from>
    <xdr:ext cx="599010" cy="259045"/>
    <xdr:sp macro="" textlink="">
      <xdr:nvSpPr>
        <xdr:cNvPr id="198" name="テキスト ボックス 197"/>
        <xdr:cNvSpPr txBox="1"/>
      </xdr:nvSpPr>
      <xdr:spPr>
        <a:xfrm>
          <a:off x="1719794" y="1291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169,506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121238</xdr:rowOff>
    </xdr:from>
    <xdr:to>
      <xdr:col>1</xdr:col>
      <xdr:colOff>485775</xdr:colOff>
      <xdr:row>77</xdr:row>
      <xdr:rowOff>51388</xdr:rowOff>
    </xdr:to>
    <xdr:sp macro="" textlink="">
      <xdr:nvSpPr>
        <xdr:cNvPr id="199" name="円/楕円 198"/>
        <xdr:cNvSpPr/>
      </xdr:nvSpPr>
      <xdr:spPr>
        <a:xfrm>
          <a:off x="1079500" y="131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67915</xdr:rowOff>
    </xdr:from>
    <xdr:ext cx="599010" cy="259045"/>
    <xdr:sp macro="" textlink="">
      <xdr:nvSpPr>
        <xdr:cNvPr id="200" name="テキスト ボックス 199"/>
        <xdr:cNvSpPr txBox="1"/>
      </xdr:nvSpPr>
      <xdr:spPr>
        <a:xfrm>
          <a:off x="830794" y="1292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28189</xdr:rowOff>
    </xdr:from>
    <xdr:to>
      <xdr:col>6</xdr:col>
      <xdr:colOff>511175</xdr:colOff>
      <xdr:row>97</xdr:row>
      <xdr:rowOff>35344</xdr:rowOff>
    </xdr:to>
    <xdr:cxnSp macro="">
      <xdr:nvCxnSpPr>
        <xdr:cNvPr id="229" name="直線コネクタ 228"/>
        <xdr:cNvCxnSpPr/>
      </xdr:nvCxnSpPr>
      <xdr:spPr>
        <a:xfrm>
          <a:off x="3797300" y="16658839"/>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129951</xdr:rowOff>
    </xdr:from>
    <xdr:ext cx="534377" cy="259045"/>
    <xdr:sp macro="" textlink="">
      <xdr:nvSpPr>
        <xdr:cNvPr id="230" name="衛生費平均値テキスト"/>
        <xdr:cNvSpPr txBox="1"/>
      </xdr:nvSpPr>
      <xdr:spPr>
        <a:xfrm>
          <a:off x="4686300" y="16417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10922</xdr:rowOff>
    </xdr:from>
    <xdr:to>
      <xdr:col>5</xdr:col>
      <xdr:colOff>358775</xdr:colOff>
      <xdr:row>97</xdr:row>
      <xdr:rowOff>28189</xdr:rowOff>
    </xdr:to>
    <xdr:cxnSp macro="">
      <xdr:nvCxnSpPr>
        <xdr:cNvPr id="232" name="直線コネクタ 231"/>
        <xdr:cNvCxnSpPr/>
      </xdr:nvCxnSpPr>
      <xdr:spPr>
        <a:xfrm>
          <a:off x="2908300" y="16641572"/>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85777</xdr:rowOff>
    </xdr:from>
    <xdr:ext cx="534377" cy="259045"/>
    <xdr:sp macro="" textlink="">
      <xdr:nvSpPr>
        <xdr:cNvPr id="234" name="テキスト ボックス 233"/>
        <xdr:cNvSpPr txBox="1"/>
      </xdr:nvSpPr>
      <xdr:spPr>
        <a:xfrm>
          <a:off x="3530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10922</xdr:rowOff>
    </xdr:from>
    <xdr:to>
      <xdr:col>4</xdr:col>
      <xdr:colOff>155575</xdr:colOff>
      <xdr:row>97</xdr:row>
      <xdr:rowOff>24012</xdr:rowOff>
    </xdr:to>
    <xdr:cxnSp macro="">
      <xdr:nvCxnSpPr>
        <xdr:cNvPr id="235" name="直線コネクタ 234"/>
        <xdr:cNvCxnSpPr/>
      </xdr:nvCxnSpPr>
      <xdr:spPr>
        <a:xfrm flipV="1">
          <a:off x="2019300" y="16641572"/>
          <a:ext cx="88900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72572</xdr:rowOff>
    </xdr:from>
    <xdr:ext cx="534377" cy="259045"/>
    <xdr:sp macro="" textlink="">
      <xdr:nvSpPr>
        <xdr:cNvPr id="237" name="テキスト ボックス 236"/>
        <xdr:cNvSpPr txBox="1"/>
      </xdr:nvSpPr>
      <xdr:spPr>
        <a:xfrm>
          <a:off x="2641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168244</xdr:rowOff>
    </xdr:from>
    <xdr:to>
      <xdr:col>2</xdr:col>
      <xdr:colOff>638175</xdr:colOff>
      <xdr:row>97</xdr:row>
      <xdr:rowOff>24012</xdr:rowOff>
    </xdr:to>
    <xdr:cxnSp macro="">
      <xdr:nvCxnSpPr>
        <xdr:cNvPr id="238" name="直線コネクタ 237"/>
        <xdr:cNvCxnSpPr/>
      </xdr:nvCxnSpPr>
      <xdr:spPr>
        <a:xfrm>
          <a:off x="1130300" y="16627444"/>
          <a:ext cx="889000" cy="2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72981</xdr:rowOff>
    </xdr:from>
    <xdr:ext cx="534377" cy="259045"/>
    <xdr:sp macro="" textlink="">
      <xdr:nvSpPr>
        <xdr:cNvPr id="240" name="テキスト ボックス 239"/>
        <xdr:cNvSpPr txBox="1"/>
      </xdr:nvSpPr>
      <xdr:spPr>
        <a:xfrm>
          <a:off x="1752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76912</xdr:rowOff>
    </xdr:from>
    <xdr:ext cx="534377" cy="259045"/>
    <xdr:sp macro="" textlink="">
      <xdr:nvSpPr>
        <xdr:cNvPr id="242" name="テキスト ボックス 241"/>
        <xdr:cNvSpPr txBox="1"/>
      </xdr:nvSpPr>
      <xdr:spPr>
        <a:xfrm>
          <a:off x="863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155994</xdr:rowOff>
    </xdr:from>
    <xdr:to>
      <xdr:col>6</xdr:col>
      <xdr:colOff>561975</xdr:colOff>
      <xdr:row>97</xdr:row>
      <xdr:rowOff>86144</xdr:rowOff>
    </xdr:to>
    <xdr:sp macro="" textlink="">
      <xdr:nvSpPr>
        <xdr:cNvPr id="248" name="円/楕円 247"/>
        <xdr:cNvSpPr/>
      </xdr:nvSpPr>
      <xdr:spPr>
        <a:xfrm>
          <a:off x="45847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134421</xdr:rowOff>
    </xdr:from>
    <xdr:ext cx="534377" cy="259045"/>
    <xdr:sp macro="" textlink="">
      <xdr:nvSpPr>
        <xdr:cNvPr id="249" name="衛生費該当値テキスト"/>
        <xdr:cNvSpPr txBox="1"/>
      </xdr:nvSpPr>
      <xdr:spPr>
        <a:xfrm>
          <a:off x="4686300" y="165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46,195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148839</xdr:rowOff>
    </xdr:from>
    <xdr:to>
      <xdr:col>5</xdr:col>
      <xdr:colOff>409575</xdr:colOff>
      <xdr:row>97</xdr:row>
      <xdr:rowOff>78989</xdr:rowOff>
    </xdr:to>
    <xdr:sp macro="" textlink="">
      <xdr:nvSpPr>
        <xdr:cNvPr id="250" name="円/楕円 249"/>
        <xdr:cNvSpPr/>
      </xdr:nvSpPr>
      <xdr:spPr>
        <a:xfrm>
          <a:off x="3746500" y="1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70116</xdr:rowOff>
    </xdr:from>
    <xdr:ext cx="534377" cy="259045"/>
    <xdr:sp macro="" textlink="">
      <xdr:nvSpPr>
        <xdr:cNvPr id="251" name="テキスト ボックス 250"/>
        <xdr:cNvSpPr txBox="1"/>
      </xdr:nvSpPr>
      <xdr:spPr>
        <a:xfrm>
          <a:off x="3530111" y="167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131572</xdr:rowOff>
    </xdr:from>
    <xdr:to>
      <xdr:col>4</xdr:col>
      <xdr:colOff>206375</xdr:colOff>
      <xdr:row>97</xdr:row>
      <xdr:rowOff>61722</xdr:rowOff>
    </xdr:to>
    <xdr:sp macro="" textlink="">
      <xdr:nvSpPr>
        <xdr:cNvPr id="252" name="円/楕円 251"/>
        <xdr:cNvSpPr/>
      </xdr:nvSpPr>
      <xdr:spPr>
        <a:xfrm>
          <a:off x="2857500" y="165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52849</xdr:rowOff>
    </xdr:from>
    <xdr:ext cx="534377" cy="259045"/>
    <xdr:sp macro="" textlink="">
      <xdr:nvSpPr>
        <xdr:cNvPr id="253" name="テキスト ボックス 252"/>
        <xdr:cNvSpPr txBox="1"/>
      </xdr:nvSpPr>
      <xdr:spPr>
        <a:xfrm>
          <a:off x="2641111" y="166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144662</xdr:rowOff>
    </xdr:from>
    <xdr:to>
      <xdr:col>3</xdr:col>
      <xdr:colOff>3175</xdr:colOff>
      <xdr:row>97</xdr:row>
      <xdr:rowOff>74812</xdr:rowOff>
    </xdr:to>
    <xdr:sp macro="" textlink="">
      <xdr:nvSpPr>
        <xdr:cNvPr id="254" name="円/楕円 253"/>
        <xdr:cNvSpPr/>
      </xdr:nvSpPr>
      <xdr:spPr>
        <a:xfrm>
          <a:off x="1968500" y="166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91339</xdr:rowOff>
    </xdr:from>
    <xdr:ext cx="534377" cy="259045"/>
    <xdr:sp macro="" textlink="">
      <xdr:nvSpPr>
        <xdr:cNvPr id="255" name="テキスト ボックス 254"/>
        <xdr:cNvSpPr txBox="1"/>
      </xdr:nvSpPr>
      <xdr:spPr>
        <a:xfrm>
          <a:off x="1752111" y="1637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117444</xdr:rowOff>
    </xdr:from>
    <xdr:to>
      <xdr:col>1</xdr:col>
      <xdr:colOff>485775</xdr:colOff>
      <xdr:row>97</xdr:row>
      <xdr:rowOff>47594</xdr:rowOff>
    </xdr:to>
    <xdr:sp macro="" textlink="">
      <xdr:nvSpPr>
        <xdr:cNvPr id="256" name="円/楕円 255"/>
        <xdr:cNvSpPr/>
      </xdr:nvSpPr>
      <xdr:spPr>
        <a:xfrm>
          <a:off x="1079500" y="165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64121</xdr:rowOff>
    </xdr:from>
    <xdr:ext cx="534377" cy="259045"/>
    <xdr:sp macro="" textlink="">
      <xdr:nvSpPr>
        <xdr:cNvPr id="257" name="テキスト ボックス 256"/>
        <xdr:cNvSpPr txBox="1"/>
      </xdr:nvSpPr>
      <xdr:spPr>
        <a:xfrm>
          <a:off x="863111" y="163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24257</xdr:rowOff>
    </xdr:from>
    <xdr:to>
      <xdr:col>15</xdr:col>
      <xdr:colOff>180975</xdr:colOff>
      <xdr:row>38</xdr:row>
      <xdr:rowOff>39345</xdr:rowOff>
    </xdr:to>
    <xdr:cxnSp macro="">
      <xdr:nvCxnSpPr>
        <xdr:cNvPr id="284" name="直線コネクタ 283"/>
        <xdr:cNvCxnSpPr/>
      </xdr:nvCxnSpPr>
      <xdr:spPr>
        <a:xfrm flipV="1">
          <a:off x="9639300" y="6539357"/>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39345</xdr:rowOff>
    </xdr:from>
    <xdr:to>
      <xdr:col>14</xdr:col>
      <xdr:colOff>28575</xdr:colOff>
      <xdr:row>38</xdr:row>
      <xdr:rowOff>41631</xdr:rowOff>
    </xdr:to>
    <xdr:cxnSp macro="">
      <xdr:nvCxnSpPr>
        <xdr:cNvPr id="287" name="直線コネクタ 286"/>
        <xdr:cNvCxnSpPr/>
      </xdr:nvCxnSpPr>
      <xdr:spPr>
        <a:xfrm flipV="1">
          <a:off x="8750300" y="65544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36949</xdr:rowOff>
    </xdr:from>
    <xdr:ext cx="378565" cy="259045"/>
    <xdr:sp macro="" textlink="">
      <xdr:nvSpPr>
        <xdr:cNvPr id="289" name="テキスト ボックス 288"/>
        <xdr:cNvSpPr txBox="1"/>
      </xdr:nvSpPr>
      <xdr:spPr>
        <a:xfrm>
          <a:off x="9450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113640</xdr:rowOff>
    </xdr:from>
    <xdr:to>
      <xdr:col>12</xdr:col>
      <xdr:colOff>511175</xdr:colOff>
      <xdr:row>38</xdr:row>
      <xdr:rowOff>41631</xdr:rowOff>
    </xdr:to>
    <xdr:cxnSp macro="">
      <xdr:nvCxnSpPr>
        <xdr:cNvPr id="290" name="直線コネクタ 289"/>
        <xdr:cNvCxnSpPr/>
      </xdr:nvCxnSpPr>
      <xdr:spPr>
        <a:xfrm>
          <a:off x="7861300" y="6285840"/>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169418</xdr:rowOff>
    </xdr:from>
    <xdr:to>
      <xdr:col>11</xdr:col>
      <xdr:colOff>307975</xdr:colOff>
      <xdr:row>36</xdr:row>
      <xdr:rowOff>113640</xdr:rowOff>
    </xdr:to>
    <xdr:cxnSp macro="">
      <xdr:nvCxnSpPr>
        <xdr:cNvPr id="293" name="直線コネクタ 292"/>
        <xdr:cNvCxnSpPr/>
      </xdr:nvCxnSpPr>
      <xdr:spPr>
        <a:xfrm>
          <a:off x="6972300" y="6170168"/>
          <a:ext cx="889000" cy="1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6773</xdr:rowOff>
    </xdr:from>
    <xdr:ext cx="469744" cy="259045"/>
    <xdr:sp macro="" textlink="">
      <xdr:nvSpPr>
        <xdr:cNvPr id="295" name="テキスト ボックス 294"/>
        <xdr:cNvSpPr txBox="1"/>
      </xdr:nvSpPr>
      <xdr:spPr>
        <a:xfrm>
          <a:off x="7626427"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7" name="テキスト ボックス 296"/>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144907</xdr:rowOff>
    </xdr:from>
    <xdr:to>
      <xdr:col>15</xdr:col>
      <xdr:colOff>231775</xdr:colOff>
      <xdr:row>38</xdr:row>
      <xdr:rowOff>75057</xdr:rowOff>
    </xdr:to>
    <xdr:sp macro="" textlink="">
      <xdr:nvSpPr>
        <xdr:cNvPr id="303" name="円/楕円 302"/>
        <xdr:cNvSpPr/>
      </xdr:nvSpPr>
      <xdr:spPr>
        <a:xfrm>
          <a:off x="104267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59834</xdr:rowOff>
    </xdr:from>
    <xdr:ext cx="378565" cy="259045"/>
    <xdr:sp macro="" textlink="">
      <xdr:nvSpPr>
        <xdr:cNvPr id="304" name="労働費該当値テキスト"/>
        <xdr:cNvSpPr txBox="1"/>
      </xdr:nvSpPr>
      <xdr:spPr>
        <a:xfrm>
          <a:off x="10528300" y="6403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159995</xdr:rowOff>
    </xdr:from>
    <xdr:to>
      <xdr:col>14</xdr:col>
      <xdr:colOff>79375</xdr:colOff>
      <xdr:row>38</xdr:row>
      <xdr:rowOff>90145</xdr:rowOff>
    </xdr:to>
    <xdr:sp macro="" textlink="">
      <xdr:nvSpPr>
        <xdr:cNvPr id="305" name="円/楕円 304"/>
        <xdr:cNvSpPr/>
      </xdr:nvSpPr>
      <xdr:spPr>
        <a:xfrm>
          <a:off x="9588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81272</xdr:rowOff>
    </xdr:from>
    <xdr:ext cx="378565" cy="259045"/>
    <xdr:sp macro="" textlink="">
      <xdr:nvSpPr>
        <xdr:cNvPr id="306" name="テキスト ボックス 305"/>
        <xdr:cNvSpPr txBox="1"/>
      </xdr:nvSpPr>
      <xdr:spPr>
        <a:xfrm>
          <a:off x="9450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162281</xdr:rowOff>
    </xdr:from>
    <xdr:to>
      <xdr:col>12</xdr:col>
      <xdr:colOff>561975</xdr:colOff>
      <xdr:row>38</xdr:row>
      <xdr:rowOff>92431</xdr:rowOff>
    </xdr:to>
    <xdr:sp macro="" textlink="">
      <xdr:nvSpPr>
        <xdr:cNvPr id="307" name="円/楕円 306"/>
        <xdr:cNvSpPr/>
      </xdr:nvSpPr>
      <xdr:spPr>
        <a:xfrm>
          <a:off x="8699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83558</xdr:rowOff>
    </xdr:from>
    <xdr:ext cx="378565" cy="259045"/>
    <xdr:sp macro="" textlink="">
      <xdr:nvSpPr>
        <xdr:cNvPr id="308" name="テキスト ボックス 307"/>
        <xdr:cNvSpPr txBox="1"/>
      </xdr:nvSpPr>
      <xdr:spPr>
        <a:xfrm>
          <a:off x="8561017" y="65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62840</xdr:rowOff>
    </xdr:from>
    <xdr:to>
      <xdr:col>11</xdr:col>
      <xdr:colOff>358775</xdr:colOff>
      <xdr:row>36</xdr:row>
      <xdr:rowOff>164440</xdr:rowOff>
    </xdr:to>
    <xdr:sp macro="" textlink="">
      <xdr:nvSpPr>
        <xdr:cNvPr id="309" name="円/楕円 308"/>
        <xdr:cNvSpPr/>
      </xdr:nvSpPr>
      <xdr:spPr>
        <a:xfrm>
          <a:off x="7810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155567</xdr:rowOff>
    </xdr:from>
    <xdr:ext cx="469744" cy="259045"/>
    <xdr:sp macro="" textlink="">
      <xdr:nvSpPr>
        <xdr:cNvPr id="310" name="テキスト ボックス 309"/>
        <xdr:cNvSpPr txBox="1"/>
      </xdr:nvSpPr>
      <xdr:spPr>
        <a:xfrm>
          <a:off x="7626427"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118618</xdr:rowOff>
    </xdr:from>
    <xdr:to>
      <xdr:col>10</xdr:col>
      <xdr:colOff>155575</xdr:colOff>
      <xdr:row>36</xdr:row>
      <xdr:rowOff>48768</xdr:rowOff>
    </xdr:to>
    <xdr:sp macro="" textlink="">
      <xdr:nvSpPr>
        <xdr:cNvPr id="311" name="円/楕円 310"/>
        <xdr:cNvSpPr/>
      </xdr:nvSpPr>
      <xdr:spPr>
        <a:xfrm>
          <a:off x="6921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39895</xdr:rowOff>
    </xdr:from>
    <xdr:ext cx="469744" cy="259045"/>
    <xdr:sp macro="" textlink="">
      <xdr:nvSpPr>
        <xdr:cNvPr id="312" name="テキスト ボックス 311"/>
        <xdr:cNvSpPr txBox="1"/>
      </xdr:nvSpPr>
      <xdr:spPr>
        <a:xfrm>
          <a:off x="6737427"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36209</xdr:rowOff>
    </xdr:from>
    <xdr:to>
      <xdr:col>15</xdr:col>
      <xdr:colOff>180975</xdr:colOff>
      <xdr:row>58</xdr:row>
      <xdr:rowOff>39557</xdr:rowOff>
    </xdr:to>
    <xdr:cxnSp macro="">
      <xdr:nvCxnSpPr>
        <xdr:cNvPr id="343" name="直線コネクタ 342"/>
        <xdr:cNvCxnSpPr/>
      </xdr:nvCxnSpPr>
      <xdr:spPr>
        <a:xfrm flipV="1">
          <a:off x="9639300" y="9980309"/>
          <a:ext cx="8382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141871</xdr:rowOff>
    </xdr:from>
    <xdr:ext cx="534377" cy="259045"/>
    <xdr:sp macro="" textlink="">
      <xdr:nvSpPr>
        <xdr:cNvPr id="344" name="農林水産業費平均値テキスト"/>
        <xdr:cNvSpPr txBox="1"/>
      </xdr:nvSpPr>
      <xdr:spPr>
        <a:xfrm>
          <a:off x="10528300" y="974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39557</xdr:rowOff>
    </xdr:from>
    <xdr:to>
      <xdr:col>14</xdr:col>
      <xdr:colOff>28575</xdr:colOff>
      <xdr:row>58</xdr:row>
      <xdr:rowOff>63070</xdr:rowOff>
    </xdr:to>
    <xdr:cxnSp macro="">
      <xdr:nvCxnSpPr>
        <xdr:cNvPr id="346" name="直線コネクタ 345"/>
        <xdr:cNvCxnSpPr/>
      </xdr:nvCxnSpPr>
      <xdr:spPr>
        <a:xfrm flipV="1">
          <a:off x="8750300" y="9983657"/>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94082</xdr:rowOff>
    </xdr:from>
    <xdr:ext cx="534377" cy="259045"/>
    <xdr:sp macro="" textlink="">
      <xdr:nvSpPr>
        <xdr:cNvPr id="348" name="テキスト ボックス 347"/>
        <xdr:cNvSpPr txBox="1"/>
      </xdr:nvSpPr>
      <xdr:spPr>
        <a:xfrm>
          <a:off x="9372111" y="96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63070</xdr:rowOff>
    </xdr:from>
    <xdr:to>
      <xdr:col>12</xdr:col>
      <xdr:colOff>511175</xdr:colOff>
      <xdr:row>58</xdr:row>
      <xdr:rowOff>84444</xdr:rowOff>
    </xdr:to>
    <xdr:cxnSp macro="">
      <xdr:nvCxnSpPr>
        <xdr:cNvPr id="349" name="直線コネクタ 348"/>
        <xdr:cNvCxnSpPr/>
      </xdr:nvCxnSpPr>
      <xdr:spPr>
        <a:xfrm flipV="1">
          <a:off x="7861300" y="10007170"/>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33062</xdr:rowOff>
    </xdr:from>
    <xdr:ext cx="534377" cy="259045"/>
    <xdr:sp macro="" textlink="">
      <xdr:nvSpPr>
        <xdr:cNvPr id="351" name="テキスト ボックス 350"/>
        <xdr:cNvSpPr txBox="1"/>
      </xdr:nvSpPr>
      <xdr:spPr>
        <a:xfrm>
          <a:off x="8483111" y="94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76737</xdr:rowOff>
    </xdr:from>
    <xdr:to>
      <xdr:col>11</xdr:col>
      <xdr:colOff>307975</xdr:colOff>
      <xdr:row>58</xdr:row>
      <xdr:rowOff>84444</xdr:rowOff>
    </xdr:to>
    <xdr:cxnSp macro="">
      <xdr:nvCxnSpPr>
        <xdr:cNvPr id="352" name="直線コネクタ 351"/>
        <xdr:cNvCxnSpPr/>
      </xdr:nvCxnSpPr>
      <xdr:spPr>
        <a:xfrm>
          <a:off x="6972300" y="10020837"/>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36296</xdr:rowOff>
    </xdr:from>
    <xdr:ext cx="534377" cy="259045"/>
    <xdr:sp macro="" textlink="">
      <xdr:nvSpPr>
        <xdr:cNvPr id="354" name="テキスト ボックス 353"/>
        <xdr:cNvSpPr txBox="1"/>
      </xdr:nvSpPr>
      <xdr:spPr>
        <a:xfrm>
          <a:off x="7594111" y="94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81983</xdr:rowOff>
    </xdr:from>
    <xdr:ext cx="534377" cy="259045"/>
    <xdr:sp macro="" textlink="">
      <xdr:nvSpPr>
        <xdr:cNvPr id="356" name="テキスト ボックス 355"/>
        <xdr:cNvSpPr txBox="1"/>
      </xdr:nvSpPr>
      <xdr:spPr>
        <a:xfrm>
          <a:off x="6705111" y="95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156859</xdr:rowOff>
    </xdr:from>
    <xdr:to>
      <xdr:col>15</xdr:col>
      <xdr:colOff>231775</xdr:colOff>
      <xdr:row>58</xdr:row>
      <xdr:rowOff>87009</xdr:rowOff>
    </xdr:to>
    <xdr:sp macro="" textlink="">
      <xdr:nvSpPr>
        <xdr:cNvPr id="362" name="円/楕円 361"/>
        <xdr:cNvSpPr/>
      </xdr:nvSpPr>
      <xdr:spPr>
        <a:xfrm>
          <a:off x="10426700" y="99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135286</xdr:rowOff>
    </xdr:from>
    <xdr:ext cx="534377" cy="259045"/>
    <xdr:sp macro="" textlink="">
      <xdr:nvSpPr>
        <xdr:cNvPr id="363" name="農林水産業費該当値テキスト"/>
        <xdr:cNvSpPr txBox="1"/>
      </xdr:nvSpPr>
      <xdr:spPr>
        <a:xfrm>
          <a:off x="10528300" y="99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160207</xdr:rowOff>
    </xdr:from>
    <xdr:to>
      <xdr:col>14</xdr:col>
      <xdr:colOff>79375</xdr:colOff>
      <xdr:row>58</xdr:row>
      <xdr:rowOff>90357</xdr:rowOff>
    </xdr:to>
    <xdr:sp macro="" textlink="">
      <xdr:nvSpPr>
        <xdr:cNvPr id="364" name="円/楕円 363"/>
        <xdr:cNvSpPr/>
      </xdr:nvSpPr>
      <xdr:spPr>
        <a:xfrm>
          <a:off x="9588500" y="99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81484</xdr:rowOff>
    </xdr:from>
    <xdr:ext cx="534377" cy="259045"/>
    <xdr:sp macro="" textlink="">
      <xdr:nvSpPr>
        <xdr:cNvPr id="365" name="テキスト ボックス 364"/>
        <xdr:cNvSpPr txBox="1"/>
      </xdr:nvSpPr>
      <xdr:spPr>
        <a:xfrm>
          <a:off x="9372111" y="1002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12270</xdr:rowOff>
    </xdr:from>
    <xdr:to>
      <xdr:col>12</xdr:col>
      <xdr:colOff>561975</xdr:colOff>
      <xdr:row>58</xdr:row>
      <xdr:rowOff>113870</xdr:rowOff>
    </xdr:to>
    <xdr:sp macro="" textlink="">
      <xdr:nvSpPr>
        <xdr:cNvPr id="366" name="円/楕円 365"/>
        <xdr:cNvSpPr/>
      </xdr:nvSpPr>
      <xdr:spPr>
        <a:xfrm>
          <a:off x="8699500" y="99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104997</xdr:rowOff>
    </xdr:from>
    <xdr:ext cx="534377" cy="259045"/>
    <xdr:sp macro="" textlink="">
      <xdr:nvSpPr>
        <xdr:cNvPr id="367" name="テキスト ボックス 366"/>
        <xdr:cNvSpPr txBox="1"/>
      </xdr:nvSpPr>
      <xdr:spPr>
        <a:xfrm>
          <a:off x="8483111" y="100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33644</xdr:rowOff>
    </xdr:from>
    <xdr:to>
      <xdr:col>11</xdr:col>
      <xdr:colOff>358775</xdr:colOff>
      <xdr:row>58</xdr:row>
      <xdr:rowOff>135244</xdr:rowOff>
    </xdr:to>
    <xdr:sp macro="" textlink="">
      <xdr:nvSpPr>
        <xdr:cNvPr id="368" name="円/楕円 367"/>
        <xdr:cNvSpPr/>
      </xdr:nvSpPr>
      <xdr:spPr>
        <a:xfrm>
          <a:off x="7810500" y="9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126371</xdr:rowOff>
    </xdr:from>
    <xdr:ext cx="534377" cy="259045"/>
    <xdr:sp macro="" textlink="">
      <xdr:nvSpPr>
        <xdr:cNvPr id="369" name="テキスト ボックス 368"/>
        <xdr:cNvSpPr txBox="1"/>
      </xdr:nvSpPr>
      <xdr:spPr>
        <a:xfrm>
          <a:off x="7594111" y="100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25937</xdr:rowOff>
    </xdr:from>
    <xdr:to>
      <xdr:col>10</xdr:col>
      <xdr:colOff>155575</xdr:colOff>
      <xdr:row>58</xdr:row>
      <xdr:rowOff>127537</xdr:rowOff>
    </xdr:to>
    <xdr:sp macro="" textlink="">
      <xdr:nvSpPr>
        <xdr:cNvPr id="370" name="円/楕円 369"/>
        <xdr:cNvSpPr/>
      </xdr:nvSpPr>
      <xdr:spPr>
        <a:xfrm>
          <a:off x="6921500" y="99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118664</xdr:rowOff>
    </xdr:from>
    <xdr:ext cx="534377" cy="259045"/>
    <xdr:sp macro="" textlink="">
      <xdr:nvSpPr>
        <xdr:cNvPr id="371" name="テキスト ボックス 370"/>
        <xdr:cNvSpPr txBox="1"/>
      </xdr:nvSpPr>
      <xdr:spPr>
        <a:xfrm>
          <a:off x="6705111" y="1006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138263</xdr:rowOff>
    </xdr:from>
    <xdr:to>
      <xdr:col>15</xdr:col>
      <xdr:colOff>180975</xdr:colOff>
      <xdr:row>77</xdr:row>
      <xdr:rowOff>160764</xdr:rowOff>
    </xdr:to>
    <xdr:cxnSp macro="">
      <xdr:nvCxnSpPr>
        <xdr:cNvPr id="402" name="直線コネクタ 401"/>
        <xdr:cNvCxnSpPr/>
      </xdr:nvCxnSpPr>
      <xdr:spPr>
        <a:xfrm flipV="1">
          <a:off x="9639300" y="13339913"/>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115664</xdr:rowOff>
    </xdr:from>
    <xdr:to>
      <xdr:col>14</xdr:col>
      <xdr:colOff>28575</xdr:colOff>
      <xdr:row>77</xdr:row>
      <xdr:rowOff>160764</xdr:rowOff>
    </xdr:to>
    <xdr:cxnSp macro="">
      <xdr:nvCxnSpPr>
        <xdr:cNvPr id="405" name="直線コネクタ 404"/>
        <xdr:cNvCxnSpPr/>
      </xdr:nvCxnSpPr>
      <xdr:spPr>
        <a:xfrm>
          <a:off x="8750300" y="13317314"/>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150726</xdr:rowOff>
    </xdr:from>
    <xdr:ext cx="534377" cy="259045"/>
    <xdr:sp macro="" textlink="">
      <xdr:nvSpPr>
        <xdr:cNvPr id="407" name="テキスト ボックス 406"/>
        <xdr:cNvSpPr txBox="1"/>
      </xdr:nvSpPr>
      <xdr:spPr>
        <a:xfrm>
          <a:off x="9372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115664</xdr:rowOff>
    </xdr:from>
    <xdr:to>
      <xdr:col>12</xdr:col>
      <xdr:colOff>511175</xdr:colOff>
      <xdr:row>77</xdr:row>
      <xdr:rowOff>155865</xdr:rowOff>
    </xdr:to>
    <xdr:cxnSp macro="">
      <xdr:nvCxnSpPr>
        <xdr:cNvPr id="408" name="直線コネクタ 407"/>
        <xdr:cNvCxnSpPr/>
      </xdr:nvCxnSpPr>
      <xdr:spPr>
        <a:xfrm flipV="1">
          <a:off x="7861300" y="13317314"/>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0" name="テキスト ボックス 409"/>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55935</xdr:rowOff>
    </xdr:from>
    <xdr:to>
      <xdr:col>11</xdr:col>
      <xdr:colOff>307975</xdr:colOff>
      <xdr:row>77</xdr:row>
      <xdr:rowOff>155865</xdr:rowOff>
    </xdr:to>
    <xdr:cxnSp macro="">
      <xdr:nvCxnSpPr>
        <xdr:cNvPr id="411" name="直線コネクタ 410"/>
        <xdr:cNvCxnSpPr/>
      </xdr:nvCxnSpPr>
      <xdr:spPr>
        <a:xfrm>
          <a:off x="6972300" y="13257585"/>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3" name="テキスト ボックス 412"/>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15" name="テキスト ボックス 414"/>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87463</xdr:rowOff>
    </xdr:from>
    <xdr:to>
      <xdr:col>15</xdr:col>
      <xdr:colOff>231775</xdr:colOff>
      <xdr:row>78</xdr:row>
      <xdr:rowOff>17613</xdr:rowOff>
    </xdr:to>
    <xdr:sp macro="" textlink="">
      <xdr:nvSpPr>
        <xdr:cNvPr id="421" name="円/楕円 420"/>
        <xdr:cNvSpPr/>
      </xdr:nvSpPr>
      <xdr:spPr>
        <a:xfrm>
          <a:off x="10426700" y="132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65890</xdr:rowOff>
    </xdr:from>
    <xdr:ext cx="469744" cy="259045"/>
    <xdr:sp macro="" textlink="">
      <xdr:nvSpPr>
        <xdr:cNvPr id="422" name="商工費該当値テキスト"/>
        <xdr:cNvSpPr txBox="1"/>
      </xdr:nvSpPr>
      <xdr:spPr>
        <a:xfrm>
          <a:off x="10528300" y="132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109964</xdr:rowOff>
    </xdr:from>
    <xdr:to>
      <xdr:col>14</xdr:col>
      <xdr:colOff>79375</xdr:colOff>
      <xdr:row>78</xdr:row>
      <xdr:rowOff>40114</xdr:rowOff>
    </xdr:to>
    <xdr:sp macro="" textlink="">
      <xdr:nvSpPr>
        <xdr:cNvPr id="423" name="円/楕円 422"/>
        <xdr:cNvSpPr/>
      </xdr:nvSpPr>
      <xdr:spPr>
        <a:xfrm>
          <a:off x="9588500" y="13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31241</xdr:rowOff>
    </xdr:from>
    <xdr:ext cx="469744" cy="259045"/>
    <xdr:sp macro="" textlink="">
      <xdr:nvSpPr>
        <xdr:cNvPr id="424" name="テキスト ボックス 423"/>
        <xdr:cNvSpPr txBox="1"/>
      </xdr:nvSpPr>
      <xdr:spPr>
        <a:xfrm>
          <a:off x="9404427" y="134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64864</xdr:rowOff>
    </xdr:from>
    <xdr:to>
      <xdr:col>12</xdr:col>
      <xdr:colOff>561975</xdr:colOff>
      <xdr:row>77</xdr:row>
      <xdr:rowOff>166464</xdr:rowOff>
    </xdr:to>
    <xdr:sp macro="" textlink="">
      <xdr:nvSpPr>
        <xdr:cNvPr id="425" name="円/楕円 424"/>
        <xdr:cNvSpPr/>
      </xdr:nvSpPr>
      <xdr:spPr>
        <a:xfrm>
          <a:off x="8699500" y="132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157591</xdr:rowOff>
    </xdr:from>
    <xdr:ext cx="469744" cy="259045"/>
    <xdr:sp macro="" textlink="">
      <xdr:nvSpPr>
        <xdr:cNvPr id="426" name="テキスト ボックス 425"/>
        <xdr:cNvSpPr txBox="1"/>
      </xdr:nvSpPr>
      <xdr:spPr>
        <a:xfrm>
          <a:off x="8515427" y="1335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105065</xdr:rowOff>
    </xdr:from>
    <xdr:to>
      <xdr:col>11</xdr:col>
      <xdr:colOff>358775</xdr:colOff>
      <xdr:row>78</xdr:row>
      <xdr:rowOff>35215</xdr:rowOff>
    </xdr:to>
    <xdr:sp macro="" textlink="">
      <xdr:nvSpPr>
        <xdr:cNvPr id="427" name="円/楕円 426"/>
        <xdr:cNvSpPr/>
      </xdr:nvSpPr>
      <xdr:spPr>
        <a:xfrm>
          <a:off x="7810500" y="133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26342</xdr:rowOff>
    </xdr:from>
    <xdr:ext cx="469744" cy="259045"/>
    <xdr:sp macro="" textlink="">
      <xdr:nvSpPr>
        <xdr:cNvPr id="428" name="テキスト ボックス 427"/>
        <xdr:cNvSpPr txBox="1"/>
      </xdr:nvSpPr>
      <xdr:spPr>
        <a:xfrm>
          <a:off x="7626427" y="1339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5135</xdr:rowOff>
    </xdr:from>
    <xdr:to>
      <xdr:col>10</xdr:col>
      <xdr:colOff>155575</xdr:colOff>
      <xdr:row>77</xdr:row>
      <xdr:rowOff>106735</xdr:rowOff>
    </xdr:to>
    <xdr:sp macro="" textlink="">
      <xdr:nvSpPr>
        <xdr:cNvPr id="429" name="円/楕円 428"/>
        <xdr:cNvSpPr/>
      </xdr:nvSpPr>
      <xdr:spPr>
        <a:xfrm>
          <a:off x="6921500" y="132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97862</xdr:rowOff>
    </xdr:from>
    <xdr:ext cx="534377" cy="259045"/>
    <xdr:sp macro="" textlink="">
      <xdr:nvSpPr>
        <xdr:cNvPr id="430" name="テキスト ボックス 429"/>
        <xdr:cNvSpPr txBox="1"/>
      </xdr:nvSpPr>
      <xdr:spPr>
        <a:xfrm>
          <a:off x="6705111" y="132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135713</xdr:rowOff>
    </xdr:from>
    <xdr:to>
      <xdr:col>15</xdr:col>
      <xdr:colOff>180975</xdr:colOff>
      <xdr:row>98</xdr:row>
      <xdr:rowOff>148566</xdr:rowOff>
    </xdr:to>
    <xdr:cxnSp macro="">
      <xdr:nvCxnSpPr>
        <xdr:cNvPr id="461" name="直線コネクタ 460"/>
        <xdr:cNvCxnSpPr/>
      </xdr:nvCxnSpPr>
      <xdr:spPr>
        <a:xfrm>
          <a:off x="9639300" y="16937813"/>
          <a:ext cx="8382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70597</xdr:rowOff>
    </xdr:from>
    <xdr:ext cx="534377" cy="259045"/>
    <xdr:sp macro="" textlink="">
      <xdr:nvSpPr>
        <xdr:cNvPr id="462" name="土木費平均値テキスト"/>
        <xdr:cNvSpPr txBox="1"/>
      </xdr:nvSpPr>
      <xdr:spPr>
        <a:xfrm>
          <a:off x="10528300" y="1670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133851</xdr:rowOff>
    </xdr:from>
    <xdr:to>
      <xdr:col>14</xdr:col>
      <xdr:colOff>28575</xdr:colOff>
      <xdr:row>98</xdr:row>
      <xdr:rowOff>135713</xdr:rowOff>
    </xdr:to>
    <xdr:cxnSp macro="">
      <xdr:nvCxnSpPr>
        <xdr:cNvPr id="464" name="直線コネクタ 463"/>
        <xdr:cNvCxnSpPr/>
      </xdr:nvCxnSpPr>
      <xdr:spPr>
        <a:xfrm>
          <a:off x="8750300" y="16935951"/>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161712</xdr:rowOff>
    </xdr:from>
    <xdr:ext cx="534377" cy="259045"/>
    <xdr:sp macro="" textlink="">
      <xdr:nvSpPr>
        <xdr:cNvPr id="466" name="テキスト ボックス 465"/>
        <xdr:cNvSpPr txBox="1"/>
      </xdr:nvSpPr>
      <xdr:spPr>
        <a:xfrm>
          <a:off x="9372111" y="166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133851</xdr:rowOff>
    </xdr:from>
    <xdr:to>
      <xdr:col>12</xdr:col>
      <xdr:colOff>511175</xdr:colOff>
      <xdr:row>98</xdr:row>
      <xdr:rowOff>134184</xdr:rowOff>
    </xdr:to>
    <xdr:cxnSp macro="">
      <xdr:nvCxnSpPr>
        <xdr:cNvPr id="467" name="直線コネクタ 466"/>
        <xdr:cNvCxnSpPr/>
      </xdr:nvCxnSpPr>
      <xdr:spPr>
        <a:xfrm flipV="1">
          <a:off x="7861300" y="16935951"/>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105336</xdr:rowOff>
    </xdr:from>
    <xdr:ext cx="534377" cy="259045"/>
    <xdr:sp macro="" textlink="">
      <xdr:nvSpPr>
        <xdr:cNvPr id="469" name="テキスト ボックス 468"/>
        <xdr:cNvSpPr txBox="1"/>
      </xdr:nvSpPr>
      <xdr:spPr>
        <a:xfrm>
          <a:off x="8483111" y="16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134184</xdr:rowOff>
    </xdr:from>
    <xdr:to>
      <xdr:col>11</xdr:col>
      <xdr:colOff>307975</xdr:colOff>
      <xdr:row>99</xdr:row>
      <xdr:rowOff>11116</xdr:rowOff>
    </xdr:to>
    <xdr:cxnSp macro="">
      <xdr:nvCxnSpPr>
        <xdr:cNvPr id="470" name="直線コネクタ 469"/>
        <xdr:cNvCxnSpPr/>
      </xdr:nvCxnSpPr>
      <xdr:spPr>
        <a:xfrm flipV="1">
          <a:off x="6972300" y="16936284"/>
          <a:ext cx="889000" cy="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139887</xdr:rowOff>
    </xdr:from>
    <xdr:ext cx="534377" cy="259045"/>
    <xdr:sp macro="" textlink="">
      <xdr:nvSpPr>
        <xdr:cNvPr id="472" name="テキスト ボックス 471"/>
        <xdr:cNvSpPr txBox="1"/>
      </xdr:nvSpPr>
      <xdr:spPr>
        <a:xfrm>
          <a:off x="7594111" y="16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162388</xdr:rowOff>
    </xdr:from>
    <xdr:ext cx="534377" cy="259045"/>
    <xdr:sp macro="" textlink="">
      <xdr:nvSpPr>
        <xdr:cNvPr id="474" name="テキスト ボックス 473"/>
        <xdr:cNvSpPr txBox="1"/>
      </xdr:nvSpPr>
      <xdr:spPr>
        <a:xfrm>
          <a:off x="6705111" y="166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97766</xdr:rowOff>
    </xdr:from>
    <xdr:to>
      <xdr:col>15</xdr:col>
      <xdr:colOff>231775</xdr:colOff>
      <xdr:row>99</xdr:row>
      <xdr:rowOff>27916</xdr:rowOff>
    </xdr:to>
    <xdr:sp macro="" textlink="">
      <xdr:nvSpPr>
        <xdr:cNvPr id="480" name="円/楕円 479"/>
        <xdr:cNvSpPr/>
      </xdr:nvSpPr>
      <xdr:spPr>
        <a:xfrm>
          <a:off x="10426700" y="168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26146</xdr:rowOff>
    </xdr:from>
    <xdr:ext cx="534377" cy="259045"/>
    <xdr:sp macro="" textlink="">
      <xdr:nvSpPr>
        <xdr:cNvPr id="481" name="土木費該当値テキスト"/>
        <xdr:cNvSpPr txBox="1"/>
      </xdr:nvSpPr>
      <xdr:spPr>
        <a:xfrm>
          <a:off x="10528300" y="168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84913</xdr:rowOff>
    </xdr:from>
    <xdr:to>
      <xdr:col>14</xdr:col>
      <xdr:colOff>79375</xdr:colOff>
      <xdr:row>99</xdr:row>
      <xdr:rowOff>15063</xdr:rowOff>
    </xdr:to>
    <xdr:sp macro="" textlink="">
      <xdr:nvSpPr>
        <xdr:cNvPr id="482" name="円/楕円 481"/>
        <xdr:cNvSpPr/>
      </xdr:nvSpPr>
      <xdr:spPr>
        <a:xfrm>
          <a:off x="9588500" y="168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6190</xdr:rowOff>
    </xdr:from>
    <xdr:ext cx="534377" cy="259045"/>
    <xdr:sp macro="" textlink="">
      <xdr:nvSpPr>
        <xdr:cNvPr id="483" name="テキスト ボックス 482"/>
        <xdr:cNvSpPr txBox="1"/>
      </xdr:nvSpPr>
      <xdr:spPr>
        <a:xfrm>
          <a:off x="9372111" y="169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83051</xdr:rowOff>
    </xdr:from>
    <xdr:to>
      <xdr:col>12</xdr:col>
      <xdr:colOff>561975</xdr:colOff>
      <xdr:row>99</xdr:row>
      <xdr:rowOff>13201</xdr:rowOff>
    </xdr:to>
    <xdr:sp macro="" textlink="">
      <xdr:nvSpPr>
        <xdr:cNvPr id="484" name="円/楕円 483"/>
        <xdr:cNvSpPr/>
      </xdr:nvSpPr>
      <xdr:spPr>
        <a:xfrm>
          <a:off x="8699500" y="168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4328</xdr:rowOff>
    </xdr:from>
    <xdr:ext cx="534377" cy="259045"/>
    <xdr:sp macro="" textlink="">
      <xdr:nvSpPr>
        <xdr:cNvPr id="485" name="テキスト ボックス 484"/>
        <xdr:cNvSpPr txBox="1"/>
      </xdr:nvSpPr>
      <xdr:spPr>
        <a:xfrm>
          <a:off x="8483111" y="16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83384</xdr:rowOff>
    </xdr:from>
    <xdr:to>
      <xdr:col>11</xdr:col>
      <xdr:colOff>358775</xdr:colOff>
      <xdr:row>99</xdr:row>
      <xdr:rowOff>13534</xdr:rowOff>
    </xdr:to>
    <xdr:sp macro="" textlink="">
      <xdr:nvSpPr>
        <xdr:cNvPr id="486" name="円/楕円 485"/>
        <xdr:cNvSpPr/>
      </xdr:nvSpPr>
      <xdr:spPr>
        <a:xfrm>
          <a:off x="7810500" y="168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4661</xdr:rowOff>
    </xdr:from>
    <xdr:ext cx="534377" cy="259045"/>
    <xdr:sp macro="" textlink="">
      <xdr:nvSpPr>
        <xdr:cNvPr id="487" name="テキスト ボックス 486"/>
        <xdr:cNvSpPr txBox="1"/>
      </xdr:nvSpPr>
      <xdr:spPr>
        <a:xfrm>
          <a:off x="7594111" y="169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131766</xdr:rowOff>
    </xdr:from>
    <xdr:to>
      <xdr:col>10</xdr:col>
      <xdr:colOff>155575</xdr:colOff>
      <xdr:row>99</xdr:row>
      <xdr:rowOff>61916</xdr:rowOff>
    </xdr:to>
    <xdr:sp macro="" textlink="">
      <xdr:nvSpPr>
        <xdr:cNvPr id="488" name="円/楕円 487"/>
        <xdr:cNvSpPr/>
      </xdr:nvSpPr>
      <xdr:spPr>
        <a:xfrm>
          <a:off x="6921500" y="169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53043</xdr:rowOff>
    </xdr:from>
    <xdr:ext cx="534377" cy="259045"/>
    <xdr:sp macro="" textlink="">
      <xdr:nvSpPr>
        <xdr:cNvPr id="489" name="テキスト ボックス 488"/>
        <xdr:cNvSpPr txBox="1"/>
      </xdr:nvSpPr>
      <xdr:spPr>
        <a:xfrm>
          <a:off x="6705111" y="170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66123</xdr:rowOff>
    </xdr:from>
    <xdr:to>
      <xdr:col>23</xdr:col>
      <xdr:colOff>517525</xdr:colOff>
      <xdr:row>38</xdr:row>
      <xdr:rowOff>108513</xdr:rowOff>
    </xdr:to>
    <xdr:cxnSp macro="">
      <xdr:nvCxnSpPr>
        <xdr:cNvPr id="521" name="直線コネクタ 520"/>
        <xdr:cNvCxnSpPr/>
      </xdr:nvCxnSpPr>
      <xdr:spPr>
        <a:xfrm flipV="1">
          <a:off x="15481300" y="6581223"/>
          <a:ext cx="8382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15210</xdr:rowOff>
    </xdr:from>
    <xdr:ext cx="534377" cy="259045"/>
    <xdr:sp macro="" textlink="">
      <xdr:nvSpPr>
        <xdr:cNvPr id="522" name="消防費平均値テキスト"/>
        <xdr:cNvSpPr txBox="1"/>
      </xdr:nvSpPr>
      <xdr:spPr>
        <a:xfrm>
          <a:off x="16370300" y="61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29809</xdr:rowOff>
    </xdr:from>
    <xdr:to>
      <xdr:col>22</xdr:col>
      <xdr:colOff>365125</xdr:colOff>
      <xdr:row>38</xdr:row>
      <xdr:rowOff>108513</xdr:rowOff>
    </xdr:to>
    <xdr:cxnSp macro="">
      <xdr:nvCxnSpPr>
        <xdr:cNvPr id="524" name="直線コネクタ 523"/>
        <xdr:cNvCxnSpPr/>
      </xdr:nvCxnSpPr>
      <xdr:spPr>
        <a:xfrm>
          <a:off x="14592300" y="6544909"/>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8439</xdr:rowOff>
    </xdr:from>
    <xdr:ext cx="534377" cy="259045"/>
    <xdr:sp macro="" textlink="">
      <xdr:nvSpPr>
        <xdr:cNvPr id="526" name="テキスト ボックス 525"/>
        <xdr:cNvSpPr txBox="1"/>
      </xdr:nvSpPr>
      <xdr:spPr>
        <a:xfrm>
          <a:off x="15214111" y="60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29809</xdr:rowOff>
    </xdr:from>
    <xdr:to>
      <xdr:col>21</xdr:col>
      <xdr:colOff>161925</xdr:colOff>
      <xdr:row>38</xdr:row>
      <xdr:rowOff>81145</xdr:rowOff>
    </xdr:to>
    <xdr:cxnSp macro="">
      <xdr:nvCxnSpPr>
        <xdr:cNvPr id="527" name="直線コネクタ 526"/>
        <xdr:cNvCxnSpPr/>
      </xdr:nvCxnSpPr>
      <xdr:spPr>
        <a:xfrm flipV="1">
          <a:off x="13703300" y="6544909"/>
          <a:ext cx="889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75021</xdr:rowOff>
    </xdr:from>
    <xdr:to>
      <xdr:col>21</xdr:col>
      <xdr:colOff>212725</xdr:colOff>
      <xdr:row>37</xdr:row>
      <xdr:rowOff>5171</xdr:rowOff>
    </xdr:to>
    <xdr:sp macro="" textlink="">
      <xdr:nvSpPr>
        <xdr:cNvPr id="528" name="フローチャート : 判断 527"/>
        <xdr:cNvSpPr/>
      </xdr:nvSpPr>
      <xdr:spPr>
        <a:xfrm>
          <a:off x="14541500" y="62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21698</xdr:rowOff>
    </xdr:from>
    <xdr:ext cx="534377" cy="259045"/>
    <xdr:sp macro="" textlink="">
      <xdr:nvSpPr>
        <xdr:cNvPr id="529" name="テキスト ボックス 528"/>
        <xdr:cNvSpPr txBox="1"/>
      </xdr:nvSpPr>
      <xdr:spPr>
        <a:xfrm>
          <a:off x="14325111" y="60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132875</xdr:rowOff>
    </xdr:from>
    <xdr:to>
      <xdr:col>19</xdr:col>
      <xdr:colOff>644525</xdr:colOff>
      <xdr:row>38</xdr:row>
      <xdr:rowOff>81145</xdr:rowOff>
    </xdr:to>
    <xdr:cxnSp macro="">
      <xdr:nvCxnSpPr>
        <xdr:cNvPr id="530" name="直線コネクタ 529"/>
        <xdr:cNvCxnSpPr/>
      </xdr:nvCxnSpPr>
      <xdr:spPr>
        <a:xfrm>
          <a:off x="12814300" y="6133625"/>
          <a:ext cx="889000" cy="4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103726</xdr:rowOff>
    </xdr:from>
    <xdr:to>
      <xdr:col>20</xdr:col>
      <xdr:colOff>9525</xdr:colOff>
      <xdr:row>37</xdr:row>
      <xdr:rowOff>33876</xdr:rowOff>
    </xdr:to>
    <xdr:sp macro="" textlink="">
      <xdr:nvSpPr>
        <xdr:cNvPr id="531" name="フローチャート : 判断 530"/>
        <xdr:cNvSpPr/>
      </xdr:nvSpPr>
      <xdr:spPr>
        <a:xfrm>
          <a:off x="13652500" y="62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50403</xdr:rowOff>
    </xdr:from>
    <xdr:ext cx="534377" cy="259045"/>
    <xdr:sp macro="" textlink="">
      <xdr:nvSpPr>
        <xdr:cNvPr id="532" name="テキスト ボックス 531"/>
        <xdr:cNvSpPr txBox="1"/>
      </xdr:nvSpPr>
      <xdr:spPr>
        <a:xfrm>
          <a:off x="13436111" y="6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2261</xdr:rowOff>
    </xdr:from>
    <xdr:to>
      <xdr:col>18</xdr:col>
      <xdr:colOff>492125</xdr:colOff>
      <xdr:row>37</xdr:row>
      <xdr:rowOff>103861</xdr:rowOff>
    </xdr:to>
    <xdr:sp macro="" textlink="">
      <xdr:nvSpPr>
        <xdr:cNvPr id="533" name="フローチャート : 判断 532"/>
        <xdr:cNvSpPr/>
      </xdr:nvSpPr>
      <xdr:spPr>
        <a:xfrm>
          <a:off x="12763500" y="634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94988</xdr:rowOff>
    </xdr:from>
    <xdr:ext cx="534377" cy="259045"/>
    <xdr:sp macro="" textlink="">
      <xdr:nvSpPr>
        <xdr:cNvPr id="534" name="テキスト ボックス 533"/>
        <xdr:cNvSpPr txBox="1"/>
      </xdr:nvSpPr>
      <xdr:spPr>
        <a:xfrm>
          <a:off x="125471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15323</xdr:rowOff>
    </xdr:from>
    <xdr:to>
      <xdr:col>23</xdr:col>
      <xdr:colOff>568325</xdr:colOff>
      <xdr:row>38</xdr:row>
      <xdr:rowOff>116923</xdr:rowOff>
    </xdr:to>
    <xdr:sp macro="" textlink="">
      <xdr:nvSpPr>
        <xdr:cNvPr id="540" name="円/楕円 539"/>
        <xdr:cNvSpPr/>
      </xdr:nvSpPr>
      <xdr:spPr>
        <a:xfrm>
          <a:off x="16268700" y="6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165200</xdr:rowOff>
    </xdr:from>
    <xdr:ext cx="534377" cy="259045"/>
    <xdr:sp macro="" textlink="">
      <xdr:nvSpPr>
        <xdr:cNvPr id="541" name="消防費該当値テキスト"/>
        <xdr:cNvSpPr txBox="1"/>
      </xdr:nvSpPr>
      <xdr:spPr>
        <a:xfrm>
          <a:off x="16370300" y="65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57713</xdr:rowOff>
    </xdr:from>
    <xdr:to>
      <xdr:col>22</xdr:col>
      <xdr:colOff>415925</xdr:colOff>
      <xdr:row>38</xdr:row>
      <xdr:rowOff>159313</xdr:rowOff>
    </xdr:to>
    <xdr:sp macro="" textlink="">
      <xdr:nvSpPr>
        <xdr:cNvPr id="542" name="円/楕円 541"/>
        <xdr:cNvSpPr/>
      </xdr:nvSpPr>
      <xdr:spPr>
        <a:xfrm>
          <a:off x="15430500" y="65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150440</xdr:rowOff>
    </xdr:from>
    <xdr:ext cx="534377" cy="259045"/>
    <xdr:sp macro="" textlink="">
      <xdr:nvSpPr>
        <xdr:cNvPr id="543" name="テキスト ボックス 542"/>
        <xdr:cNvSpPr txBox="1"/>
      </xdr:nvSpPr>
      <xdr:spPr>
        <a:xfrm>
          <a:off x="15214111" y="66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150459</xdr:rowOff>
    </xdr:from>
    <xdr:to>
      <xdr:col>21</xdr:col>
      <xdr:colOff>212725</xdr:colOff>
      <xdr:row>38</xdr:row>
      <xdr:rowOff>80609</xdr:rowOff>
    </xdr:to>
    <xdr:sp macro="" textlink="">
      <xdr:nvSpPr>
        <xdr:cNvPr id="544" name="円/楕円 543"/>
        <xdr:cNvSpPr/>
      </xdr:nvSpPr>
      <xdr:spPr>
        <a:xfrm>
          <a:off x="14541500" y="64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71736</xdr:rowOff>
    </xdr:from>
    <xdr:ext cx="534377" cy="259045"/>
    <xdr:sp macro="" textlink="">
      <xdr:nvSpPr>
        <xdr:cNvPr id="545" name="テキスト ボックス 544"/>
        <xdr:cNvSpPr txBox="1"/>
      </xdr:nvSpPr>
      <xdr:spPr>
        <a:xfrm>
          <a:off x="14325111" y="65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30345</xdr:rowOff>
    </xdr:from>
    <xdr:to>
      <xdr:col>20</xdr:col>
      <xdr:colOff>9525</xdr:colOff>
      <xdr:row>38</xdr:row>
      <xdr:rowOff>131945</xdr:rowOff>
    </xdr:to>
    <xdr:sp macro="" textlink="">
      <xdr:nvSpPr>
        <xdr:cNvPr id="546" name="円/楕円 545"/>
        <xdr:cNvSpPr/>
      </xdr:nvSpPr>
      <xdr:spPr>
        <a:xfrm>
          <a:off x="13652500" y="65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123072</xdr:rowOff>
    </xdr:from>
    <xdr:ext cx="534377" cy="259045"/>
    <xdr:sp macro="" textlink="">
      <xdr:nvSpPr>
        <xdr:cNvPr id="547" name="テキスト ボックス 546"/>
        <xdr:cNvSpPr txBox="1"/>
      </xdr:nvSpPr>
      <xdr:spPr>
        <a:xfrm>
          <a:off x="13436111" y="663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82075</xdr:rowOff>
    </xdr:from>
    <xdr:to>
      <xdr:col>18</xdr:col>
      <xdr:colOff>492125</xdr:colOff>
      <xdr:row>36</xdr:row>
      <xdr:rowOff>12225</xdr:rowOff>
    </xdr:to>
    <xdr:sp macro="" textlink="">
      <xdr:nvSpPr>
        <xdr:cNvPr id="548" name="円/楕円 547"/>
        <xdr:cNvSpPr/>
      </xdr:nvSpPr>
      <xdr:spPr>
        <a:xfrm>
          <a:off x="12763500" y="60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28752</xdr:rowOff>
    </xdr:from>
    <xdr:ext cx="534377" cy="259045"/>
    <xdr:sp macro="" textlink="">
      <xdr:nvSpPr>
        <xdr:cNvPr id="549" name="テキスト ボックス 548"/>
        <xdr:cNvSpPr txBox="1"/>
      </xdr:nvSpPr>
      <xdr:spPr>
        <a:xfrm>
          <a:off x="12547111" y="58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76473</xdr:rowOff>
    </xdr:from>
    <xdr:to>
      <xdr:col>23</xdr:col>
      <xdr:colOff>517525</xdr:colOff>
      <xdr:row>57</xdr:row>
      <xdr:rowOff>89065</xdr:rowOff>
    </xdr:to>
    <xdr:cxnSp macro="">
      <xdr:nvCxnSpPr>
        <xdr:cNvPr id="579" name="直線コネクタ 578"/>
        <xdr:cNvCxnSpPr/>
      </xdr:nvCxnSpPr>
      <xdr:spPr>
        <a:xfrm>
          <a:off x="15481300" y="9849123"/>
          <a:ext cx="8382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140348</xdr:rowOff>
    </xdr:from>
    <xdr:to>
      <xdr:col>22</xdr:col>
      <xdr:colOff>365125</xdr:colOff>
      <xdr:row>57</xdr:row>
      <xdr:rowOff>76473</xdr:rowOff>
    </xdr:to>
    <xdr:cxnSp macro="">
      <xdr:nvCxnSpPr>
        <xdr:cNvPr id="582" name="直線コネクタ 581"/>
        <xdr:cNvCxnSpPr/>
      </xdr:nvCxnSpPr>
      <xdr:spPr>
        <a:xfrm>
          <a:off x="14592300" y="9741548"/>
          <a:ext cx="889000" cy="10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84" name="テキスト ボックス 583"/>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165780</xdr:rowOff>
    </xdr:from>
    <xdr:to>
      <xdr:col>21</xdr:col>
      <xdr:colOff>161925</xdr:colOff>
      <xdr:row>56</xdr:row>
      <xdr:rowOff>140348</xdr:rowOff>
    </xdr:to>
    <xdr:cxnSp macro="">
      <xdr:nvCxnSpPr>
        <xdr:cNvPr id="585" name="直線コネクタ 584"/>
        <xdr:cNvCxnSpPr/>
      </xdr:nvCxnSpPr>
      <xdr:spPr>
        <a:xfrm>
          <a:off x="13703300" y="9595530"/>
          <a:ext cx="889000" cy="1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6" name="フローチャート : 判断 585"/>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7" name="テキスト ボックス 586"/>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165780</xdr:rowOff>
    </xdr:from>
    <xdr:to>
      <xdr:col>19</xdr:col>
      <xdr:colOff>644525</xdr:colOff>
      <xdr:row>57</xdr:row>
      <xdr:rowOff>106115</xdr:rowOff>
    </xdr:to>
    <xdr:cxnSp macro="">
      <xdr:nvCxnSpPr>
        <xdr:cNvPr id="588" name="直線コネクタ 587"/>
        <xdr:cNvCxnSpPr/>
      </xdr:nvCxnSpPr>
      <xdr:spPr>
        <a:xfrm flipV="1">
          <a:off x="12814300" y="9595530"/>
          <a:ext cx="889000" cy="28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9" name="フローチャート : 判断 588"/>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123035</xdr:rowOff>
    </xdr:from>
    <xdr:ext cx="534377" cy="259045"/>
    <xdr:sp macro="" textlink="">
      <xdr:nvSpPr>
        <xdr:cNvPr id="590" name="テキスト ボックス 589"/>
        <xdr:cNvSpPr txBox="1"/>
      </xdr:nvSpPr>
      <xdr:spPr>
        <a:xfrm>
          <a:off x="13436111" y="9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91" name="フローチャート : 判断 590"/>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157059</xdr:rowOff>
    </xdr:from>
    <xdr:ext cx="534377" cy="259045"/>
    <xdr:sp macro="" textlink="">
      <xdr:nvSpPr>
        <xdr:cNvPr id="592" name="テキスト ボックス 591"/>
        <xdr:cNvSpPr txBox="1"/>
      </xdr:nvSpPr>
      <xdr:spPr>
        <a:xfrm>
          <a:off x="12547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38265</xdr:rowOff>
    </xdr:from>
    <xdr:to>
      <xdr:col>23</xdr:col>
      <xdr:colOff>568325</xdr:colOff>
      <xdr:row>57</xdr:row>
      <xdr:rowOff>139865</xdr:rowOff>
    </xdr:to>
    <xdr:sp macro="" textlink="">
      <xdr:nvSpPr>
        <xdr:cNvPr id="598" name="円/楕円 597"/>
        <xdr:cNvSpPr/>
      </xdr:nvSpPr>
      <xdr:spPr>
        <a:xfrm>
          <a:off x="16268700" y="98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16692</xdr:rowOff>
    </xdr:from>
    <xdr:ext cx="534377" cy="259045"/>
    <xdr:sp macro="" textlink="">
      <xdr:nvSpPr>
        <xdr:cNvPr id="599" name="教育費該当値テキスト"/>
        <xdr:cNvSpPr txBox="1"/>
      </xdr:nvSpPr>
      <xdr:spPr>
        <a:xfrm>
          <a:off x="16370300" y="97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25673</xdr:rowOff>
    </xdr:from>
    <xdr:to>
      <xdr:col>22</xdr:col>
      <xdr:colOff>415925</xdr:colOff>
      <xdr:row>57</xdr:row>
      <xdr:rowOff>127273</xdr:rowOff>
    </xdr:to>
    <xdr:sp macro="" textlink="">
      <xdr:nvSpPr>
        <xdr:cNvPr id="600" name="円/楕円 599"/>
        <xdr:cNvSpPr/>
      </xdr:nvSpPr>
      <xdr:spPr>
        <a:xfrm>
          <a:off x="15430500" y="97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118400</xdr:rowOff>
    </xdr:from>
    <xdr:ext cx="534377" cy="259045"/>
    <xdr:sp macro="" textlink="">
      <xdr:nvSpPr>
        <xdr:cNvPr id="601" name="テキスト ボックス 600"/>
        <xdr:cNvSpPr txBox="1"/>
      </xdr:nvSpPr>
      <xdr:spPr>
        <a:xfrm>
          <a:off x="15214111" y="98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89548</xdr:rowOff>
    </xdr:from>
    <xdr:to>
      <xdr:col>21</xdr:col>
      <xdr:colOff>212725</xdr:colOff>
      <xdr:row>57</xdr:row>
      <xdr:rowOff>19698</xdr:rowOff>
    </xdr:to>
    <xdr:sp macro="" textlink="">
      <xdr:nvSpPr>
        <xdr:cNvPr id="602" name="円/楕円 601"/>
        <xdr:cNvSpPr/>
      </xdr:nvSpPr>
      <xdr:spPr>
        <a:xfrm>
          <a:off x="14541500" y="969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10825</xdr:rowOff>
    </xdr:from>
    <xdr:ext cx="534377" cy="259045"/>
    <xdr:sp macro="" textlink="">
      <xdr:nvSpPr>
        <xdr:cNvPr id="603" name="テキスト ボックス 602"/>
        <xdr:cNvSpPr txBox="1"/>
      </xdr:nvSpPr>
      <xdr:spPr>
        <a:xfrm>
          <a:off x="14325111" y="97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114980</xdr:rowOff>
    </xdr:from>
    <xdr:to>
      <xdr:col>20</xdr:col>
      <xdr:colOff>9525</xdr:colOff>
      <xdr:row>56</xdr:row>
      <xdr:rowOff>45130</xdr:rowOff>
    </xdr:to>
    <xdr:sp macro="" textlink="">
      <xdr:nvSpPr>
        <xdr:cNvPr id="604" name="円/楕円 603"/>
        <xdr:cNvSpPr/>
      </xdr:nvSpPr>
      <xdr:spPr>
        <a:xfrm>
          <a:off x="13652500" y="95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36257</xdr:rowOff>
    </xdr:from>
    <xdr:ext cx="534377" cy="259045"/>
    <xdr:sp macro="" textlink="">
      <xdr:nvSpPr>
        <xdr:cNvPr id="605" name="テキスト ボックス 604"/>
        <xdr:cNvSpPr txBox="1"/>
      </xdr:nvSpPr>
      <xdr:spPr>
        <a:xfrm>
          <a:off x="13436111" y="96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55315</xdr:rowOff>
    </xdr:from>
    <xdr:to>
      <xdr:col>18</xdr:col>
      <xdr:colOff>492125</xdr:colOff>
      <xdr:row>57</xdr:row>
      <xdr:rowOff>156915</xdr:rowOff>
    </xdr:to>
    <xdr:sp macro="" textlink="">
      <xdr:nvSpPr>
        <xdr:cNvPr id="606" name="円/楕円 605"/>
        <xdr:cNvSpPr/>
      </xdr:nvSpPr>
      <xdr:spPr>
        <a:xfrm>
          <a:off x="12763500" y="98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148042</xdr:rowOff>
    </xdr:from>
    <xdr:ext cx="534377" cy="259045"/>
    <xdr:sp macro="" textlink="">
      <xdr:nvSpPr>
        <xdr:cNvPr id="607" name="テキスト ボックス 606"/>
        <xdr:cNvSpPr txBox="1"/>
      </xdr:nvSpPr>
      <xdr:spPr>
        <a:xfrm>
          <a:off x="12547111" y="99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22068</xdr:rowOff>
    </xdr:from>
    <xdr:to>
      <xdr:col>23</xdr:col>
      <xdr:colOff>517525</xdr:colOff>
      <xdr:row>79</xdr:row>
      <xdr:rowOff>61731</xdr:rowOff>
    </xdr:to>
    <xdr:cxnSp macro="">
      <xdr:nvCxnSpPr>
        <xdr:cNvPr id="638" name="直線コネクタ 637"/>
        <xdr:cNvCxnSpPr/>
      </xdr:nvCxnSpPr>
      <xdr:spPr>
        <a:xfrm flipV="1">
          <a:off x="15481300" y="13566618"/>
          <a:ext cx="8382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126159</xdr:rowOff>
    </xdr:from>
    <xdr:ext cx="469744" cy="259045"/>
    <xdr:sp macro="" textlink="">
      <xdr:nvSpPr>
        <xdr:cNvPr id="639" name="災害復旧費平均値テキスト"/>
        <xdr:cNvSpPr txBox="1"/>
      </xdr:nvSpPr>
      <xdr:spPr>
        <a:xfrm>
          <a:off x="16370300" y="134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61731</xdr:rowOff>
    </xdr:from>
    <xdr:to>
      <xdr:col>22</xdr:col>
      <xdr:colOff>365125</xdr:colOff>
      <xdr:row>79</xdr:row>
      <xdr:rowOff>76606</xdr:rowOff>
    </xdr:to>
    <xdr:cxnSp macro="">
      <xdr:nvCxnSpPr>
        <xdr:cNvPr id="641" name="直線コネクタ 640"/>
        <xdr:cNvCxnSpPr/>
      </xdr:nvCxnSpPr>
      <xdr:spPr>
        <a:xfrm flipV="1">
          <a:off x="14592300" y="13606281"/>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110346</xdr:rowOff>
    </xdr:from>
    <xdr:ext cx="469744" cy="259045"/>
    <xdr:sp macro="" textlink="">
      <xdr:nvSpPr>
        <xdr:cNvPr id="643" name="テキスト ボックス 642"/>
        <xdr:cNvSpPr txBox="1"/>
      </xdr:nvSpPr>
      <xdr:spPr>
        <a:xfrm>
          <a:off x="15246427" y="133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76606</xdr:rowOff>
    </xdr:from>
    <xdr:to>
      <xdr:col>21</xdr:col>
      <xdr:colOff>161925</xdr:colOff>
      <xdr:row>79</xdr:row>
      <xdr:rowOff>88461</xdr:rowOff>
    </xdr:to>
    <xdr:cxnSp macro="">
      <xdr:nvCxnSpPr>
        <xdr:cNvPr id="644" name="直線コネクタ 643"/>
        <xdr:cNvCxnSpPr/>
      </xdr:nvCxnSpPr>
      <xdr:spPr>
        <a:xfrm flipV="1">
          <a:off x="13703300" y="13621156"/>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5" name="フローチャート : 判断 644"/>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33765</xdr:rowOff>
    </xdr:from>
    <xdr:ext cx="469744" cy="259045"/>
    <xdr:sp macro="" textlink="">
      <xdr:nvSpPr>
        <xdr:cNvPr id="646" name="テキスト ボックス 645"/>
        <xdr:cNvSpPr txBox="1"/>
      </xdr:nvSpPr>
      <xdr:spPr>
        <a:xfrm>
          <a:off x="14357427" y="132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84640</xdr:rowOff>
    </xdr:from>
    <xdr:to>
      <xdr:col>19</xdr:col>
      <xdr:colOff>644525</xdr:colOff>
      <xdr:row>79</xdr:row>
      <xdr:rowOff>88461</xdr:rowOff>
    </xdr:to>
    <xdr:cxnSp macro="">
      <xdr:nvCxnSpPr>
        <xdr:cNvPr id="647" name="直線コネクタ 646"/>
        <xdr:cNvCxnSpPr/>
      </xdr:nvCxnSpPr>
      <xdr:spPr>
        <a:xfrm>
          <a:off x="12814300" y="13629190"/>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8" name="フローチャート : 判断 647"/>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37062</xdr:rowOff>
    </xdr:from>
    <xdr:ext cx="469744" cy="259045"/>
    <xdr:sp macro="" textlink="">
      <xdr:nvSpPr>
        <xdr:cNvPr id="649" name="テキスト ボックス 648"/>
        <xdr:cNvSpPr txBox="1"/>
      </xdr:nvSpPr>
      <xdr:spPr>
        <a:xfrm>
          <a:off x="13468427" y="132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50" name="フローチャート : 判断 649"/>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154694</xdr:rowOff>
    </xdr:from>
    <xdr:ext cx="534377" cy="259045"/>
    <xdr:sp macro="" textlink="">
      <xdr:nvSpPr>
        <xdr:cNvPr id="651" name="テキスト ボックス 650"/>
        <xdr:cNvSpPr txBox="1"/>
      </xdr:nvSpPr>
      <xdr:spPr>
        <a:xfrm>
          <a:off x="12547111" y="131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142718</xdr:rowOff>
    </xdr:from>
    <xdr:to>
      <xdr:col>23</xdr:col>
      <xdr:colOff>568325</xdr:colOff>
      <xdr:row>79</xdr:row>
      <xdr:rowOff>72868</xdr:rowOff>
    </xdr:to>
    <xdr:sp macro="" textlink="">
      <xdr:nvSpPr>
        <xdr:cNvPr id="657" name="円/楕円 656"/>
        <xdr:cNvSpPr/>
      </xdr:nvSpPr>
      <xdr:spPr>
        <a:xfrm>
          <a:off x="16268700" y="135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102095</xdr:rowOff>
    </xdr:from>
    <xdr:ext cx="469744" cy="259045"/>
    <xdr:sp macro="" textlink="">
      <xdr:nvSpPr>
        <xdr:cNvPr id="658" name="災害復旧費該当値テキスト"/>
        <xdr:cNvSpPr txBox="1"/>
      </xdr:nvSpPr>
      <xdr:spPr>
        <a:xfrm>
          <a:off x="16370300" y="1330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10931</xdr:rowOff>
    </xdr:from>
    <xdr:to>
      <xdr:col>22</xdr:col>
      <xdr:colOff>415925</xdr:colOff>
      <xdr:row>79</xdr:row>
      <xdr:rowOff>112531</xdr:rowOff>
    </xdr:to>
    <xdr:sp macro="" textlink="">
      <xdr:nvSpPr>
        <xdr:cNvPr id="659" name="円/楕円 658"/>
        <xdr:cNvSpPr/>
      </xdr:nvSpPr>
      <xdr:spPr>
        <a:xfrm>
          <a:off x="15430500" y="135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103658</xdr:rowOff>
    </xdr:from>
    <xdr:ext cx="469744" cy="259045"/>
    <xdr:sp macro="" textlink="">
      <xdr:nvSpPr>
        <xdr:cNvPr id="660" name="テキスト ボックス 659"/>
        <xdr:cNvSpPr txBox="1"/>
      </xdr:nvSpPr>
      <xdr:spPr>
        <a:xfrm>
          <a:off x="15246427" y="1364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25806</xdr:rowOff>
    </xdr:from>
    <xdr:to>
      <xdr:col>21</xdr:col>
      <xdr:colOff>212725</xdr:colOff>
      <xdr:row>79</xdr:row>
      <xdr:rowOff>127406</xdr:rowOff>
    </xdr:to>
    <xdr:sp macro="" textlink="">
      <xdr:nvSpPr>
        <xdr:cNvPr id="661" name="円/楕円 660"/>
        <xdr:cNvSpPr/>
      </xdr:nvSpPr>
      <xdr:spPr>
        <a:xfrm>
          <a:off x="14541500" y="135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118533</xdr:rowOff>
    </xdr:from>
    <xdr:ext cx="469744" cy="259045"/>
    <xdr:sp macro="" textlink="">
      <xdr:nvSpPr>
        <xdr:cNvPr id="662" name="テキスト ボックス 661"/>
        <xdr:cNvSpPr txBox="1"/>
      </xdr:nvSpPr>
      <xdr:spPr>
        <a:xfrm>
          <a:off x="14357427" y="136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37661</xdr:rowOff>
    </xdr:from>
    <xdr:to>
      <xdr:col>20</xdr:col>
      <xdr:colOff>9525</xdr:colOff>
      <xdr:row>79</xdr:row>
      <xdr:rowOff>139261</xdr:rowOff>
    </xdr:to>
    <xdr:sp macro="" textlink="">
      <xdr:nvSpPr>
        <xdr:cNvPr id="663" name="円/楕円 662"/>
        <xdr:cNvSpPr/>
      </xdr:nvSpPr>
      <xdr:spPr>
        <a:xfrm>
          <a:off x="13652500" y="135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130388</xdr:rowOff>
    </xdr:from>
    <xdr:ext cx="378565" cy="259045"/>
    <xdr:sp macro="" textlink="">
      <xdr:nvSpPr>
        <xdr:cNvPr id="664" name="テキスト ボックス 663"/>
        <xdr:cNvSpPr txBox="1"/>
      </xdr:nvSpPr>
      <xdr:spPr>
        <a:xfrm>
          <a:off x="13514017" y="13674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33840</xdr:rowOff>
    </xdr:from>
    <xdr:to>
      <xdr:col>18</xdr:col>
      <xdr:colOff>492125</xdr:colOff>
      <xdr:row>79</xdr:row>
      <xdr:rowOff>135440</xdr:rowOff>
    </xdr:to>
    <xdr:sp macro="" textlink="">
      <xdr:nvSpPr>
        <xdr:cNvPr id="665" name="円/楕円 664"/>
        <xdr:cNvSpPr/>
      </xdr:nvSpPr>
      <xdr:spPr>
        <a:xfrm>
          <a:off x="12763500" y="135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126567</xdr:rowOff>
    </xdr:from>
    <xdr:ext cx="378565" cy="259045"/>
    <xdr:sp macro="" textlink="">
      <xdr:nvSpPr>
        <xdr:cNvPr id="666" name="テキスト ボックス 665"/>
        <xdr:cNvSpPr txBox="1"/>
      </xdr:nvSpPr>
      <xdr:spPr>
        <a:xfrm>
          <a:off x="12625017" y="13671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48161</xdr:rowOff>
    </xdr:from>
    <xdr:to>
      <xdr:col>23</xdr:col>
      <xdr:colOff>517525</xdr:colOff>
      <xdr:row>97</xdr:row>
      <xdr:rowOff>52436</xdr:rowOff>
    </xdr:to>
    <xdr:cxnSp macro="">
      <xdr:nvCxnSpPr>
        <xdr:cNvPr id="695" name="直線コネクタ 694"/>
        <xdr:cNvCxnSpPr/>
      </xdr:nvCxnSpPr>
      <xdr:spPr>
        <a:xfrm flipV="1">
          <a:off x="15481300" y="16678811"/>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52436</xdr:rowOff>
    </xdr:from>
    <xdr:to>
      <xdr:col>22</xdr:col>
      <xdr:colOff>365125</xdr:colOff>
      <xdr:row>97</xdr:row>
      <xdr:rowOff>63005</xdr:rowOff>
    </xdr:to>
    <xdr:cxnSp macro="">
      <xdr:nvCxnSpPr>
        <xdr:cNvPr id="698" name="直線コネクタ 697"/>
        <xdr:cNvCxnSpPr/>
      </xdr:nvCxnSpPr>
      <xdr:spPr>
        <a:xfrm flipV="1">
          <a:off x="14592300" y="16683086"/>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38952</xdr:rowOff>
    </xdr:from>
    <xdr:ext cx="534377" cy="259045"/>
    <xdr:sp macro="" textlink="">
      <xdr:nvSpPr>
        <xdr:cNvPr id="700" name="テキスト ボックス 699"/>
        <xdr:cNvSpPr txBox="1"/>
      </xdr:nvSpPr>
      <xdr:spPr>
        <a:xfrm>
          <a:off x="15214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63005</xdr:rowOff>
    </xdr:from>
    <xdr:to>
      <xdr:col>21</xdr:col>
      <xdr:colOff>161925</xdr:colOff>
      <xdr:row>97</xdr:row>
      <xdr:rowOff>70999</xdr:rowOff>
    </xdr:to>
    <xdr:cxnSp macro="">
      <xdr:nvCxnSpPr>
        <xdr:cNvPr id="701" name="直線コネクタ 700"/>
        <xdr:cNvCxnSpPr/>
      </xdr:nvCxnSpPr>
      <xdr:spPr>
        <a:xfrm flipV="1">
          <a:off x="13703300" y="16693655"/>
          <a:ext cx="889000" cy="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2" name="フローチャート : 判断 701"/>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109315</xdr:rowOff>
    </xdr:from>
    <xdr:ext cx="534377" cy="259045"/>
    <xdr:sp macro="" textlink="">
      <xdr:nvSpPr>
        <xdr:cNvPr id="703" name="テキスト ボックス 702"/>
        <xdr:cNvSpPr txBox="1"/>
      </xdr:nvSpPr>
      <xdr:spPr>
        <a:xfrm>
          <a:off x="14325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70999</xdr:rowOff>
    </xdr:from>
    <xdr:to>
      <xdr:col>19</xdr:col>
      <xdr:colOff>644525</xdr:colOff>
      <xdr:row>97</xdr:row>
      <xdr:rowOff>74701</xdr:rowOff>
    </xdr:to>
    <xdr:cxnSp macro="">
      <xdr:nvCxnSpPr>
        <xdr:cNvPr id="704" name="直線コネクタ 703"/>
        <xdr:cNvCxnSpPr/>
      </xdr:nvCxnSpPr>
      <xdr:spPr>
        <a:xfrm flipV="1">
          <a:off x="12814300" y="16701649"/>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5" name="フローチャート : 判断 704"/>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105315</xdr:rowOff>
    </xdr:from>
    <xdr:ext cx="534377" cy="259045"/>
    <xdr:sp macro="" textlink="">
      <xdr:nvSpPr>
        <xdr:cNvPr id="706" name="テキスト ボックス 705"/>
        <xdr:cNvSpPr txBox="1"/>
      </xdr:nvSpPr>
      <xdr:spPr>
        <a:xfrm>
          <a:off x="13436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7" name="フローチャート : 判断 706"/>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103822</xdr:rowOff>
    </xdr:from>
    <xdr:ext cx="534377" cy="259045"/>
    <xdr:sp macro="" textlink="">
      <xdr:nvSpPr>
        <xdr:cNvPr id="708" name="テキスト ボックス 707"/>
        <xdr:cNvSpPr txBox="1"/>
      </xdr:nvSpPr>
      <xdr:spPr>
        <a:xfrm>
          <a:off x="12547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168811</xdr:rowOff>
    </xdr:from>
    <xdr:to>
      <xdr:col>23</xdr:col>
      <xdr:colOff>568325</xdr:colOff>
      <xdr:row>97</xdr:row>
      <xdr:rowOff>98961</xdr:rowOff>
    </xdr:to>
    <xdr:sp macro="" textlink="">
      <xdr:nvSpPr>
        <xdr:cNvPr id="714" name="円/楕円 713"/>
        <xdr:cNvSpPr/>
      </xdr:nvSpPr>
      <xdr:spPr>
        <a:xfrm>
          <a:off x="16268700" y="166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147238</xdr:rowOff>
    </xdr:from>
    <xdr:ext cx="534377" cy="259045"/>
    <xdr:sp macro="" textlink="">
      <xdr:nvSpPr>
        <xdr:cNvPr id="715" name="公債費該当値テキスト"/>
        <xdr:cNvSpPr txBox="1"/>
      </xdr:nvSpPr>
      <xdr:spPr>
        <a:xfrm>
          <a:off x="16370300" y="1660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1636</xdr:rowOff>
    </xdr:from>
    <xdr:to>
      <xdr:col>22</xdr:col>
      <xdr:colOff>415925</xdr:colOff>
      <xdr:row>97</xdr:row>
      <xdr:rowOff>103236</xdr:rowOff>
    </xdr:to>
    <xdr:sp macro="" textlink="">
      <xdr:nvSpPr>
        <xdr:cNvPr id="716" name="円/楕円 715"/>
        <xdr:cNvSpPr/>
      </xdr:nvSpPr>
      <xdr:spPr>
        <a:xfrm>
          <a:off x="15430500" y="166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94363</xdr:rowOff>
    </xdr:from>
    <xdr:ext cx="534377" cy="259045"/>
    <xdr:sp macro="" textlink="">
      <xdr:nvSpPr>
        <xdr:cNvPr id="717" name="テキスト ボックス 716"/>
        <xdr:cNvSpPr txBox="1"/>
      </xdr:nvSpPr>
      <xdr:spPr>
        <a:xfrm>
          <a:off x="15214111" y="167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12205</xdr:rowOff>
    </xdr:from>
    <xdr:to>
      <xdr:col>21</xdr:col>
      <xdr:colOff>212725</xdr:colOff>
      <xdr:row>97</xdr:row>
      <xdr:rowOff>113805</xdr:rowOff>
    </xdr:to>
    <xdr:sp macro="" textlink="">
      <xdr:nvSpPr>
        <xdr:cNvPr id="718" name="円/楕円 717"/>
        <xdr:cNvSpPr/>
      </xdr:nvSpPr>
      <xdr:spPr>
        <a:xfrm>
          <a:off x="14541500" y="166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104932</xdr:rowOff>
    </xdr:from>
    <xdr:ext cx="534377" cy="259045"/>
    <xdr:sp macro="" textlink="">
      <xdr:nvSpPr>
        <xdr:cNvPr id="719" name="テキスト ボックス 718"/>
        <xdr:cNvSpPr txBox="1"/>
      </xdr:nvSpPr>
      <xdr:spPr>
        <a:xfrm>
          <a:off x="14325111" y="167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20199</xdr:rowOff>
    </xdr:from>
    <xdr:to>
      <xdr:col>20</xdr:col>
      <xdr:colOff>9525</xdr:colOff>
      <xdr:row>97</xdr:row>
      <xdr:rowOff>121799</xdr:rowOff>
    </xdr:to>
    <xdr:sp macro="" textlink="">
      <xdr:nvSpPr>
        <xdr:cNvPr id="720" name="円/楕円 719"/>
        <xdr:cNvSpPr/>
      </xdr:nvSpPr>
      <xdr:spPr>
        <a:xfrm>
          <a:off x="13652500" y="166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112926</xdr:rowOff>
    </xdr:from>
    <xdr:ext cx="534377" cy="259045"/>
    <xdr:sp macro="" textlink="">
      <xdr:nvSpPr>
        <xdr:cNvPr id="721" name="テキスト ボックス 720"/>
        <xdr:cNvSpPr txBox="1"/>
      </xdr:nvSpPr>
      <xdr:spPr>
        <a:xfrm>
          <a:off x="13436111" y="167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23901</xdr:rowOff>
    </xdr:from>
    <xdr:to>
      <xdr:col>18</xdr:col>
      <xdr:colOff>492125</xdr:colOff>
      <xdr:row>97</xdr:row>
      <xdr:rowOff>125501</xdr:rowOff>
    </xdr:to>
    <xdr:sp macro="" textlink="">
      <xdr:nvSpPr>
        <xdr:cNvPr id="722" name="円/楕円 721"/>
        <xdr:cNvSpPr/>
      </xdr:nvSpPr>
      <xdr:spPr>
        <a:xfrm>
          <a:off x="12763500" y="166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116628</xdr:rowOff>
    </xdr:from>
    <xdr:ext cx="534377" cy="259045"/>
    <xdr:sp macro="" textlink="">
      <xdr:nvSpPr>
        <xdr:cNvPr id="723" name="テキスト ボックス 722"/>
        <xdr:cNvSpPr txBox="1"/>
      </xdr:nvSpPr>
      <xdr:spPr>
        <a:xfrm>
          <a:off x="12547111" y="167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42545</xdr:rowOff>
    </xdr:from>
    <xdr:to>
      <xdr:col>31</xdr:col>
      <xdr:colOff>34925</xdr:colOff>
      <xdr:row>39</xdr:row>
      <xdr:rowOff>44450</xdr:rowOff>
    </xdr:to>
    <xdr:cxnSp macro="">
      <xdr:nvCxnSpPr>
        <xdr:cNvPr id="755" name="直線コネクタ 754"/>
        <xdr:cNvCxnSpPr/>
      </xdr:nvCxnSpPr>
      <xdr:spPr>
        <a:xfrm>
          <a:off x="20434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42545</xdr:rowOff>
    </xdr:from>
    <xdr:to>
      <xdr:col>29</xdr:col>
      <xdr:colOff>517525</xdr:colOff>
      <xdr:row>39</xdr:row>
      <xdr:rowOff>44450</xdr:rowOff>
    </xdr:to>
    <xdr:cxnSp macro="">
      <xdr:nvCxnSpPr>
        <xdr:cNvPr id="758" name="直線コネクタ 757"/>
        <xdr:cNvCxnSpPr/>
      </xdr:nvCxnSpPr>
      <xdr:spPr>
        <a:xfrm flipV="1">
          <a:off x="19545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9" name="フローチャート :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60" name="テキスト ボックス 759"/>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62" name="フローチャート : 判断 761"/>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63" name="テキスト ボックス 762"/>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64" name="フローチャート : 判断 763"/>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5" name="テキスト ボックス 764"/>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163195</xdr:rowOff>
    </xdr:from>
    <xdr:to>
      <xdr:col>29</xdr:col>
      <xdr:colOff>568325</xdr:colOff>
      <xdr:row>39</xdr:row>
      <xdr:rowOff>93345</xdr:rowOff>
    </xdr:to>
    <xdr:sp macro="" textlink="">
      <xdr:nvSpPr>
        <xdr:cNvPr id="775" name="円/楕円 774"/>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84472</xdr:rowOff>
    </xdr:from>
    <xdr:ext cx="249299" cy="259045"/>
    <xdr:sp macro="" textlink="">
      <xdr:nvSpPr>
        <xdr:cNvPr id="776" name="テキスト ボックス 775"/>
        <xdr:cNvSpPr txBox="1"/>
      </xdr:nvSpPr>
      <xdr:spPr>
        <a:xfrm>
          <a:off x="20309649"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4" name="テキスト ボックス 79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6" name="テキスト ボックス 79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8" name="テキスト ボックス 79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2" name="直線コネクタ 80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7" name="直線コネクタ 80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フローチャート : 判断 80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0" name="直線コネクタ 80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1" name="フローチャート : 判断 81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2" name="テキスト ボックス 81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3" name="直線コネクタ 81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49</xdr:row>
      <xdr:rowOff>123190</xdr:rowOff>
    </xdr:from>
    <xdr:to>
      <xdr:col>29</xdr:col>
      <xdr:colOff>568325</xdr:colOff>
      <xdr:row>50</xdr:row>
      <xdr:rowOff>53340</xdr:rowOff>
    </xdr:to>
    <xdr:sp macro="" textlink="">
      <xdr:nvSpPr>
        <xdr:cNvPr id="814" name="フローチャート : 判断 813"/>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69867</xdr:rowOff>
    </xdr:from>
    <xdr:ext cx="313932" cy="259045"/>
    <xdr:sp macro="" textlink="">
      <xdr:nvSpPr>
        <xdr:cNvPr id="815" name="テキスト ボックス 814"/>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6" name="直線コネクタ 81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100330</xdr:rowOff>
    </xdr:from>
    <xdr:to>
      <xdr:col>28</xdr:col>
      <xdr:colOff>365125</xdr:colOff>
      <xdr:row>52</xdr:row>
      <xdr:rowOff>30480</xdr:rowOff>
    </xdr:to>
    <xdr:sp macro="" textlink="">
      <xdr:nvSpPr>
        <xdr:cNvPr id="817" name="フローチャート : 判断 816"/>
        <xdr:cNvSpPr/>
      </xdr:nvSpPr>
      <xdr:spPr>
        <a:xfrm>
          <a:off x="19494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50</xdr:row>
      <xdr:rowOff>47007</xdr:rowOff>
    </xdr:from>
    <xdr:ext cx="313932" cy="259045"/>
    <xdr:sp macro="" textlink="">
      <xdr:nvSpPr>
        <xdr:cNvPr id="818" name="テキスト ボックス 817"/>
        <xdr:cNvSpPr txBox="1"/>
      </xdr:nvSpPr>
      <xdr:spPr>
        <a:xfrm>
          <a:off x="19388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43180</xdr:rowOff>
    </xdr:from>
    <xdr:to>
      <xdr:col>27</xdr:col>
      <xdr:colOff>161925</xdr:colOff>
      <xdr:row>54</xdr:row>
      <xdr:rowOff>144780</xdr:rowOff>
    </xdr:to>
    <xdr:sp macro="" textlink="">
      <xdr:nvSpPr>
        <xdr:cNvPr id="819" name="フローチャート : 判断 818"/>
        <xdr:cNvSpPr/>
      </xdr:nvSpPr>
      <xdr:spPr>
        <a:xfrm>
          <a:off x="18605500" y="930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52</xdr:row>
      <xdr:rowOff>161307</xdr:rowOff>
    </xdr:from>
    <xdr:ext cx="313932" cy="259045"/>
    <xdr:sp macro="" textlink="">
      <xdr:nvSpPr>
        <xdr:cNvPr id="820" name="テキスト ボックス 819"/>
        <xdr:cNvSpPr txBox="1"/>
      </xdr:nvSpPr>
      <xdr:spPr>
        <a:xfrm>
          <a:off x="18499333" y="907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6" name="円/楕円 82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8" name="円/楕円 82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9" name="テキスト ボックス 82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0" name="円/楕円 82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1" name="テキスト ボックス 83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2" name="円/楕円 83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3" name="テキスト ボックス 83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4" name="円/楕円 83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5" name="テキスト ボックス 83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類似団体と比較すると民生費が大幅に上回っている</a:t>
          </a:r>
          <a:r>
            <a:rPr kumimoji="1" lang="ja-JP" altLang="en-US" sz="1300">
              <a:solidFill>
                <a:sysClr val="windowText" lastClr="000000"/>
              </a:solidFill>
              <a:effectLst/>
              <a:latin typeface="+mn-lt"/>
              <a:ea typeface="+mn-ea"/>
              <a:cs typeface="+mn-cs"/>
            </a:rPr>
            <a:t>。この要因としては、児童福祉費や社会福祉費が増えたことが挙げられる。このことにより、財政が硬直化し、</a:t>
          </a:r>
          <a:r>
            <a:rPr kumimoji="1" lang="ja-JP" altLang="ja-JP" sz="1300">
              <a:solidFill>
                <a:sysClr val="windowText" lastClr="000000"/>
              </a:solidFill>
              <a:effectLst/>
              <a:latin typeface="+mn-lt"/>
              <a:ea typeface="+mn-ea"/>
              <a:cs typeface="+mn-cs"/>
            </a:rPr>
            <a:t>他の経費が</a:t>
          </a:r>
          <a:r>
            <a:rPr kumimoji="1" lang="ja-JP" altLang="en-US" sz="1300">
              <a:solidFill>
                <a:sysClr val="windowText" lastClr="000000"/>
              </a:solidFill>
              <a:effectLst/>
              <a:latin typeface="+mn-lt"/>
              <a:ea typeface="+mn-ea"/>
              <a:cs typeface="+mn-cs"/>
            </a:rPr>
            <a:t>圧迫されている</a:t>
          </a:r>
          <a:r>
            <a:rPr kumimoji="1" lang="ja-JP" altLang="ja-JP" sz="1300">
              <a:solidFill>
                <a:sysClr val="windowText" lastClr="000000"/>
              </a:solidFill>
              <a:effectLst/>
              <a:latin typeface="+mn-lt"/>
              <a:ea typeface="+mn-ea"/>
              <a:cs typeface="+mn-cs"/>
            </a:rPr>
            <a:t>。特に教育費</a:t>
          </a:r>
          <a:r>
            <a:rPr kumimoji="1" lang="ja-JP" altLang="en-US" sz="1300">
              <a:solidFill>
                <a:sysClr val="windowText" lastClr="000000"/>
              </a:solidFill>
              <a:effectLst/>
              <a:latin typeface="+mn-lt"/>
              <a:ea typeface="+mn-ea"/>
              <a:cs typeface="+mn-cs"/>
            </a:rPr>
            <a:t>は</a:t>
          </a:r>
          <a:r>
            <a:rPr kumimoji="1" lang="ja-JP" altLang="ja-JP" sz="1300">
              <a:solidFill>
                <a:sysClr val="windowText" lastClr="000000"/>
              </a:solidFill>
              <a:effectLst/>
              <a:latin typeface="+mn-lt"/>
              <a:ea typeface="+mn-ea"/>
              <a:cs typeface="+mn-cs"/>
            </a:rPr>
            <a:t>類似団体と比べると大幅に少ないため、民生費を抑えて</a:t>
          </a:r>
          <a:r>
            <a:rPr kumimoji="1" lang="ja-JP" altLang="en-US" sz="1300">
              <a:solidFill>
                <a:sysClr val="windowText" lastClr="000000"/>
              </a:solidFill>
              <a:effectLst/>
              <a:latin typeface="+mn-lt"/>
              <a:ea typeface="+mn-ea"/>
              <a:cs typeface="+mn-cs"/>
            </a:rPr>
            <a:t>子どもたちの教育に係る教育費にも力を入れていきたい。</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実質単年度収支がマイナスとなって</a:t>
          </a:r>
          <a:r>
            <a:rPr kumimoji="1" lang="ja-JP" altLang="en-US" sz="1300">
              <a:solidFill>
                <a:schemeClr val="dk1"/>
              </a:solidFill>
              <a:effectLst/>
              <a:latin typeface="+mn-lt"/>
              <a:ea typeface="+mn-ea"/>
              <a:cs typeface="+mn-cs"/>
            </a:rPr>
            <a:t>おり、基金繰入により対応している。</a:t>
          </a:r>
          <a:r>
            <a:rPr kumimoji="1" lang="ja-JP" altLang="ja-JP" sz="1300">
              <a:solidFill>
                <a:schemeClr val="dk1"/>
              </a:solidFill>
              <a:effectLst/>
              <a:latin typeface="+mn-lt"/>
              <a:ea typeface="+mn-ea"/>
              <a:cs typeface="+mn-cs"/>
            </a:rPr>
            <a:t>この要因としては、</a:t>
          </a:r>
          <a:r>
            <a:rPr kumimoji="1" lang="ja-JP" altLang="en-US" sz="1300">
              <a:solidFill>
                <a:schemeClr val="dk1"/>
              </a:solidFill>
              <a:effectLst/>
              <a:latin typeface="+mn-lt"/>
              <a:ea typeface="+mn-ea"/>
              <a:cs typeface="+mn-cs"/>
            </a:rPr>
            <a:t>地方</a:t>
          </a:r>
          <a:r>
            <a:rPr kumimoji="1" lang="ja-JP" altLang="ja-JP" sz="1300">
              <a:solidFill>
                <a:schemeClr val="dk1"/>
              </a:solidFill>
              <a:effectLst/>
              <a:latin typeface="+mn-lt"/>
              <a:ea typeface="+mn-ea"/>
              <a:cs typeface="+mn-cs"/>
            </a:rPr>
            <a:t>消費税</a:t>
          </a:r>
          <a:r>
            <a:rPr kumimoji="1" lang="ja-JP" altLang="en-US" sz="1300">
              <a:solidFill>
                <a:schemeClr val="dk1"/>
              </a:solidFill>
              <a:effectLst/>
              <a:latin typeface="+mn-lt"/>
              <a:ea typeface="+mn-ea"/>
              <a:cs typeface="+mn-cs"/>
            </a:rPr>
            <a:t>交付金の大幅な減と高齢化等による扶助費の増が</a:t>
          </a:r>
          <a:r>
            <a:rPr kumimoji="1" lang="ja-JP" altLang="ja-JP" sz="1300">
              <a:solidFill>
                <a:schemeClr val="dk1"/>
              </a:solidFill>
              <a:effectLst/>
              <a:latin typeface="+mn-lt"/>
              <a:ea typeface="+mn-ea"/>
              <a:cs typeface="+mn-cs"/>
            </a:rPr>
            <a:t>続いており、</a:t>
          </a:r>
          <a:r>
            <a:rPr kumimoji="1" lang="ja-JP" altLang="en-US" sz="1300">
              <a:solidFill>
                <a:schemeClr val="dk1"/>
              </a:solidFill>
              <a:effectLst/>
              <a:latin typeface="+mn-lt"/>
              <a:ea typeface="+mn-ea"/>
              <a:cs typeface="+mn-cs"/>
            </a:rPr>
            <a:t>このまま基金の取り崩しを続けていくことは不可能であるため、</a:t>
          </a:r>
          <a:r>
            <a:rPr kumimoji="1" lang="ja-JP" altLang="ja-JP" sz="1300">
              <a:solidFill>
                <a:schemeClr val="dk1"/>
              </a:solidFill>
              <a:effectLst/>
              <a:latin typeface="+mn-lt"/>
              <a:ea typeface="+mn-ea"/>
              <a:cs typeface="+mn-cs"/>
            </a:rPr>
            <a:t>人員適正管理を行いつつ持続可能な社会保障制度に則した適切な施策を展開する必要がある。</a:t>
          </a:r>
          <a:endParaRPr lang="ja-JP" altLang="ja-JP" sz="1300">
            <a:effectLst/>
          </a:endParaRPr>
        </a:p>
        <a:p>
          <a:r>
            <a:rPr kumimoji="1" lang="ja-JP" altLang="ja-JP" sz="1300">
              <a:solidFill>
                <a:schemeClr val="dk1"/>
              </a:solidFill>
              <a:effectLst/>
              <a:latin typeface="+mn-lt"/>
              <a:ea typeface="+mn-ea"/>
              <a:cs typeface="+mn-cs"/>
            </a:rPr>
            <a:t>　近年は、標準財政規模における財政調整基金の割合が１０％を切っており非常に厳しい状況になってきている。実質単年度収支を黒字化し基金取り崩しをしないような財政運営を行うよう努める。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赤字額は発生しておらず、各会計とも適正な財政運営が図られている。ただし、一般会計からの繰出金も多く、特に</a:t>
          </a:r>
          <a:r>
            <a:rPr kumimoji="1" lang="ja-JP" altLang="ja-JP" sz="1300">
              <a:solidFill>
                <a:sysClr val="windowText" lastClr="000000"/>
              </a:solidFill>
              <a:effectLst/>
              <a:latin typeface="+mn-lt"/>
              <a:ea typeface="+mn-ea"/>
              <a:cs typeface="+mn-cs"/>
            </a:rPr>
            <a:t>高齢</a:t>
          </a:r>
          <a:r>
            <a:rPr kumimoji="1" lang="ja-JP" altLang="en-US" sz="1300">
              <a:solidFill>
                <a:sysClr val="windowText" lastClr="000000"/>
              </a:solidFill>
              <a:effectLst/>
              <a:latin typeface="+mn-lt"/>
              <a:ea typeface="+mn-ea"/>
              <a:cs typeface="+mn-cs"/>
            </a:rPr>
            <a:t>化</a:t>
          </a:r>
          <a:r>
            <a:rPr kumimoji="1" lang="ja-JP" altLang="ja-JP" sz="1300">
              <a:solidFill>
                <a:sysClr val="windowText" lastClr="000000"/>
              </a:solidFill>
              <a:effectLst/>
              <a:latin typeface="+mn-lt"/>
              <a:ea typeface="+mn-ea"/>
              <a:cs typeface="+mn-cs"/>
            </a:rPr>
            <a:t>社会</a:t>
          </a:r>
          <a:r>
            <a:rPr kumimoji="1" lang="ja-JP" altLang="ja-JP" sz="1300">
              <a:solidFill>
                <a:schemeClr val="dk1"/>
              </a:solidFill>
              <a:effectLst/>
              <a:latin typeface="+mn-lt"/>
              <a:ea typeface="+mn-ea"/>
              <a:cs typeface="+mn-cs"/>
            </a:rPr>
            <a:t>による医療費・介護給付費の伸びは深刻であり、医療費・介護給付費抑制のための健診や予防事業などに重点を置く必要がある。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032_&#20154;&#21513;&#24066;_2016(2&#22238;&#30446;)1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39.700000000000003</v>
          </cell>
        </row>
        <row r="53">
          <cell r="N53">
            <v>56.2</v>
          </cell>
        </row>
        <row r="55">
          <cell r="G55" t="str">
            <v>類似団体内平均値</v>
          </cell>
          <cell r="N55">
            <v>41.5</v>
          </cell>
        </row>
        <row r="57">
          <cell r="N57">
            <v>56.4</v>
          </cell>
        </row>
        <row r="72">
          <cell r="K72" t="str">
            <v>H24</v>
          </cell>
          <cell r="L72" t="str">
            <v>H25</v>
          </cell>
          <cell r="M72" t="str">
            <v>H26</v>
          </cell>
          <cell r="N72" t="str">
            <v>H27</v>
          </cell>
          <cell r="O72" t="str">
            <v>H28</v>
          </cell>
        </row>
        <row r="73">
          <cell r="G73" t="str">
            <v>当該団体値</v>
          </cell>
          <cell r="K73">
            <v>39.9</v>
          </cell>
          <cell r="L73">
            <v>30.1</v>
          </cell>
          <cell r="M73">
            <v>40.5</v>
          </cell>
          <cell r="N73">
            <v>39.700000000000003</v>
          </cell>
          <cell r="O73">
            <v>37.6</v>
          </cell>
        </row>
        <row r="75">
          <cell r="K75">
            <v>8.1</v>
          </cell>
          <cell r="L75">
            <v>7.3</v>
          </cell>
          <cell r="M75">
            <v>7.1</v>
          </cell>
          <cell r="N75">
            <v>6.9</v>
          </cell>
          <cell r="O75">
            <v>6.8</v>
          </cell>
        </row>
        <row r="77">
          <cell r="G77" t="str">
            <v>類似団体内平均値</v>
          </cell>
          <cell r="K77">
            <v>76.2</v>
          </cell>
          <cell r="L77">
            <v>65.3</v>
          </cell>
          <cell r="M77">
            <v>60.8</v>
          </cell>
          <cell r="N77">
            <v>41.5</v>
          </cell>
          <cell r="O77">
            <v>36.6</v>
          </cell>
        </row>
        <row r="79">
          <cell r="K79">
            <v>12.8</v>
          </cell>
          <cell r="L79">
            <v>12</v>
          </cell>
          <cell r="M79">
            <v>11.1</v>
          </cell>
          <cell r="N79">
            <v>9.6</v>
          </cell>
          <cell r="O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16178603</v>
      </c>
      <c r="BO4" s="381"/>
      <c r="BP4" s="381"/>
      <c r="BQ4" s="381"/>
      <c r="BR4" s="381"/>
      <c r="BS4" s="381"/>
      <c r="BT4" s="381"/>
      <c r="BU4" s="382"/>
      <c r="BV4" s="380">
        <v>16227267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5.4</v>
      </c>
      <c r="CU4" s="387"/>
      <c r="CV4" s="387"/>
      <c r="CW4" s="387"/>
      <c r="CX4" s="387"/>
      <c r="CY4" s="387"/>
      <c r="CZ4" s="387"/>
      <c r="DA4" s="388"/>
      <c r="DB4" s="386">
        <v>5.3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15623555</v>
      </c>
      <c r="BO5" s="418"/>
      <c r="BP5" s="418"/>
      <c r="BQ5" s="418"/>
      <c r="BR5" s="418"/>
      <c r="BS5" s="418"/>
      <c r="BT5" s="418"/>
      <c r="BU5" s="419"/>
      <c r="BV5" s="417">
        <v>15491738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102.8</v>
      </c>
      <c r="CU5" s="415"/>
      <c r="CV5" s="415"/>
      <c r="CW5" s="415"/>
      <c r="CX5" s="415"/>
      <c r="CY5" s="415"/>
      <c r="CZ5" s="415"/>
      <c r="DA5" s="416"/>
      <c r="DB5" s="414">
        <v>99.8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555048</v>
      </c>
      <c r="BO6" s="418"/>
      <c r="BP6" s="418"/>
      <c r="BQ6" s="418"/>
      <c r="BR6" s="418"/>
      <c r="BS6" s="418"/>
      <c r="BT6" s="418"/>
      <c r="BU6" s="419"/>
      <c r="BV6" s="417">
        <v>735529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108.3</v>
      </c>
      <c r="CU6" s="455"/>
      <c r="CV6" s="455"/>
      <c r="CW6" s="455"/>
      <c r="CX6" s="455"/>
      <c r="CY6" s="455"/>
      <c r="CZ6" s="455"/>
      <c r="DA6" s="456"/>
      <c r="DB6" s="454">
        <v>106.3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69732</v>
      </c>
      <c r="BO7" s="418"/>
      <c r="BP7" s="418"/>
      <c r="BQ7" s="418"/>
      <c r="BR7" s="418"/>
      <c r="BS7" s="418"/>
      <c r="BT7" s="418"/>
      <c r="BU7" s="419"/>
      <c r="BV7" s="417">
        <v>254938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9056381</v>
      </c>
      <c r="CU7" s="418"/>
      <c r="CV7" s="418"/>
      <c r="CW7" s="418"/>
      <c r="CX7" s="418"/>
      <c r="CY7" s="418"/>
      <c r="CZ7" s="418"/>
      <c r="DA7" s="419"/>
      <c r="DB7" s="417">
        <v>9105703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485316</v>
      </c>
      <c r="BO8" s="418"/>
      <c r="BP8" s="418"/>
      <c r="BQ8" s="418"/>
      <c r="BR8" s="418"/>
      <c r="BS8" s="418"/>
      <c r="BT8" s="418"/>
      <c r="BU8" s="419"/>
      <c r="BV8" s="417">
        <v>480591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0.43</v>
      </c>
      <c r="CU8" s="458"/>
      <c r="CV8" s="458"/>
      <c r="CW8" s="458"/>
      <c r="CX8" s="458"/>
      <c r="CY8" s="458"/>
      <c r="CZ8" s="458"/>
      <c r="DA8" s="459"/>
      <c r="DB8" s="457">
        <v>0.42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33880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4725</v>
      </c>
      <c r="BO9" s="418"/>
      <c r="BP9" s="418"/>
      <c r="BQ9" s="418"/>
      <c r="BR9" s="418"/>
      <c r="BS9" s="418"/>
      <c r="BT9" s="418"/>
      <c r="BU9" s="419"/>
      <c r="BV9" s="417">
        <v>63703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12.4</v>
      </c>
      <c r="CU9" s="415"/>
      <c r="CV9" s="415"/>
      <c r="CW9" s="415"/>
      <c r="CX9" s="415"/>
      <c r="CY9" s="415"/>
      <c r="CZ9" s="415"/>
      <c r="DA9" s="416"/>
      <c r="DB9" s="414">
        <v>12.5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35611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208</v>
      </c>
      <c r="BO10" s="418"/>
      <c r="BP10" s="418"/>
      <c r="BQ10" s="418"/>
      <c r="BR10" s="418"/>
      <c r="BS10" s="418"/>
      <c r="BT10" s="418"/>
      <c r="BU10" s="419"/>
      <c r="BV10" s="417">
        <v>363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33616</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33425</v>
      </c>
      <c r="S13" s="499"/>
      <c r="T13" s="499"/>
      <c r="U13" s="499"/>
      <c r="V13" s="500"/>
      <c r="W13" s="433" t="s">
        <v>124</v>
      </c>
      <c r="X13" s="434"/>
      <c r="Y13" s="434"/>
      <c r="Z13" s="434"/>
      <c r="AA13" s="434"/>
      <c r="AB13" s="424"/>
      <c r="AC13" s="468">
        <v>1255</v>
      </c>
      <c r="AD13" s="469"/>
      <c r="AE13" s="469"/>
      <c r="AF13" s="469"/>
      <c r="AG13" s="508"/>
      <c r="AH13" s="468">
        <v>1416</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-195067</v>
      </c>
      <c r="BO13" s="418"/>
      <c r="BP13" s="418"/>
      <c r="BQ13" s="418"/>
      <c r="BR13" s="418"/>
      <c r="BS13" s="418"/>
      <c r="BT13" s="418"/>
      <c r="BU13" s="419"/>
      <c r="BV13" s="417">
        <v>64066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6.8</v>
      </c>
      <c r="CU13" s="415"/>
      <c r="CV13" s="415"/>
      <c r="CW13" s="415"/>
      <c r="CX13" s="415"/>
      <c r="CY13" s="415"/>
      <c r="CZ13" s="415"/>
      <c r="DA13" s="416"/>
      <c r="DB13" s="414">
        <v>6.9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33963</v>
      </c>
      <c r="S14" s="499"/>
      <c r="T14" s="499"/>
      <c r="U14" s="499"/>
      <c r="V14" s="500"/>
      <c r="W14" s="407"/>
      <c r="X14" s="408"/>
      <c r="Y14" s="408"/>
      <c r="Z14" s="408"/>
      <c r="AA14" s="408"/>
      <c r="AB14" s="397"/>
      <c r="AC14" s="501">
        <v>7.9</v>
      </c>
      <c r="AD14" s="502"/>
      <c r="AE14" s="502"/>
      <c r="AF14" s="502"/>
      <c r="AG14" s="503"/>
      <c r="AH14" s="501">
        <v>8.6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37.6</v>
      </c>
      <c r="CU14" s="513"/>
      <c r="CV14" s="513"/>
      <c r="CW14" s="513"/>
      <c r="CX14" s="513"/>
      <c r="CY14" s="513"/>
      <c r="CZ14" s="513"/>
      <c r="DA14" s="514"/>
      <c r="DB14" s="512">
        <v>39.700000000000003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33804</v>
      </c>
      <c r="S15" s="499"/>
      <c r="T15" s="499"/>
      <c r="U15" s="499"/>
      <c r="V15" s="500"/>
      <c r="W15" s="433" t="s">
        <v>130</v>
      </c>
      <c r="X15" s="434"/>
      <c r="Y15" s="434"/>
      <c r="Z15" s="434"/>
      <c r="AA15" s="434"/>
      <c r="AB15" s="424"/>
      <c r="AC15" s="468">
        <v>2952</v>
      </c>
      <c r="AD15" s="469"/>
      <c r="AE15" s="469"/>
      <c r="AF15" s="469"/>
      <c r="AG15" s="508"/>
      <c r="AH15" s="468">
        <v>3233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3313165</v>
      </c>
      <c r="BO15" s="381"/>
      <c r="BP15" s="381"/>
      <c r="BQ15" s="381"/>
      <c r="BR15" s="381"/>
      <c r="BS15" s="381"/>
      <c r="BT15" s="381"/>
      <c r="BU15" s="382"/>
      <c r="BV15" s="380">
        <v>3285952</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18.7</v>
      </c>
      <c r="AD16" s="502"/>
      <c r="AE16" s="502"/>
      <c r="AF16" s="502"/>
      <c r="AG16" s="503"/>
      <c r="AH16" s="501">
        <v>19.5</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7695983</v>
      </c>
      <c r="BO16" s="418"/>
      <c r="BP16" s="418"/>
      <c r="BQ16" s="418"/>
      <c r="BR16" s="418"/>
      <c r="BS16" s="418"/>
      <c r="BT16" s="418"/>
      <c r="BU16" s="419"/>
      <c r="BV16" s="417">
        <v>7644078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11592</v>
      </c>
      <c r="AD17" s="469"/>
      <c r="AE17" s="469"/>
      <c r="AF17" s="469"/>
      <c r="AG17" s="508"/>
      <c r="AH17" s="468">
        <v>11892</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4214804</v>
      </c>
      <c r="BO17" s="418"/>
      <c r="BP17" s="418"/>
      <c r="BQ17" s="418"/>
      <c r="BR17" s="418"/>
      <c r="BS17" s="418"/>
      <c r="BT17" s="418"/>
      <c r="BU17" s="419"/>
      <c r="BV17" s="417">
        <v>4177409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210.55</v>
      </c>
      <c r="M18" s="530"/>
      <c r="N18" s="530"/>
      <c r="O18" s="530"/>
      <c r="P18" s="530"/>
      <c r="Q18" s="530"/>
      <c r="R18" s="531"/>
      <c r="S18" s="531"/>
      <c r="T18" s="531"/>
      <c r="U18" s="531"/>
      <c r="V18" s="532"/>
      <c r="W18" s="435"/>
      <c r="X18" s="436"/>
      <c r="Y18" s="436"/>
      <c r="Z18" s="436"/>
      <c r="AA18" s="436"/>
      <c r="AB18" s="427"/>
      <c r="AC18" s="533">
        <v>73.400000000000006</v>
      </c>
      <c r="AD18" s="534"/>
      <c r="AE18" s="534"/>
      <c r="AF18" s="534"/>
      <c r="AG18" s="535"/>
      <c r="AH18" s="533">
        <v>71.900000000000006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9424044</v>
      </c>
      <c r="BO18" s="418"/>
      <c r="BP18" s="418"/>
      <c r="BQ18" s="418"/>
      <c r="BR18" s="418"/>
      <c r="BS18" s="418"/>
      <c r="BT18" s="418"/>
      <c r="BU18" s="419"/>
      <c r="BV18" s="417">
        <v>9297201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161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10901985</v>
      </c>
      <c r="BO19" s="418"/>
      <c r="BP19" s="418"/>
      <c r="BQ19" s="418"/>
      <c r="BR19" s="418"/>
      <c r="BS19" s="418"/>
      <c r="BT19" s="418"/>
      <c r="BU19" s="419"/>
      <c r="BV19" s="417">
        <v>10767707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13849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13996670</v>
      </c>
      <c r="BO23" s="418"/>
      <c r="BP23" s="418"/>
      <c r="BQ23" s="418"/>
      <c r="BR23" s="418"/>
      <c r="BS23" s="418"/>
      <c r="BT23" s="418"/>
      <c r="BU23" s="419"/>
      <c r="BV23" s="417">
        <v>14338269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8540</v>
      </c>
      <c r="R24" s="469"/>
      <c r="S24" s="469"/>
      <c r="T24" s="469"/>
      <c r="U24" s="469"/>
      <c r="V24" s="508"/>
      <c r="W24" s="563"/>
      <c r="X24" s="551"/>
      <c r="Y24" s="552"/>
      <c r="Z24" s="467" t="s">
        <v>154</v>
      </c>
      <c r="AA24" s="447"/>
      <c r="AB24" s="447"/>
      <c r="AC24" s="447"/>
      <c r="AD24" s="447"/>
      <c r="AE24" s="447"/>
      <c r="AF24" s="447"/>
      <c r="AG24" s="448"/>
      <c r="AH24" s="468">
        <v>280</v>
      </c>
      <c r="AI24" s="469"/>
      <c r="AJ24" s="469"/>
      <c r="AK24" s="469"/>
      <c r="AL24" s="508"/>
      <c r="AM24" s="468">
        <v>870240</v>
      </c>
      <c r="AN24" s="469"/>
      <c r="AO24" s="469"/>
      <c r="AP24" s="469"/>
      <c r="AQ24" s="469"/>
      <c r="AR24" s="508"/>
      <c r="AS24" s="468">
        <v>3108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10943416</v>
      </c>
      <c r="BO24" s="418"/>
      <c r="BP24" s="418"/>
      <c r="BQ24" s="418"/>
      <c r="BR24" s="418"/>
      <c r="BS24" s="418"/>
      <c r="BT24" s="418"/>
      <c r="BU24" s="419"/>
      <c r="BV24" s="417">
        <v>11209769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6530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2217174</v>
      </c>
      <c r="BO25" s="381"/>
      <c r="BP25" s="381"/>
      <c r="BQ25" s="381"/>
      <c r="BR25" s="381"/>
      <c r="BS25" s="381"/>
      <c r="BT25" s="381"/>
      <c r="BU25" s="382"/>
      <c r="BV25" s="380">
        <v>3242375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5430</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4050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3700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526878</v>
      </c>
      <c r="BO28" s="381"/>
      <c r="BP28" s="381"/>
      <c r="BQ28" s="381"/>
      <c r="BR28" s="381"/>
      <c r="BS28" s="381"/>
      <c r="BT28" s="381"/>
      <c r="BU28" s="382"/>
      <c r="BV28" s="380">
        <v>726670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16</v>
      </c>
      <c r="M29" s="469"/>
      <c r="N29" s="469"/>
      <c r="O29" s="469"/>
      <c r="P29" s="508"/>
      <c r="Q29" s="468">
        <v>3470</v>
      </c>
      <c r="R29" s="469"/>
      <c r="S29" s="469"/>
      <c r="T29" s="469"/>
      <c r="U29" s="469"/>
      <c r="V29" s="508"/>
      <c r="W29" s="564"/>
      <c r="X29" s="565"/>
      <c r="Y29" s="566"/>
      <c r="Z29" s="467" t="s">
        <v>171</v>
      </c>
      <c r="AA29" s="447"/>
      <c r="AB29" s="447"/>
      <c r="AC29" s="447"/>
      <c r="AD29" s="447"/>
      <c r="AE29" s="447"/>
      <c r="AF29" s="447"/>
      <c r="AG29" s="448"/>
      <c r="AH29" s="468">
        <v>282</v>
      </c>
      <c r="AI29" s="469"/>
      <c r="AJ29" s="469"/>
      <c r="AK29" s="469"/>
      <c r="AL29" s="508"/>
      <c r="AM29" s="468">
        <v>879224</v>
      </c>
      <c r="AN29" s="469"/>
      <c r="AO29" s="469"/>
      <c r="AP29" s="469"/>
      <c r="AQ29" s="469"/>
      <c r="AR29" s="508"/>
      <c r="AS29" s="468">
        <v>3118</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485371</v>
      </c>
      <c r="BO29" s="418"/>
      <c r="BP29" s="418"/>
      <c r="BQ29" s="418"/>
      <c r="BR29" s="418"/>
      <c r="BS29" s="418"/>
      <c r="BT29" s="418"/>
      <c r="BU29" s="419"/>
      <c r="BV29" s="417">
        <v>585100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95.1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937318</v>
      </c>
      <c r="BO30" s="587"/>
      <c r="BP30" s="587"/>
      <c r="BQ30" s="587"/>
      <c r="BR30" s="587"/>
      <c r="BS30" s="587"/>
      <c r="BT30" s="587"/>
      <c r="BU30" s="588"/>
      <c r="BV30" s="586">
        <v>901753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水道事業特別会計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国民宿舎特別会計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人吉球磨広域行政組合（一般会計）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くま川鉄道</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人吉球磨交通体系整備特別会計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公共下水道事業特別会計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IF('各会計、関係団体の財政状況及び健全化判断比率'!B35="","",'各会計、関係団体の財政状況及び健全化判断比率'!B35)</f>
        <v>工業用地造成事業特別会計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人吉球磨広域行政組合（人吉球磨ふるさと市町村圏特別会計）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くま川下り</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人吉球磨広域行政組合（特別養護老人ホーム特別会計）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球磨焼酎リサイクリーン</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介護サービス事業特別会計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人吉下球磨消防組合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熊本県後期高齢者医療広域連合（一般会計）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熊本県後期高齢者医療広域連合（後期高齢者医療特別会計）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3" t="s">
        <v>530</v>
      </c>
      <c r="D34" s="1183"/>
      <c r="E34" s="1184"/>
      <c r="F34" s="32">
        <v>6.8</v>
      </c>
      <c r="G34" s="33">
        <v>7.45</v>
      </c>
      <c r="H34" s="33">
        <v>7.99</v>
      </c>
      <c r="I34" s="33">
        <v>8.18</v>
      </c>
      <c r="J34" s="34">
        <v>8.16</v>
      </c>
      <c r="K34" s="22"/>
      <c r="L34" s="22"/>
      <c r="M34" s="22"/>
      <c r="N34" s="22"/>
      <c r="O34" s="22"/>
      <c r="P34" s="22"/>
    </row>
    <row r="35" spans="1:16" ht="39" customHeight="1" x14ac:dyDescent="0.15">
      <c r="A35" s="22"/>
      <c r="B35" s="35"/>
      <c r="C35" s="1177" t="s">
        <v>531</v>
      </c>
      <c r="D35" s="1178"/>
      <c r="E35" s="1179"/>
      <c r="F35" s="36">
        <v>4.87</v>
      </c>
      <c r="G35" s="37">
        <v>4.63</v>
      </c>
      <c r="H35" s="37">
        <v>4.6500000000000004</v>
      </c>
      <c r="I35" s="37">
        <v>5.27</v>
      </c>
      <c r="J35" s="38">
        <v>5.35</v>
      </c>
      <c r="K35" s="22"/>
      <c r="L35" s="22"/>
      <c r="M35" s="22"/>
      <c r="N35" s="22"/>
      <c r="O35" s="22"/>
      <c r="P35" s="22"/>
    </row>
    <row r="36" spans="1:16" ht="39" customHeight="1" x14ac:dyDescent="0.15">
      <c r="A36" s="22"/>
      <c r="B36" s="35"/>
      <c r="C36" s="1177" t="s">
        <v>532</v>
      </c>
      <c r="D36" s="1178"/>
      <c r="E36" s="1179"/>
      <c r="F36" s="36">
        <v>6.32</v>
      </c>
      <c r="G36" s="37">
        <v>4.79</v>
      </c>
      <c r="H36" s="37">
        <v>5.33</v>
      </c>
      <c r="I36" s="37">
        <v>4.41</v>
      </c>
      <c r="J36" s="38">
        <v>4.04</v>
      </c>
      <c r="K36" s="22"/>
      <c r="L36" s="22"/>
      <c r="M36" s="22"/>
      <c r="N36" s="22"/>
      <c r="O36" s="22"/>
      <c r="P36" s="22"/>
    </row>
    <row r="37" spans="1:16" ht="39" customHeight="1" x14ac:dyDescent="0.15">
      <c r="A37" s="22"/>
      <c r="B37" s="35"/>
      <c r="C37" s="1177" t="s">
        <v>533</v>
      </c>
      <c r="D37" s="1178"/>
      <c r="E37" s="1179"/>
      <c r="F37" s="36">
        <v>1.47</v>
      </c>
      <c r="G37" s="37">
        <v>1.71</v>
      </c>
      <c r="H37" s="37">
        <v>1.22</v>
      </c>
      <c r="I37" s="37">
        <v>1.89</v>
      </c>
      <c r="J37" s="38">
        <v>2.12</v>
      </c>
      <c r="K37" s="22"/>
      <c r="L37" s="22"/>
      <c r="M37" s="22"/>
      <c r="N37" s="22"/>
      <c r="O37" s="22"/>
      <c r="P37" s="22"/>
    </row>
    <row r="38" spans="1:16" ht="39" customHeight="1" x14ac:dyDescent="0.15">
      <c r="A38" s="22"/>
      <c r="B38" s="35"/>
      <c r="C38" s="1177" t="s">
        <v>534</v>
      </c>
      <c r="D38" s="1178"/>
      <c r="E38" s="1179"/>
      <c r="F38" s="36">
        <v>1.35</v>
      </c>
      <c r="G38" s="37">
        <v>1.07</v>
      </c>
      <c r="H38" s="37">
        <v>1.52</v>
      </c>
      <c r="I38" s="37">
        <v>1.38</v>
      </c>
      <c r="J38" s="38">
        <v>1.84</v>
      </c>
      <c r="K38" s="22"/>
      <c r="L38" s="22"/>
      <c r="M38" s="22"/>
      <c r="N38" s="22"/>
      <c r="O38" s="22"/>
      <c r="P38" s="22"/>
    </row>
    <row r="39" spans="1:16" ht="39" customHeight="1" x14ac:dyDescent="0.15">
      <c r="A39" s="22"/>
      <c r="B39" s="35"/>
      <c r="C39" s="1177" t="s">
        <v>535</v>
      </c>
      <c r="D39" s="1178"/>
      <c r="E39" s="1179"/>
      <c r="F39" s="36">
        <v>0.11</v>
      </c>
      <c r="G39" s="37">
        <v>0.1</v>
      </c>
      <c r="H39" s="37">
        <v>0.11</v>
      </c>
      <c r="I39" s="37">
        <v>0.1</v>
      </c>
      <c r="J39" s="38">
        <v>0.11</v>
      </c>
      <c r="K39" s="22"/>
      <c r="L39" s="22"/>
      <c r="M39" s="22"/>
      <c r="N39" s="22"/>
      <c r="O39" s="22"/>
      <c r="P39" s="22"/>
    </row>
    <row r="40" spans="1:16" ht="39" customHeight="1" x14ac:dyDescent="0.15">
      <c r="A40" s="22"/>
      <c r="B40" s="35"/>
      <c r="C40" s="1177" t="s">
        <v>536</v>
      </c>
      <c r="D40" s="1178"/>
      <c r="E40" s="1179"/>
      <c r="F40" s="36">
        <v>0</v>
      </c>
      <c r="G40" s="37">
        <v>0</v>
      </c>
      <c r="H40" s="37">
        <v>0</v>
      </c>
      <c r="I40" s="37">
        <v>0.03</v>
      </c>
      <c r="J40" s="38">
        <v>0.03</v>
      </c>
      <c r="K40" s="22"/>
      <c r="L40" s="22"/>
      <c r="M40" s="22"/>
      <c r="N40" s="22"/>
      <c r="O40" s="22"/>
      <c r="P40" s="22"/>
    </row>
    <row r="41" spans="1:16" ht="39" customHeight="1" x14ac:dyDescent="0.15">
      <c r="A41" s="22"/>
      <c r="B41" s="35"/>
      <c r="C41" s="1177" t="s">
        <v>537</v>
      </c>
      <c r="D41" s="1178"/>
      <c r="E41" s="1179"/>
      <c r="F41" s="36">
        <v>0.02</v>
      </c>
      <c r="G41" s="37">
        <v>0.02</v>
      </c>
      <c r="H41" s="37">
        <v>0.03</v>
      </c>
      <c r="I41" s="37">
        <v>0.04</v>
      </c>
      <c r="J41" s="38">
        <v>0.01</v>
      </c>
      <c r="K41" s="22"/>
      <c r="L41" s="22"/>
      <c r="M41" s="22"/>
      <c r="N41" s="22"/>
      <c r="O41" s="22"/>
      <c r="P41" s="22"/>
    </row>
    <row r="42" spans="1:16" ht="39" customHeight="1" x14ac:dyDescent="0.15">
      <c r="A42" s="22"/>
      <c r="B42" s="39"/>
      <c r="C42" s="1177" t="s">
        <v>538</v>
      </c>
      <c r="D42" s="1178"/>
      <c r="E42" s="1179"/>
      <c r="F42" s="36" t="s">
        <v>482</v>
      </c>
      <c r="G42" s="37" t="s">
        <v>482</v>
      </c>
      <c r="H42" s="37" t="s">
        <v>482</v>
      </c>
      <c r="I42" s="37" t="s">
        <v>482</v>
      </c>
      <c r="J42" s="38" t="s">
        <v>482</v>
      </c>
      <c r="K42" s="22"/>
      <c r="L42" s="22"/>
      <c r="M42" s="22"/>
      <c r="N42" s="22"/>
      <c r="O42" s="22"/>
      <c r="P42" s="22"/>
    </row>
    <row r="43" spans="1:16" ht="39" customHeight="1" thickBot="1" x14ac:dyDescent="0.2">
      <c r="A43" s="22"/>
      <c r="B43" s="40"/>
      <c r="C43" s="1180" t="s">
        <v>539</v>
      </c>
      <c r="D43" s="1181"/>
      <c r="E43" s="1182"/>
      <c r="F43" s="41">
        <v>0.23</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1437</v>
      </c>
      <c r="L45" s="60">
        <v>1449</v>
      </c>
      <c r="M45" s="60">
        <v>1464</v>
      </c>
      <c r="N45" s="60">
        <v>1493</v>
      </c>
      <c r="O45" s="61">
        <v>1496</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482</v>
      </c>
      <c r="L46" s="64" t="s">
        <v>482</v>
      </c>
      <c r="M46" s="64" t="s">
        <v>482</v>
      </c>
      <c r="N46" s="64" t="s">
        <v>482</v>
      </c>
      <c r="O46" s="65" t="s">
        <v>482</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482</v>
      </c>
      <c r="L47" s="64" t="s">
        <v>482</v>
      </c>
      <c r="M47" s="64" t="s">
        <v>482</v>
      </c>
      <c r="N47" s="64" t="s">
        <v>482</v>
      </c>
      <c r="O47" s="65" t="s">
        <v>482</v>
      </c>
      <c r="P47" s="48"/>
      <c r="Q47" s="48"/>
      <c r="R47" s="48"/>
      <c r="S47" s="48"/>
      <c r="T47" s="48"/>
      <c r="U47" s="48"/>
    </row>
    <row r="48" spans="1:21" ht="30.75" customHeight="1" x14ac:dyDescent="0.15">
      <c r="A48" s="48"/>
      <c r="B48" s="1195"/>
      <c r="C48" s="1196"/>
      <c r="D48" s="62"/>
      <c r="E48" s="1187" t="s">
        <v>15</v>
      </c>
      <c r="F48" s="1187"/>
      <c r="G48" s="1187"/>
      <c r="H48" s="1187"/>
      <c r="I48" s="1187"/>
      <c r="J48" s="1188"/>
      <c r="K48" s="63">
        <v>134</v>
      </c>
      <c r="L48" s="64">
        <v>147</v>
      </c>
      <c r="M48" s="64">
        <v>142</v>
      </c>
      <c r="N48" s="64">
        <v>107</v>
      </c>
      <c r="O48" s="65">
        <v>98</v>
      </c>
      <c r="P48" s="48"/>
      <c r="Q48" s="48"/>
      <c r="R48" s="48"/>
      <c r="S48" s="48"/>
      <c r="T48" s="48"/>
      <c r="U48" s="48"/>
    </row>
    <row r="49" spans="1:21" ht="30.75" customHeight="1" x14ac:dyDescent="0.15">
      <c r="A49" s="48"/>
      <c r="B49" s="1195"/>
      <c r="C49" s="1196"/>
      <c r="D49" s="62"/>
      <c r="E49" s="1187" t="s">
        <v>16</v>
      </c>
      <c r="F49" s="1187"/>
      <c r="G49" s="1187"/>
      <c r="H49" s="1187"/>
      <c r="I49" s="1187"/>
      <c r="J49" s="1188"/>
      <c r="K49" s="63">
        <v>631</v>
      </c>
      <c r="L49" s="64">
        <v>630</v>
      </c>
      <c r="M49" s="64">
        <v>644</v>
      </c>
      <c r="N49" s="64">
        <v>629</v>
      </c>
      <c r="O49" s="65">
        <v>624</v>
      </c>
      <c r="P49" s="48"/>
      <c r="Q49" s="48"/>
      <c r="R49" s="48"/>
      <c r="S49" s="48"/>
      <c r="T49" s="48"/>
      <c r="U49" s="48"/>
    </row>
    <row r="50" spans="1:21" ht="30.75" customHeight="1" x14ac:dyDescent="0.15">
      <c r="A50" s="48"/>
      <c r="B50" s="1195"/>
      <c r="C50" s="1196"/>
      <c r="D50" s="62"/>
      <c r="E50" s="1187" t="s">
        <v>17</v>
      </c>
      <c r="F50" s="1187"/>
      <c r="G50" s="1187"/>
      <c r="H50" s="1187"/>
      <c r="I50" s="1187"/>
      <c r="J50" s="1188"/>
      <c r="K50" s="63">
        <v>11</v>
      </c>
      <c r="L50" s="64">
        <v>7</v>
      </c>
      <c r="M50" s="64">
        <v>4</v>
      </c>
      <c r="N50" s="64">
        <v>3</v>
      </c>
      <c r="O50" s="65">
        <v>0</v>
      </c>
      <c r="P50" s="48"/>
      <c r="Q50" s="48"/>
      <c r="R50" s="48"/>
      <c r="S50" s="48"/>
      <c r="T50" s="48"/>
      <c r="U50" s="48"/>
    </row>
    <row r="51" spans="1:21" ht="30.75" customHeight="1" x14ac:dyDescent="0.15">
      <c r="A51" s="48"/>
      <c r="B51" s="1197"/>
      <c r="C51" s="1198"/>
      <c r="D51" s="66"/>
      <c r="E51" s="1187" t="s">
        <v>18</v>
      </c>
      <c r="F51" s="1187"/>
      <c r="G51" s="1187"/>
      <c r="H51" s="1187"/>
      <c r="I51" s="1187"/>
      <c r="J51" s="1188"/>
      <c r="K51" s="63" t="s">
        <v>482</v>
      </c>
      <c r="L51" s="64" t="s">
        <v>482</v>
      </c>
      <c r="M51" s="64" t="s">
        <v>482</v>
      </c>
      <c r="N51" s="64" t="s">
        <v>482</v>
      </c>
      <c r="O51" s="65" t="s">
        <v>482</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1659</v>
      </c>
      <c r="L52" s="64">
        <v>1661</v>
      </c>
      <c r="M52" s="64">
        <v>1745</v>
      </c>
      <c r="N52" s="64">
        <v>1717</v>
      </c>
      <c r="O52" s="65">
        <v>1669</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554</v>
      </c>
      <c r="L53" s="69">
        <v>572</v>
      </c>
      <c r="M53" s="69">
        <v>509</v>
      </c>
      <c r="N53" s="69">
        <v>515</v>
      </c>
      <c r="O53" s="70">
        <v>549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1" t="s">
        <v>24</v>
      </c>
      <c r="C41" s="1202"/>
      <c r="D41" s="81"/>
      <c r="E41" s="1207" t="s">
        <v>25</v>
      </c>
      <c r="F41" s="1207"/>
      <c r="G41" s="1207"/>
      <c r="H41" s="1208"/>
      <c r="I41" s="82">
        <v>14151</v>
      </c>
      <c r="J41" s="83">
        <v>14376</v>
      </c>
      <c r="K41" s="83">
        <v>14591</v>
      </c>
      <c r="L41" s="83">
        <v>14338</v>
      </c>
      <c r="M41" s="84">
        <v>13997</v>
      </c>
    </row>
    <row r="42" spans="2:13" ht="27.75" customHeight="1" x14ac:dyDescent="0.15">
      <c r="B42" s="1203"/>
      <c r="C42" s="1204"/>
      <c r="D42" s="85"/>
      <c r="E42" s="1209" t="s">
        <v>26</v>
      </c>
      <c r="F42" s="1209"/>
      <c r="G42" s="1209"/>
      <c r="H42" s="1210"/>
      <c r="I42" s="86">
        <v>14</v>
      </c>
      <c r="J42" s="87">
        <v>7</v>
      </c>
      <c r="K42" s="87">
        <v>3</v>
      </c>
      <c r="L42" s="87">
        <v>0</v>
      </c>
      <c r="M42" s="88" t="s">
        <v>482</v>
      </c>
    </row>
    <row r="43" spans="2:13" ht="27.75" customHeight="1" x14ac:dyDescent="0.15">
      <c r="B43" s="1203"/>
      <c r="C43" s="1204"/>
      <c r="D43" s="85"/>
      <c r="E43" s="1209" t="s">
        <v>27</v>
      </c>
      <c r="F43" s="1209"/>
      <c r="G43" s="1209"/>
      <c r="H43" s="1210"/>
      <c r="I43" s="86">
        <v>1940</v>
      </c>
      <c r="J43" s="87">
        <v>1684</v>
      </c>
      <c r="K43" s="87">
        <v>1668</v>
      </c>
      <c r="L43" s="87">
        <v>1745</v>
      </c>
      <c r="M43" s="88">
        <v>1561</v>
      </c>
    </row>
    <row r="44" spans="2:13" ht="27.75" customHeight="1" x14ac:dyDescent="0.15">
      <c r="B44" s="1203"/>
      <c r="C44" s="1204"/>
      <c r="D44" s="85"/>
      <c r="E44" s="1209" t="s">
        <v>28</v>
      </c>
      <c r="F44" s="1209"/>
      <c r="G44" s="1209"/>
      <c r="H44" s="1210"/>
      <c r="I44" s="86">
        <v>3367</v>
      </c>
      <c r="J44" s="87">
        <v>2805</v>
      </c>
      <c r="K44" s="87">
        <v>2546</v>
      </c>
      <c r="L44" s="87">
        <v>1952</v>
      </c>
      <c r="M44" s="88">
        <v>1377</v>
      </c>
    </row>
    <row r="45" spans="2:13" ht="27.75" customHeight="1" x14ac:dyDescent="0.15">
      <c r="B45" s="1203"/>
      <c r="C45" s="1204"/>
      <c r="D45" s="85"/>
      <c r="E45" s="1209" t="s">
        <v>29</v>
      </c>
      <c r="F45" s="1209"/>
      <c r="G45" s="1209"/>
      <c r="H45" s="1210"/>
      <c r="I45" s="86">
        <v>2785</v>
      </c>
      <c r="J45" s="87">
        <v>2853</v>
      </c>
      <c r="K45" s="87">
        <v>2512</v>
      </c>
      <c r="L45" s="87">
        <v>2604</v>
      </c>
      <c r="M45" s="88">
        <v>2521</v>
      </c>
    </row>
    <row r="46" spans="2:13" ht="27.75" customHeight="1" x14ac:dyDescent="0.15">
      <c r="B46" s="1203"/>
      <c r="C46" s="1204"/>
      <c r="D46" s="89"/>
      <c r="E46" s="1209" t="s">
        <v>30</v>
      </c>
      <c r="F46" s="1209"/>
      <c r="G46" s="1209"/>
      <c r="H46" s="1210"/>
      <c r="I46" s="86">
        <v>2</v>
      </c>
      <c r="J46" s="87">
        <v>1</v>
      </c>
      <c r="K46" s="87">
        <v>1</v>
      </c>
      <c r="L46" s="87">
        <v>0</v>
      </c>
      <c r="M46" s="88" t="s">
        <v>482</v>
      </c>
    </row>
    <row r="47" spans="2:13" ht="27.75" customHeight="1" x14ac:dyDescent="0.15">
      <c r="B47" s="1203"/>
      <c r="C47" s="1204"/>
      <c r="D47" s="90"/>
      <c r="E47" s="1211" t="s">
        <v>31</v>
      </c>
      <c r="F47" s="1212"/>
      <c r="G47" s="1212"/>
      <c r="H47" s="1213"/>
      <c r="I47" s="86" t="s">
        <v>482</v>
      </c>
      <c r="J47" s="87" t="s">
        <v>482</v>
      </c>
      <c r="K47" s="87" t="s">
        <v>482</v>
      </c>
      <c r="L47" s="87" t="s">
        <v>482</v>
      </c>
      <c r="M47" s="88" t="s">
        <v>482</v>
      </c>
    </row>
    <row r="48" spans="2:13" ht="27.75" customHeight="1" x14ac:dyDescent="0.15">
      <c r="B48" s="1203"/>
      <c r="C48" s="1204"/>
      <c r="D48" s="85"/>
      <c r="E48" s="1209" t="s">
        <v>32</v>
      </c>
      <c r="F48" s="1209"/>
      <c r="G48" s="1209"/>
      <c r="H48" s="1210"/>
      <c r="I48" s="86" t="s">
        <v>482</v>
      </c>
      <c r="J48" s="87" t="s">
        <v>482</v>
      </c>
      <c r="K48" s="87" t="s">
        <v>482</v>
      </c>
      <c r="L48" s="87" t="s">
        <v>482</v>
      </c>
      <c r="M48" s="88" t="s">
        <v>482</v>
      </c>
    </row>
    <row r="49" spans="2:13" ht="27.75" customHeight="1" x14ac:dyDescent="0.15">
      <c r="B49" s="1205"/>
      <c r="C49" s="1206"/>
      <c r="D49" s="85"/>
      <c r="E49" s="1209" t="s">
        <v>33</v>
      </c>
      <c r="F49" s="1209"/>
      <c r="G49" s="1209"/>
      <c r="H49" s="1210"/>
      <c r="I49" s="86" t="s">
        <v>482</v>
      </c>
      <c r="J49" s="87" t="s">
        <v>482</v>
      </c>
      <c r="K49" s="87" t="s">
        <v>482</v>
      </c>
      <c r="L49" s="87" t="s">
        <v>482</v>
      </c>
      <c r="M49" s="88" t="s">
        <v>482</v>
      </c>
    </row>
    <row r="50" spans="2:13" ht="27.75" customHeight="1" x14ac:dyDescent="0.15">
      <c r="B50" s="1214" t="s">
        <v>34</v>
      </c>
      <c r="C50" s="1215"/>
      <c r="D50" s="91"/>
      <c r="E50" s="1209" t="s">
        <v>35</v>
      </c>
      <c r="F50" s="1209"/>
      <c r="G50" s="1209"/>
      <c r="H50" s="1210"/>
      <c r="I50" s="86">
        <v>2790</v>
      </c>
      <c r="J50" s="87">
        <v>3018</v>
      </c>
      <c r="K50" s="87">
        <v>2572</v>
      </c>
      <c r="L50" s="87">
        <v>2579</v>
      </c>
      <c r="M50" s="88">
        <v>2319</v>
      </c>
    </row>
    <row r="51" spans="2:13" ht="27.75" customHeight="1" x14ac:dyDescent="0.15">
      <c r="B51" s="1203"/>
      <c r="C51" s="1204"/>
      <c r="D51" s="85"/>
      <c r="E51" s="1209" t="s">
        <v>36</v>
      </c>
      <c r="F51" s="1209"/>
      <c r="G51" s="1209"/>
      <c r="H51" s="1210"/>
      <c r="I51" s="86">
        <v>2645</v>
      </c>
      <c r="J51" s="87">
        <v>2634</v>
      </c>
      <c r="K51" s="87">
        <v>2389</v>
      </c>
      <c r="L51" s="87">
        <v>2348</v>
      </c>
      <c r="M51" s="88">
        <v>2155</v>
      </c>
    </row>
    <row r="52" spans="2:13" ht="27.75" customHeight="1" x14ac:dyDescent="0.15">
      <c r="B52" s="1205"/>
      <c r="C52" s="1206"/>
      <c r="D52" s="85"/>
      <c r="E52" s="1209" t="s">
        <v>37</v>
      </c>
      <c r="F52" s="1209"/>
      <c r="G52" s="1209"/>
      <c r="H52" s="1210"/>
      <c r="I52" s="86">
        <v>13761</v>
      </c>
      <c r="J52" s="87">
        <v>13765</v>
      </c>
      <c r="K52" s="87">
        <v>13321</v>
      </c>
      <c r="L52" s="87">
        <v>12663</v>
      </c>
      <c r="M52" s="88">
        <v>12104</v>
      </c>
    </row>
    <row r="53" spans="2:13" ht="27.75" customHeight="1" thickBot="1" x14ac:dyDescent="0.2">
      <c r="B53" s="1216" t="s">
        <v>21</v>
      </c>
      <c r="C53" s="1217"/>
      <c r="D53" s="92"/>
      <c r="E53" s="1218" t="s">
        <v>38</v>
      </c>
      <c r="F53" s="1218"/>
      <c r="G53" s="1218"/>
      <c r="H53" s="1219"/>
      <c r="I53" s="93">
        <v>3062</v>
      </c>
      <c r="J53" s="94">
        <v>2309</v>
      </c>
      <c r="K53" s="94">
        <v>3041</v>
      </c>
      <c r="L53" s="94">
        <v>3050</v>
      </c>
      <c r="M53" s="95">
        <v>2879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8" zoomScaleNormal="10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2" t="s">
        <v>567</v>
      </c>
      <c r="H43" s="1233"/>
      <c r="I43" s="1233"/>
      <c r="J43" s="1233"/>
      <c r="K43" s="1233"/>
      <c r="L43" s="1233"/>
      <c r="M43" s="1233"/>
      <c r="N43" s="1233"/>
      <c r="O43" s="1234"/>
    </row>
    <row r="44" spans="2:17" x14ac:dyDescent="0.15">
      <c r="B44" s="250"/>
      <c r="C44" s="246"/>
      <c r="D44" s="246"/>
      <c r="E44" s="246"/>
      <c r="F44" s="246"/>
      <c r="G44" s="1235"/>
      <c r="H44" s="1236"/>
      <c r="I44" s="1236"/>
      <c r="J44" s="1236"/>
      <c r="K44" s="1236"/>
      <c r="L44" s="1236"/>
      <c r="M44" s="1236"/>
      <c r="N44" s="1236"/>
      <c r="O44" s="1237"/>
    </row>
    <row r="45" spans="2:17" x14ac:dyDescent="0.15">
      <c r="B45" s="250"/>
      <c r="C45" s="246"/>
      <c r="D45" s="246"/>
      <c r="E45" s="246"/>
      <c r="F45" s="246"/>
      <c r="G45" s="1235"/>
      <c r="H45" s="1236"/>
      <c r="I45" s="1236"/>
      <c r="J45" s="1236"/>
      <c r="K45" s="1236"/>
      <c r="L45" s="1236"/>
      <c r="M45" s="1236"/>
      <c r="N45" s="1236"/>
      <c r="O45" s="1237"/>
    </row>
    <row r="46" spans="2:17" x14ac:dyDescent="0.15">
      <c r="B46" s="250"/>
      <c r="C46" s="246"/>
      <c r="D46" s="246"/>
      <c r="E46" s="246"/>
      <c r="F46" s="246"/>
      <c r="G46" s="1235"/>
      <c r="H46" s="1236"/>
      <c r="I46" s="1236"/>
      <c r="J46" s="1236"/>
      <c r="K46" s="1236"/>
      <c r="L46" s="1236"/>
      <c r="M46" s="1236"/>
      <c r="N46" s="1236"/>
      <c r="O46" s="1237"/>
    </row>
    <row r="47" spans="2:17" x14ac:dyDescent="0.15">
      <c r="B47" s="250"/>
      <c r="C47" s="246"/>
      <c r="D47" s="246"/>
      <c r="E47" s="246"/>
      <c r="F47" s="246"/>
      <c r="G47" s="1238"/>
      <c r="H47" s="1239"/>
      <c r="I47" s="1239"/>
      <c r="J47" s="1239"/>
      <c r="K47" s="1239"/>
      <c r="L47" s="1239"/>
      <c r="M47" s="1239"/>
      <c r="N47" s="1239"/>
      <c r="O47" s="1240"/>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1"/>
      <c r="H50" s="1242"/>
      <c r="I50" s="1242"/>
      <c r="J50" s="1243"/>
      <c r="K50" s="356" t="s">
        <v>521</v>
      </c>
      <c r="L50" s="356" t="s">
        <v>522</v>
      </c>
      <c r="M50" s="356" t="s">
        <v>523</v>
      </c>
      <c r="N50" s="356" t="s">
        <v>524</v>
      </c>
      <c r="O50" s="356" t="s">
        <v>525</v>
      </c>
    </row>
    <row r="51" spans="1:17" x14ac:dyDescent="0.15">
      <c r="B51" s="250"/>
      <c r="C51" s="246"/>
      <c r="D51" s="246"/>
      <c r="E51" s="246"/>
      <c r="F51" s="246"/>
      <c r="G51" s="1244" t="s">
        <v>561</v>
      </c>
      <c r="H51" s="1245"/>
      <c r="I51" s="1250" t="s">
        <v>562</v>
      </c>
      <c r="J51" s="1250"/>
      <c r="K51" s="1254"/>
      <c r="L51" s="1254"/>
      <c r="M51" s="1254"/>
      <c r="N51" s="1220">
        <v>39.700000000000003</v>
      </c>
      <c r="O51" s="1254"/>
    </row>
    <row r="52" spans="1:17" x14ac:dyDescent="0.15">
      <c r="B52" s="250"/>
      <c r="C52" s="246"/>
      <c r="D52" s="246"/>
      <c r="E52" s="246"/>
      <c r="F52" s="246"/>
      <c r="G52" s="1246"/>
      <c r="H52" s="1247"/>
      <c r="I52" s="1251"/>
      <c r="J52" s="1251"/>
      <c r="K52" s="1220"/>
      <c r="L52" s="1220"/>
      <c r="M52" s="1220"/>
      <c r="N52" s="1220"/>
      <c r="O52" s="1220"/>
    </row>
    <row r="53" spans="1:17" x14ac:dyDescent="0.15">
      <c r="A53" s="357"/>
      <c r="B53" s="250"/>
      <c r="C53" s="246"/>
      <c r="D53" s="246"/>
      <c r="E53" s="246"/>
      <c r="F53" s="246"/>
      <c r="G53" s="1246"/>
      <c r="H53" s="1247"/>
      <c r="I53" s="1230" t="s">
        <v>568</v>
      </c>
      <c r="J53" s="1230"/>
      <c r="K53" s="1255"/>
      <c r="L53" s="1255"/>
      <c r="M53" s="1255"/>
      <c r="N53" s="1252">
        <v>56.2</v>
      </c>
      <c r="O53" s="1255"/>
    </row>
    <row r="54" spans="1:17" x14ac:dyDescent="0.15">
      <c r="A54" s="357"/>
      <c r="B54" s="250"/>
      <c r="C54" s="246"/>
      <c r="D54" s="246"/>
      <c r="E54" s="246"/>
      <c r="F54" s="246"/>
      <c r="G54" s="1248"/>
      <c r="H54" s="1249"/>
      <c r="I54" s="1230"/>
      <c r="J54" s="1230"/>
      <c r="K54" s="1253"/>
      <c r="L54" s="1253"/>
      <c r="M54" s="1253"/>
      <c r="N54" s="1253"/>
      <c r="O54" s="1253"/>
    </row>
    <row r="55" spans="1:17" x14ac:dyDescent="0.15">
      <c r="A55" s="357"/>
      <c r="B55" s="250"/>
      <c r="C55" s="246"/>
      <c r="D55" s="246"/>
      <c r="E55" s="246"/>
      <c r="F55" s="246"/>
      <c r="G55" s="1224" t="s">
        <v>563</v>
      </c>
      <c r="H55" s="1225"/>
      <c r="I55" s="1230" t="s">
        <v>562</v>
      </c>
      <c r="J55" s="1230"/>
      <c r="K55" s="1254"/>
      <c r="L55" s="1254"/>
      <c r="M55" s="1254"/>
      <c r="N55" s="1220">
        <v>41.5</v>
      </c>
      <c r="O55" s="1254"/>
    </row>
    <row r="56" spans="1:17" x14ac:dyDescent="0.15">
      <c r="A56" s="357"/>
      <c r="B56" s="250"/>
      <c r="C56" s="246"/>
      <c r="D56" s="246"/>
      <c r="E56" s="246"/>
      <c r="F56" s="246"/>
      <c r="G56" s="1226"/>
      <c r="H56" s="1227"/>
      <c r="I56" s="1230"/>
      <c r="J56" s="1230"/>
      <c r="K56" s="1220"/>
      <c r="L56" s="1220"/>
      <c r="M56" s="1220"/>
      <c r="N56" s="1220"/>
      <c r="O56" s="1220"/>
    </row>
    <row r="57" spans="1:17" s="357" customFormat="1" x14ac:dyDescent="0.15">
      <c r="B57" s="358"/>
      <c r="C57" s="354"/>
      <c r="D57" s="354"/>
      <c r="E57" s="354"/>
      <c r="F57" s="354"/>
      <c r="G57" s="1226"/>
      <c r="H57" s="1227"/>
      <c r="I57" s="1222" t="s">
        <v>568</v>
      </c>
      <c r="J57" s="1222"/>
      <c r="K57" s="1255"/>
      <c r="L57" s="1255"/>
      <c r="M57" s="1255"/>
      <c r="N57" s="1252">
        <v>56.4</v>
      </c>
      <c r="O57" s="1255"/>
      <c r="P57" s="359"/>
      <c r="Q57" s="358"/>
    </row>
    <row r="58" spans="1:17" s="357" customFormat="1" x14ac:dyDescent="0.15">
      <c r="A58" s="245"/>
      <c r="B58" s="358"/>
      <c r="C58" s="354"/>
      <c r="D58" s="354"/>
      <c r="E58" s="354"/>
      <c r="F58" s="354"/>
      <c r="G58" s="1228"/>
      <c r="H58" s="1229"/>
      <c r="I58" s="1222"/>
      <c r="J58" s="1222"/>
      <c r="K58" s="1253"/>
      <c r="L58" s="1253"/>
      <c r="M58" s="1253"/>
      <c r="N58" s="1253"/>
      <c r="O58" s="1253"/>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2" t="s">
        <v>569</v>
      </c>
      <c r="H65" s="1233"/>
      <c r="I65" s="1233"/>
      <c r="J65" s="1233"/>
      <c r="K65" s="1233"/>
      <c r="L65" s="1233"/>
      <c r="M65" s="1233"/>
      <c r="N65" s="1233"/>
      <c r="O65" s="1234"/>
    </row>
    <row r="66" spans="2:30" x14ac:dyDescent="0.15">
      <c r="B66" s="250"/>
      <c r="C66" s="246"/>
      <c r="D66" s="246"/>
      <c r="E66" s="246"/>
      <c r="F66" s="246"/>
      <c r="G66" s="1235"/>
      <c r="H66" s="1236"/>
      <c r="I66" s="1236"/>
      <c r="J66" s="1236"/>
      <c r="K66" s="1236"/>
      <c r="L66" s="1236"/>
      <c r="M66" s="1236"/>
      <c r="N66" s="1236"/>
      <c r="O66" s="1237"/>
    </row>
    <row r="67" spans="2:30" x14ac:dyDescent="0.15">
      <c r="B67" s="250"/>
      <c r="C67" s="246"/>
      <c r="D67" s="246"/>
      <c r="E67" s="246"/>
      <c r="F67" s="246"/>
      <c r="G67" s="1235"/>
      <c r="H67" s="1236"/>
      <c r="I67" s="1236"/>
      <c r="J67" s="1236"/>
      <c r="K67" s="1236"/>
      <c r="L67" s="1236"/>
      <c r="M67" s="1236"/>
      <c r="N67" s="1236"/>
      <c r="O67" s="1237"/>
    </row>
    <row r="68" spans="2:30" x14ac:dyDescent="0.15">
      <c r="B68" s="250"/>
      <c r="C68" s="246"/>
      <c r="D68" s="246"/>
      <c r="E68" s="246"/>
      <c r="F68" s="246"/>
      <c r="G68" s="1235"/>
      <c r="H68" s="1236"/>
      <c r="I68" s="1236"/>
      <c r="J68" s="1236"/>
      <c r="K68" s="1236"/>
      <c r="L68" s="1236"/>
      <c r="M68" s="1236"/>
      <c r="N68" s="1236"/>
      <c r="O68" s="1237"/>
    </row>
    <row r="69" spans="2:30" x14ac:dyDescent="0.15">
      <c r="B69" s="250"/>
      <c r="C69" s="246"/>
      <c r="D69" s="246"/>
      <c r="E69" s="246"/>
      <c r="F69" s="246"/>
      <c r="G69" s="1238"/>
      <c r="H69" s="1239"/>
      <c r="I69" s="1239"/>
      <c r="J69" s="1239"/>
      <c r="K69" s="1239"/>
      <c r="L69" s="1239"/>
      <c r="M69" s="1239"/>
      <c r="N69" s="1239"/>
      <c r="O69" s="1240"/>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41"/>
      <c r="H72" s="1242"/>
      <c r="I72" s="1242"/>
      <c r="J72" s="1243"/>
      <c r="K72" s="356" t="s">
        <v>521</v>
      </c>
      <c r="L72" s="356" t="s">
        <v>522</v>
      </c>
      <c r="M72" s="356" t="s">
        <v>523</v>
      </c>
      <c r="N72" s="356" t="s">
        <v>524</v>
      </c>
      <c r="O72" s="356" t="s">
        <v>525</v>
      </c>
    </row>
    <row r="73" spans="2:30" x14ac:dyDescent="0.15">
      <c r="B73" s="250"/>
      <c r="C73" s="246"/>
      <c r="D73" s="246"/>
      <c r="E73" s="246"/>
      <c r="F73" s="246"/>
      <c r="G73" s="1244" t="s">
        <v>561</v>
      </c>
      <c r="H73" s="1245"/>
      <c r="I73" s="1250" t="s">
        <v>562</v>
      </c>
      <c r="J73" s="1250"/>
      <c r="K73" s="1231">
        <v>39.9</v>
      </c>
      <c r="L73" s="1231">
        <v>30.1</v>
      </c>
      <c r="M73" s="1220">
        <v>40.5</v>
      </c>
      <c r="N73" s="1220">
        <v>39.700000000000003</v>
      </c>
      <c r="O73" s="1220">
        <v>37.6</v>
      </c>
      <c r="S73" s="245">
        <v>9.9</v>
      </c>
    </row>
    <row r="74" spans="2:30" x14ac:dyDescent="0.15">
      <c r="B74" s="250"/>
      <c r="C74" s="246"/>
      <c r="D74" s="246"/>
      <c r="E74" s="246"/>
      <c r="F74" s="246"/>
      <c r="G74" s="1246"/>
      <c r="H74" s="1247"/>
      <c r="I74" s="1251"/>
      <c r="J74" s="1251"/>
      <c r="K74" s="1231"/>
      <c r="L74" s="1231"/>
      <c r="M74" s="1220"/>
      <c r="N74" s="1220"/>
      <c r="O74" s="1220"/>
    </row>
    <row r="75" spans="2:30" x14ac:dyDescent="0.15">
      <c r="B75" s="250"/>
      <c r="C75" s="246"/>
      <c r="D75" s="246"/>
      <c r="E75" s="246"/>
      <c r="F75" s="246"/>
      <c r="G75" s="1246"/>
      <c r="H75" s="1247"/>
      <c r="I75" s="1230" t="s">
        <v>566</v>
      </c>
      <c r="J75" s="1230"/>
      <c r="K75" s="1252">
        <v>8.1</v>
      </c>
      <c r="L75" s="1252">
        <v>7.3</v>
      </c>
      <c r="M75" s="1252">
        <v>7.1</v>
      </c>
      <c r="N75" s="1252">
        <v>6.9</v>
      </c>
      <c r="O75" s="1252">
        <v>6.8</v>
      </c>
      <c r="U75" s="245">
        <v>81.2</v>
      </c>
      <c r="W75" s="245">
        <v>87.2</v>
      </c>
      <c r="Y75" s="245">
        <v>99.8</v>
      </c>
      <c r="AA75" s="245">
        <v>109.5</v>
      </c>
      <c r="AC75" s="245">
        <v>115.2</v>
      </c>
    </row>
    <row r="76" spans="2:30" x14ac:dyDescent="0.15">
      <c r="B76" s="250"/>
      <c r="C76" s="246"/>
      <c r="D76" s="246"/>
      <c r="E76" s="246"/>
      <c r="F76" s="246"/>
      <c r="G76" s="1248"/>
      <c r="H76" s="1249"/>
      <c r="I76" s="1230"/>
      <c r="J76" s="1230"/>
      <c r="K76" s="1253"/>
      <c r="L76" s="1253"/>
      <c r="M76" s="1253"/>
      <c r="N76" s="1253"/>
      <c r="O76" s="1253"/>
    </row>
    <row r="77" spans="2:30" x14ac:dyDescent="0.15">
      <c r="B77" s="250"/>
      <c r="C77" s="246"/>
      <c r="D77" s="246"/>
      <c r="E77" s="246"/>
      <c r="F77" s="246"/>
      <c r="G77" s="1224" t="s">
        <v>563</v>
      </c>
      <c r="H77" s="1225"/>
      <c r="I77" s="1230" t="s">
        <v>562</v>
      </c>
      <c r="J77" s="1230"/>
      <c r="K77" s="1231">
        <v>76.2</v>
      </c>
      <c r="L77" s="1231">
        <v>65.3</v>
      </c>
      <c r="M77" s="1220">
        <v>60.8</v>
      </c>
      <c r="N77" s="1220">
        <v>41.5</v>
      </c>
      <c r="O77" s="1220">
        <v>36.6</v>
      </c>
      <c r="R77" s="245">
        <v>12.3</v>
      </c>
      <c r="T77" s="245">
        <v>11.1</v>
      </c>
    </row>
    <row r="78" spans="2:30" x14ac:dyDescent="0.15">
      <c r="B78" s="250"/>
      <c r="C78" s="246"/>
      <c r="D78" s="246"/>
      <c r="E78" s="246"/>
      <c r="F78" s="246"/>
      <c r="G78" s="1226"/>
      <c r="H78" s="1227"/>
      <c r="I78" s="1230"/>
      <c r="J78" s="1230"/>
      <c r="K78" s="1231"/>
      <c r="L78" s="1231"/>
      <c r="M78" s="1220"/>
      <c r="N78" s="1220"/>
      <c r="O78" s="1220"/>
    </row>
    <row r="79" spans="2:30" x14ac:dyDescent="0.15">
      <c r="B79" s="250"/>
      <c r="C79" s="246"/>
      <c r="D79" s="246"/>
      <c r="E79" s="246"/>
      <c r="F79" s="246"/>
      <c r="G79" s="1226"/>
      <c r="H79" s="1227"/>
      <c r="I79" s="1221" t="s">
        <v>566</v>
      </c>
      <c r="J79" s="1222"/>
      <c r="K79" s="1223">
        <v>12.8</v>
      </c>
      <c r="L79" s="1223">
        <v>12</v>
      </c>
      <c r="M79" s="1223">
        <v>11.1</v>
      </c>
      <c r="N79" s="1223">
        <v>9.6</v>
      </c>
      <c r="O79" s="1223">
        <v>9.1999999999999993</v>
      </c>
      <c r="V79" s="245">
        <v>53.5</v>
      </c>
      <c r="X79" s="245">
        <v>48.2</v>
      </c>
      <c r="Z79" s="245">
        <v>34.200000000000003</v>
      </c>
      <c r="AB79" s="245">
        <v>30.3</v>
      </c>
      <c r="AD79" s="245">
        <v>28.9</v>
      </c>
    </row>
    <row r="80" spans="2:30" x14ac:dyDescent="0.15">
      <c r="B80" s="250"/>
      <c r="C80" s="246"/>
      <c r="D80" s="246"/>
      <c r="E80" s="246"/>
      <c r="F80" s="246"/>
      <c r="G80" s="1228"/>
      <c r="H80" s="1229"/>
      <c r="I80" s="1222"/>
      <c r="J80" s="1222"/>
      <c r="K80" s="1223"/>
      <c r="L80" s="1223"/>
      <c r="M80" s="1223"/>
      <c r="N80" s="1223"/>
      <c r="O80" s="1223"/>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I91" sqref="I9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115" sqref="A11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41120</v>
      </c>
      <c r="E3" s="118"/>
      <c r="F3" s="119">
        <v>75709</v>
      </c>
      <c r="G3" s="120"/>
      <c r="H3" s="121"/>
    </row>
    <row r="4" spans="1:8" x14ac:dyDescent="0.15">
      <c r="A4" s="122"/>
      <c r="B4" s="123"/>
      <c r="C4" s="124"/>
      <c r="D4" s="125">
        <v>24760</v>
      </c>
      <c r="E4" s="126"/>
      <c r="F4" s="127">
        <v>35212</v>
      </c>
      <c r="G4" s="128"/>
      <c r="H4" s="129"/>
    </row>
    <row r="5" spans="1:8" x14ac:dyDescent="0.15">
      <c r="A5" s="110" t="s">
        <v>515</v>
      </c>
      <c r="B5" s="115"/>
      <c r="C5" s="116"/>
      <c r="D5" s="117">
        <v>60125</v>
      </c>
      <c r="E5" s="118"/>
      <c r="F5" s="119">
        <v>90961</v>
      </c>
      <c r="G5" s="120"/>
      <c r="H5" s="121"/>
    </row>
    <row r="6" spans="1:8" x14ac:dyDescent="0.15">
      <c r="A6" s="122"/>
      <c r="B6" s="123"/>
      <c r="C6" s="124"/>
      <c r="D6" s="125">
        <v>24512</v>
      </c>
      <c r="E6" s="126"/>
      <c r="F6" s="127">
        <v>37720</v>
      </c>
      <c r="G6" s="128"/>
      <c r="H6" s="129"/>
    </row>
    <row r="7" spans="1:8" x14ac:dyDescent="0.15">
      <c r="A7" s="110" t="s">
        <v>516</v>
      </c>
      <c r="B7" s="115"/>
      <c r="C7" s="116"/>
      <c r="D7" s="117">
        <v>61072</v>
      </c>
      <c r="E7" s="118"/>
      <c r="F7" s="119">
        <v>106614</v>
      </c>
      <c r="G7" s="120"/>
      <c r="H7" s="121"/>
    </row>
    <row r="8" spans="1:8" x14ac:dyDescent="0.15">
      <c r="A8" s="122"/>
      <c r="B8" s="123"/>
      <c r="C8" s="124"/>
      <c r="D8" s="125">
        <v>33432</v>
      </c>
      <c r="E8" s="126"/>
      <c r="F8" s="127">
        <v>45545</v>
      </c>
      <c r="G8" s="128"/>
      <c r="H8" s="129"/>
    </row>
    <row r="9" spans="1:8" x14ac:dyDescent="0.15">
      <c r="A9" s="110" t="s">
        <v>517</v>
      </c>
      <c r="B9" s="115"/>
      <c r="C9" s="116"/>
      <c r="D9" s="117">
        <v>43508</v>
      </c>
      <c r="E9" s="118"/>
      <c r="F9" s="119">
        <v>63727</v>
      </c>
      <c r="G9" s="120"/>
      <c r="H9" s="121"/>
    </row>
    <row r="10" spans="1:8" x14ac:dyDescent="0.15">
      <c r="A10" s="122"/>
      <c r="B10" s="123"/>
      <c r="C10" s="124"/>
      <c r="D10" s="125">
        <v>17743</v>
      </c>
      <c r="E10" s="126"/>
      <c r="F10" s="127">
        <v>34577</v>
      </c>
      <c r="G10" s="128"/>
      <c r="H10" s="129"/>
    </row>
    <row r="11" spans="1:8" x14ac:dyDescent="0.15">
      <c r="A11" s="110" t="s">
        <v>518</v>
      </c>
      <c r="B11" s="115"/>
      <c r="C11" s="116"/>
      <c r="D11" s="117">
        <v>32067</v>
      </c>
      <c r="E11" s="118"/>
      <c r="F11" s="119">
        <v>66954</v>
      </c>
      <c r="G11" s="120"/>
      <c r="H11" s="121"/>
    </row>
    <row r="12" spans="1:8" x14ac:dyDescent="0.15">
      <c r="A12" s="122"/>
      <c r="B12" s="123"/>
      <c r="C12" s="130"/>
      <c r="D12" s="125">
        <v>16514</v>
      </c>
      <c r="E12" s="126"/>
      <c r="F12" s="127">
        <v>37305</v>
      </c>
      <c r="G12" s="128"/>
      <c r="H12" s="129"/>
    </row>
    <row r="13" spans="1:8" x14ac:dyDescent="0.15">
      <c r="A13" s="110"/>
      <c r="B13" s="115"/>
      <c r="C13" s="131"/>
      <c r="D13" s="132">
        <v>47578</v>
      </c>
      <c r="E13" s="133"/>
      <c r="F13" s="134">
        <v>80793</v>
      </c>
      <c r="G13" s="135"/>
      <c r="H13" s="121"/>
    </row>
    <row r="14" spans="1:8" x14ac:dyDescent="0.15">
      <c r="A14" s="122"/>
      <c r="B14" s="123"/>
      <c r="C14" s="124"/>
      <c r="D14" s="125">
        <v>23392</v>
      </c>
      <c r="E14" s="126"/>
      <c r="F14" s="127">
        <v>38072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4.88</v>
      </c>
      <c r="C19" s="136">
        <f>ROUND(VALUE(SUBSTITUTE(実質収支比率等に係る経年分析!G$48,"▲","-")),2)</f>
        <v>4.63</v>
      </c>
      <c r="D19" s="136">
        <f>ROUND(VALUE(SUBSTITUTE(実質収支比率等に係る経年分析!H$48,"▲","-")),2)</f>
        <v>4.66</v>
      </c>
      <c r="E19" s="136">
        <f>ROUND(VALUE(SUBSTITUTE(実質収支比率等に係る経年分析!I$48,"▲","-")),2)</f>
        <v>5.28</v>
      </c>
      <c r="F19" s="136">
        <f>ROUND(VALUE(SUBSTITUTE(実質収支比率等に係る経年分析!J$48,"▲","-")),2)</f>
        <v>5.36</v>
      </c>
    </row>
    <row r="20" spans="1:11" x14ac:dyDescent="0.15">
      <c r="A20" s="136" t="s">
        <v>43</v>
      </c>
      <c r="B20" s="136">
        <f>ROUND(VALUE(SUBSTITUTE(実質収支比率等に係る経年分析!F$47,"▲","-")),2)</f>
        <v>9.15</v>
      </c>
      <c r="C20" s="136">
        <f>ROUND(VALUE(SUBSTITUTE(実質収支比率等に係る経年分析!G$47,"▲","-")),2)</f>
        <v>9.16</v>
      </c>
      <c r="D20" s="136">
        <f>ROUND(VALUE(SUBSTITUTE(実質収支比率等に係る経年分析!H$47,"▲","-")),2)</f>
        <v>8.1199999999999992</v>
      </c>
      <c r="E20" s="136">
        <f>ROUND(VALUE(SUBSTITUTE(実質収支比率等に係る経年分析!I$47,"▲","-")),2)</f>
        <v>7.98</v>
      </c>
      <c r="F20" s="136">
        <f>ROUND(VALUE(SUBSTITUTE(実質収支比率等に係る経年分析!J$47,"▲","-")),2)</f>
        <v>5.82</v>
      </c>
    </row>
    <row r="21" spans="1:11" x14ac:dyDescent="0.15">
      <c r="A21" s="136" t="s">
        <v>44</v>
      </c>
      <c r="B21" s="136">
        <f>IF(ISNUMBER(VALUE(SUBSTITUTE(実質収支比率等に係る経年分析!F$49,"▲","-"))),ROUND(VALUE(SUBSTITUTE(実質収支比率等に係る経年分析!F$49,"▲","-")),2),NA())</f>
        <v>-0.73</v>
      </c>
      <c r="C21" s="136">
        <f>IF(ISNUMBER(VALUE(SUBSTITUTE(実質収支比率等に係る経年分析!G$49,"▲","-"))),ROUND(VALUE(SUBSTITUTE(実質収支比率等に係る経年分析!G$49,"▲","-")),2),NA())</f>
        <v>-0.24</v>
      </c>
      <c r="D21" s="136">
        <f>IF(ISNUMBER(VALUE(SUBSTITUTE(実質収支比率等に係る経年分析!H$49,"▲","-"))),ROUND(VALUE(SUBSTITUTE(実質収支比率等に係る経年分析!H$49,"▲","-")),2),NA())</f>
        <v>-1.1200000000000001</v>
      </c>
      <c r="E21" s="136">
        <f>IF(ISNUMBER(VALUE(SUBSTITUTE(実質収支比率等に係る経年分析!I$49,"▲","-"))),ROUND(VALUE(SUBSTITUTE(実質収支比率等に係る経年分析!I$49,"▲","-")),2),NA())</f>
        <v>0.7</v>
      </c>
      <c r="F21" s="136">
        <f>IF(ISNUMBER(VALUE(SUBSTITUTE(実質収支比率等に係る経年分析!J$49,"▲","-"))),ROUND(VALUE(SUBSTITUTE(実質収支比率等に係る経年分析!J$49,"▲","-")),2),NA())</f>
        <v>-2.15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国民宿舎特別会計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1.35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1.07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1.52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1.84</v>
      </c>
    </row>
    <row r="33" spans="1:16" x14ac:dyDescent="0.15">
      <c r="A33" s="137" t="str">
        <f>IF(連結実質赤字比率に係る赤字・黒字の構成分析!C$37="",NA(),連結実質赤字比率に係る赤字・黒字の構成分析!C$37)</f>
        <v>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1.47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2.12</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4.79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5.33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4.87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4.6500000000000004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5.27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5.35</v>
      </c>
    </row>
    <row r="36" spans="1:16" x14ac:dyDescent="0.15">
      <c r="A36" s="137" t="str">
        <f>IF(連結実質赤字比率に係る赤字・黒字の構成分析!C$34="",NA(),連結実質赤字比率に係る赤字・黒字の構成分析!C$34)</f>
        <v>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7.45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7.99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8.18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8.16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1659</v>
      </c>
      <c r="E42" s="138"/>
      <c r="F42" s="138"/>
      <c r="G42" s="138">
        <f>'実質公債費比率（分子）の構造'!L$52</f>
        <v>1661</v>
      </c>
      <c r="H42" s="138"/>
      <c r="I42" s="138"/>
      <c r="J42" s="138">
        <f>'実質公債費比率（分子）の構造'!M$52</f>
        <v>1745</v>
      </c>
      <c r="K42" s="138"/>
      <c r="L42" s="138"/>
      <c r="M42" s="138">
        <f>'実質公債費比率（分子）の構造'!N$52</f>
        <v>1717</v>
      </c>
      <c r="N42" s="138"/>
      <c r="O42" s="138"/>
      <c r="P42" s="138">
        <f>'実質公債費比率（分子）の構造'!O$52</f>
        <v>1669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11</v>
      </c>
      <c r="C44" s="138"/>
      <c r="D44" s="138"/>
      <c r="E44" s="138">
        <f>'実質公債費比率（分子）の構造'!L$50</f>
        <v>7</v>
      </c>
      <c r="F44" s="138"/>
      <c r="G44" s="138"/>
      <c r="H44" s="138">
        <f>'実質公債費比率（分子）の構造'!M$50</f>
        <v>4</v>
      </c>
      <c r="I44" s="138"/>
      <c r="J44" s="138"/>
      <c r="K44" s="138">
        <f>'実質公債費比率（分子）の構造'!N$50</f>
        <v>3</v>
      </c>
      <c r="L44" s="138"/>
      <c r="M44" s="138"/>
      <c r="N44" s="138">
        <f>'実質公債費比率（分子）の構造'!O$50</f>
        <v>0</v>
      </c>
      <c r="O44" s="138"/>
      <c r="P44" s="138"/>
    </row>
    <row r="45" spans="1:16" x14ac:dyDescent="0.15">
      <c r="A45" s="138" t="s">
        <v>54</v>
      </c>
      <c r="B45" s="138">
        <f>'実質公債費比率（分子）の構造'!K$49</f>
        <v>631</v>
      </c>
      <c r="C45" s="138"/>
      <c r="D45" s="138"/>
      <c r="E45" s="138">
        <f>'実質公債費比率（分子）の構造'!L$49</f>
        <v>630</v>
      </c>
      <c r="F45" s="138"/>
      <c r="G45" s="138"/>
      <c r="H45" s="138">
        <f>'実質公債費比率（分子）の構造'!M$49</f>
        <v>644</v>
      </c>
      <c r="I45" s="138"/>
      <c r="J45" s="138"/>
      <c r="K45" s="138">
        <f>'実質公債費比率（分子）の構造'!N$49</f>
        <v>629</v>
      </c>
      <c r="L45" s="138"/>
      <c r="M45" s="138"/>
      <c r="N45" s="138">
        <f>'実質公債費比率（分子）の構造'!O$49</f>
        <v>624</v>
      </c>
      <c r="O45" s="138"/>
      <c r="P45" s="138"/>
    </row>
    <row r="46" spans="1:16" x14ac:dyDescent="0.15">
      <c r="A46" s="138" t="s">
        <v>55</v>
      </c>
      <c r="B46" s="138">
        <f>'実質公債費比率（分子）の構造'!K$48</f>
        <v>134</v>
      </c>
      <c r="C46" s="138"/>
      <c r="D46" s="138"/>
      <c r="E46" s="138">
        <f>'実質公債費比率（分子）の構造'!L$48</f>
        <v>147</v>
      </c>
      <c r="F46" s="138"/>
      <c r="G46" s="138"/>
      <c r="H46" s="138">
        <f>'実質公債費比率（分子）の構造'!M$48</f>
        <v>142</v>
      </c>
      <c r="I46" s="138"/>
      <c r="J46" s="138"/>
      <c r="K46" s="138">
        <f>'実質公債費比率（分子）の構造'!N$48</f>
        <v>107</v>
      </c>
      <c r="L46" s="138"/>
      <c r="M46" s="138"/>
      <c r="N46" s="138">
        <f>'実質公債費比率（分子）の構造'!O$48</f>
        <v>98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1437</v>
      </c>
      <c r="C49" s="138"/>
      <c r="D49" s="138"/>
      <c r="E49" s="138">
        <f>'実質公債費比率（分子）の構造'!L$45</f>
        <v>1449</v>
      </c>
      <c r="F49" s="138"/>
      <c r="G49" s="138"/>
      <c r="H49" s="138">
        <f>'実質公債費比率（分子）の構造'!M$45</f>
        <v>1464</v>
      </c>
      <c r="I49" s="138"/>
      <c r="J49" s="138"/>
      <c r="K49" s="138">
        <f>'実質公債費比率（分子）の構造'!N$45</f>
        <v>1493</v>
      </c>
      <c r="L49" s="138"/>
      <c r="M49" s="138"/>
      <c r="N49" s="138">
        <f>'実質公債費比率（分子）の構造'!O$45</f>
        <v>1496</v>
      </c>
      <c r="O49" s="138"/>
      <c r="P49" s="138"/>
    </row>
    <row r="50" spans="1:16" x14ac:dyDescent="0.15">
      <c r="A50" s="138" t="s">
        <v>59</v>
      </c>
      <c r="B50" s="138" t="e">
        <f>NA()</f>
        <v>#N/A</v>
      </c>
      <c r="C50" s="138">
        <f>IF(ISNUMBER('実質公債費比率（分子）の構造'!K$53),'実質公債費比率（分子）の構造'!K$53,NA())</f>
        <v>554</v>
      </c>
      <c r="D50" s="138" t="e">
        <f>NA()</f>
        <v>#N/A</v>
      </c>
      <c r="E50" s="138" t="e">
        <f>NA()</f>
        <v>#N/A</v>
      </c>
      <c r="F50" s="138">
        <f>IF(ISNUMBER('実質公債費比率（分子）の構造'!L$53),'実質公債費比率（分子）の構造'!L$53,NA())</f>
        <v>572</v>
      </c>
      <c r="G50" s="138" t="e">
        <f>NA()</f>
        <v>#N/A</v>
      </c>
      <c r="H50" s="138" t="e">
        <f>NA()</f>
        <v>#N/A</v>
      </c>
      <c r="I50" s="138">
        <f>IF(ISNUMBER('実質公債費比率（分子）の構造'!M$53),'実質公債費比率（分子）の構造'!M$53,NA())</f>
        <v>509</v>
      </c>
      <c r="J50" s="138" t="e">
        <f>NA()</f>
        <v>#N/A</v>
      </c>
      <c r="K50" s="138" t="e">
        <f>NA()</f>
        <v>#N/A</v>
      </c>
      <c r="L50" s="138">
        <f>IF(ISNUMBER('実質公債費比率（分子）の構造'!N$53),'実質公債費比率（分子）の構造'!N$53,NA())</f>
        <v>515</v>
      </c>
      <c r="M50" s="138" t="e">
        <f>NA()</f>
        <v>#N/A</v>
      </c>
      <c r="N50" s="138" t="e">
        <f>NA()</f>
        <v>#N/A</v>
      </c>
      <c r="O50" s="138">
        <f>IF(ISNUMBER('実質公債費比率（分子）の構造'!O$53),'実質公債費比率（分子）の構造'!O$53,NA())</f>
        <v>549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13761</v>
      </c>
      <c r="E56" s="137"/>
      <c r="F56" s="137"/>
      <c r="G56" s="137">
        <f>'将来負担比率（分子）の構造'!J$52</f>
        <v>13765</v>
      </c>
      <c r="H56" s="137"/>
      <c r="I56" s="137"/>
      <c r="J56" s="137">
        <f>'将来負担比率（分子）の構造'!K$52</f>
        <v>13321</v>
      </c>
      <c r="K56" s="137"/>
      <c r="L56" s="137"/>
      <c r="M56" s="137">
        <f>'将来負担比率（分子）の構造'!L$52</f>
        <v>12663</v>
      </c>
      <c r="N56" s="137"/>
      <c r="O56" s="137"/>
      <c r="P56" s="137">
        <f>'将来負担比率（分子）の構造'!M$52</f>
        <v>12104</v>
      </c>
    </row>
    <row r="57" spans="1:16" x14ac:dyDescent="0.15">
      <c r="A57" s="137" t="s">
        <v>36</v>
      </c>
      <c r="B57" s="137"/>
      <c r="C57" s="137"/>
      <c r="D57" s="137">
        <f>'将来負担比率（分子）の構造'!I$51</f>
        <v>2645</v>
      </c>
      <c r="E57" s="137"/>
      <c r="F57" s="137"/>
      <c r="G57" s="137">
        <f>'将来負担比率（分子）の構造'!J$51</f>
        <v>2634</v>
      </c>
      <c r="H57" s="137"/>
      <c r="I57" s="137"/>
      <c r="J57" s="137">
        <f>'将来負担比率（分子）の構造'!K$51</f>
        <v>2389</v>
      </c>
      <c r="K57" s="137"/>
      <c r="L57" s="137"/>
      <c r="M57" s="137">
        <f>'将来負担比率（分子）の構造'!L$51</f>
        <v>2348</v>
      </c>
      <c r="N57" s="137"/>
      <c r="O57" s="137"/>
      <c r="P57" s="137">
        <f>'将来負担比率（分子）の構造'!M$51</f>
        <v>2155</v>
      </c>
    </row>
    <row r="58" spans="1:16" x14ac:dyDescent="0.15">
      <c r="A58" s="137" t="s">
        <v>35</v>
      </c>
      <c r="B58" s="137"/>
      <c r="C58" s="137"/>
      <c r="D58" s="137">
        <f>'将来負担比率（分子）の構造'!I$50</f>
        <v>2790</v>
      </c>
      <c r="E58" s="137"/>
      <c r="F58" s="137"/>
      <c r="G58" s="137">
        <f>'将来負担比率（分子）の構造'!J$50</f>
        <v>3018</v>
      </c>
      <c r="H58" s="137"/>
      <c r="I58" s="137"/>
      <c r="J58" s="137">
        <f>'将来負担比率（分子）の構造'!K$50</f>
        <v>2572</v>
      </c>
      <c r="K58" s="137"/>
      <c r="L58" s="137"/>
      <c r="M58" s="137">
        <f>'将来負担比率（分子）の構造'!L$50</f>
        <v>2579</v>
      </c>
      <c r="N58" s="137"/>
      <c r="O58" s="137"/>
      <c r="P58" s="137">
        <f>'将来負担比率（分子）の構造'!M$50</f>
        <v>2319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v>
      </c>
      <c r="C61" s="137"/>
      <c r="D61" s="137"/>
      <c r="E61" s="137">
        <f>'将来負担比率（分子）の構造'!J$46</f>
        <v>1</v>
      </c>
      <c r="F61" s="137"/>
      <c r="G61" s="137"/>
      <c r="H61" s="137">
        <f>'将来負担比率（分子）の構造'!K$46</f>
        <v>1</v>
      </c>
      <c r="I61" s="137"/>
      <c r="J61" s="137"/>
      <c r="K61" s="137">
        <f>'将来負担比率（分子）の構造'!L$46</f>
        <v>0</v>
      </c>
      <c r="L61" s="137"/>
      <c r="M61" s="137"/>
      <c r="N61" s="137" t="str">
        <f>'将来負担比率（分子）の構造'!M$46</f>
        <v>-</v>
      </c>
      <c r="O61" s="137"/>
      <c r="P61" s="137"/>
    </row>
    <row r="62" spans="1:16" x14ac:dyDescent="0.15">
      <c r="A62" s="137" t="s">
        <v>29</v>
      </c>
      <c r="B62" s="137">
        <f>'将来負担比率（分子）の構造'!I$45</f>
        <v>2785</v>
      </c>
      <c r="C62" s="137"/>
      <c r="D62" s="137"/>
      <c r="E62" s="137">
        <f>'将来負担比率（分子）の構造'!J$45</f>
        <v>2853</v>
      </c>
      <c r="F62" s="137"/>
      <c r="G62" s="137"/>
      <c r="H62" s="137">
        <f>'将来負担比率（分子）の構造'!K$45</f>
        <v>2512</v>
      </c>
      <c r="I62" s="137"/>
      <c r="J62" s="137"/>
      <c r="K62" s="137">
        <f>'将来負担比率（分子）の構造'!L$45</f>
        <v>2604</v>
      </c>
      <c r="L62" s="137"/>
      <c r="M62" s="137"/>
      <c r="N62" s="137">
        <f>'将来負担比率（分子）の構造'!M$45</f>
        <v>2521</v>
      </c>
      <c r="O62" s="137"/>
      <c r="P62" s="137"/>
    </row>
    <row r="63" spans="1:16" x14ac:dyDescent="0.15">
      <c r="A63" s="137" t="s">
        <v>28</v>
      </c>
      <c r="B63" s="137">
        <f>'将来負担比率（分子）の構造'!I$44</f>
        <v>3367</v>
      </c>
      <c r="C63" s="137"/>
      <c r="D63" s="137"/>
      <c r="E63" s="137">
        <f>'将来負担比率（分子）の構造'!J$44</f>
        <v>2805</v>
      </c>
      <c r="F63" s="137"/>
      <c r="G63" s="137"/>
      <c r="H63" s="137">
        <f>'将来負担比率（分子）の構造'!K$44</f>
        <v>2546</v>
      </c>
      <c r="I63" s="137"/>
      <c r="J63" s="137"/>
      <c r="K63" s="137">
        <f>'将来負担比率（分子）の構造'!L$44</f>
        <v>1952</v>
      </c>
      <c r="L63" s="137"/>
      <c r="M63" s="137"/>
      <c r="N63" s="137">
        <f>'将来負担比率（分子）の構造'!M$44</f>
        <v>1377</v>
      </c>
      <c r="O63" s="137"/>
      <c r="P63" s="137"/>
    </row>
    <row r="64" spans="1:16" x14ac:dyDescent="0.15">
      <c r="A64" s="137" t="s">
        <v>27</v>
      </c>
      <c r="B64" s="137">
        <f>'将来負担比率（分子）の構造'!I$43</f>
        <v>1940</v>
      </c>
      <c r="C64" s="137"/>
      <c r="D64" s="137"/>
      <c r="E64" s="137">
        <f>'将来負担比率（分子）の構造'!J$43</f>
        <v>1684</v>
      </c>
      <c r="F64" s="137"/>
      <c r="G64" s="137"/>
      <c r="H64" s="137">
        <f>'将来負担比率（分子）の構造'!K$43</f>
        <v>1668</v>
      </c>
      <c r="I64" s="137"/>
      <c r="J64" s="137"/>
      <c r="K64" s="137">
        <f>'将来負担比率（分子）の構造'!L$43</f>
        <v>1745</v>
      </c>
      <c r="L64" s="137"/>
      <c r="M64" s="137"/>
      <c r="N64" s="137">
        <f>'将来負担比率（分子）の構造'!M$43</f>
        <v>1561</v>
      </c>
      <c r="O64" s="137"/>
      <c r="P64" s="137"/>
    </row>
    <row r="65" spans="1:16" x14ac:dyDescent="0.15">
      <c r="A65" s="137" t="s">
        <v>26</v>
      </c>
      <c r="B65" s="137">
        <f>'将来負担比率（分子）の構造'!I$42</f>
        <v>14</v>
      </c>
      <c r="C65" s="137"/>
      <c r="D65" s="137"/>
      <c r="E65" s="137">
        <f>'将来負担比率（分子）の構造'!J$42</f>
        <v>7</v>
      </c>
      <c r="F65" s="137"/>
      <c r="G65" s="137"/>
      <c r="H65" s="137">
        <f>'将来負担比率（分子）の構造'!K$42</f>
        <v>3</v>
      </c>
      <c r="I65" s="137"/>
      <c r="J65" s="137"/>
      <c r="K65" s="137">
        <f>'将来負担比率（分子）の構造'!L$42</f>
        <v>0</v>
      </c>
      <c r="L65" s="137"/>
      <c r="M65" s="137"/>
      <c r="N65" s="137" t="str">
        <f>'将来負担比率（分子）の構造'!M$42</f>
        <v>-</v>
      </c>
      <c r="O65" s="137"/>
      <c r="P65" s="137"/>
    </row>
    <row r="66" spans="1:16" x14ac:dyDescent="0.15">
      <c r="A66" s="137" t="s">
        <v>25</v>
      </c>
      <c r="B66" s="137">
        <f>'将来負担比率（分子）の構造'!I$41</f>
        <v>14151</v>
      </c>
      <c r="C66" s="137"/>
      <c r="D66" s="137"/>
      <c r="E66" s="137">
        <f>'将来負担比率（分子）の構造'!J$41</f>
        <v>14376</v>
      </c>
      <c r="F66" s="137"/>
      <c r="G66" s="137"/>
      <c r="H66" s="137">
        <f>'将来負担比率（分子）の構造'!K$41</f>
        <v>14591</v>
      </c>
      <c r="I66" s="137"/>
      <c r="J66" s="137"/>
      <c r="K66" s="137">
        <f>'将来負担比率（分子）の構造'!L$41</f>
        <v>14338</v>
      </c>
      <c r="L66" s="137"/>
      <c r="M66" s="137"/>
      <c r="N66" s="137">
        <f>'将来負担比率（分子）の構造'!M$41</f>
        <v>13997</v>
      </c>
      <c r="O66" s="137"/>
      <c r="P66" s="137"/>
    </row>
    <row r="67" spans="1:16" x14ac:dyDescent="0.15">
      <c r="A67" s="137" t="s">
        <v>63</v>
      </c>
      <c r="B67" s="137" t="e">
        <f>NA()</f>
        <v>#N/A</v>
      </c>
      <c r="C67" s="137">
        <f>IF(ISNUMBER('将来負担比率（分子）の構造'!I$53), IF('将来負担比率（分子）の構造'!I$53 &lt; 0, 0, '将来負担比率（分子）の構造'!I$53), NA())</f>
        <v>3062</v>
      </c>
      <c r="D67" s="137" t="e">
        <f>NA()</f>
        <v>#N/A</v>
      </c>
      <c r="E67" s="137" t="e">
        <f>NA()</f>
        <v>#N/A</v>
      </c>
      <c r="F67" s="137">
        <f>IF(ISNUMBER('将来負担比率（分子）の構造'!J$53), IF('将来負担比率（分子）の構造'!J$53 &lt; 0, 0, '将来負担比率（分子）の構造'!J$53), NA())</f>
        <v>2309</v>
      </c>
      <c r="G67" s="137" t="e">
        <f>NA()</f>
        <v>#N/A</v>
      </c>
      <c r="H67" s="137" t="e">
        <f>NA()</f>
        <v>#N/A</v>
      </c>
      <c r="I67" s="137">
        <f>IF(ISNUMBER('将来負担比率（分子）の構造'!K$53), IF('将来負担比率（分子）の構造'!K$53 &lt; 0, 0, '将来負担比率（分子）の構造'!K$53), NA())</f>
        <v>3041</v>
      </c>
      <c r="J67" s="137" t="e">
        <f>NA()</f>
        <v>#N/A</v>
      </c>
      <c r="K67" s="137" t="e">
        <f>NA()</f>
        <v>#N/A</v>
      </c>
      <c r="L67" s="137">
        <f>IF(ISNUMBER('将来負担比率（分子）の構造'!L$53), IF('将来負担比率（分子）の構造'!L$53 &lt; 0, 0, '将来負担比率（分子）の構造'!L$53), NA())</f>
        <v>3050</v>
      </c>
      <c r="M67" s="137" t="e">
        <f>NA()</f>
        <v>#N/A</v>
      </c>
      <c r="N67" s="137" t="e">
        <f>NA()</f>
        <v>#N/A</v>
      </c>
      <c r="O67" s="137">
        <f>IF(ISNUMBER('将来負担比率（分子）の構造'!M$53), IF('将来負担比率（分子）の構造'!M$53 &lt; 0, 0, '将来負担比率（分子）の構造'!M$53), NA())</f>
        <v>2879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3686421</v>
      </c>
      <c r="S5" s="615"/>
      <c r="T5" s="615"/>
      <c r="U5" s="615"/>
      <c r="V5" s="615"/>
      <c r="W5" s="615"/>
      <c r="X5" s="615"/>
      <c r="Y5" s="616"/>
      <c r="Z5" s="617">
        <v>22.8</v>
      </c>
      <c r="AA5" s="617"/>
      <c r="AB5" s="617"/>
      <c r="AC5" s="617"/>
      <c r="AD5" s="618">
        <v>3501569</v>
      </c>
      <c r="AE5" s="618"/>
      <c r="AF5" s="618"/>
      <c r="AG5" s="618"/>
      <c r="AH5" s="618"/>
      <c r="AI5" s="618"/>
      <c r="AJ5" s="618"/>
      <c r="AK5" s="618"/>
      <c r="AL5" s="619">
        <v>40.200000000000003</v>
      </c>
      <c r="AM5" s="620"/>
      <c r="AN5" s="620"/>
      <c r="AO5" s="621"/>
      <c r="AP5" s="611" t="s">
        <v>210</v>
      </c>
      <c r="AQ5" s="612"/>
      <c r="AR5" s="612"/>
      <c r="AS5" s="612"/>
      <c r="AT5" s="612"/>
      <c r="AU5" s="612"/>
      <c r="AV5" s="612"/>
      <c r="AW5" s="612"/>
      <c r="AX5" s="612"/>
      <c r="AY5" s="612"/>
      <c r="AZ5" s="612"/>
      <c r="BA5" s="612"/>
      <c r="BB5" s="612"/>
      <c r="BC5" s="612"/>
      <c r="BD5" s="612"/>
      <c r="BE5" s="612"/>
      <c r="BF5" s="613"/>
      <c r="BG5" s="625">
        <v>3482827</v>
      </c>
      <c r="BH5" s="626"/>
      <c r="BI5" s="626"/>
      <c r="BJ5" s="626"/>
      <c r="BK5" s="626"/>
      <c r="BL5" s="626"/>
      <c r="BM5" s="626"/>
      <c r="BN5" s="627"/>
      <c r="BO5" s="628">
        <v>94.5</v>
      </c>
      <c r="BP5" s="628"/>
      <c r="BQ5" s="628"/>
      <c r="BR5" s="628"/>
      <c r="BS5" s="629">
        <v>55048</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125162</v>
      </c>
      <c r="S6" s="626"/>
      <c r="T6" s="626"/>
      <c r="U6" s="626"/>
      <c r="V6" s="626"/>
      <c r="W6" s="626"/>
      <c r="X6" s="626"/>
      <c r="Y6" s="627"/>
      <c r="Z6" s="628">
        <v>0.8</v>
      </c>
      <c r="AA6" s="628"/>
      <c r="AB6" s="628"/>
      <c r="AC6" s="628"/>
      <c r="AD6" s="629">
        <v>125162</v>
      </c>
      <c r="AE6" s="629"/>
      <c r="AF6" s="629"/>
      <c r="AG6" s="629"/>
      <c r="AH6" s="629"/>
      <c r="AI6" s="629"/>
      <c r="AJ6" s="629"/>
      <c r="AK6" s="629"/>
      <c r="AL6" s="630">
        <v>1.4</v>
      </c>
      <c r="AM6" s="631"/>
      <c r="AN6" s="631"/>
      <c r="AO6" s="632"/>
      <c r="AP6" s="622" t="s">
        <v>215</v>
      </c>
      <c r="AQ6" s="623"/>
      <c r="AR6" s="623"/>
      <c r="AS6" s="623"/>
      <c r="AT6" s="623"/>
      <c r="AU6" s="623"/>
      <c r="AV6" s="623"/>
      <c r="AW6" s="623"/>
      <c r="AX6" s="623"/>
      <c r="AY6" s="623"/>
      <c r="AZ6" s="623"/>
      <c r="BA6" s="623"/>
      <c r="BB6" s="623"/>
      <c r="BC6" s="623"/>
      <c r="BD6" s="623"/>
      <c r="BE6" s="623"/>
      <c r="BF6" s="624"/>
      <c r="BG6" s="625">
        <v>3482827</v>
      </c>
      <c r="BH6" s="626"/>
      <c r="BI6" s="626"/>
      <c r="BJ6" s="626"/>
      <c r="BK6" s="626"/>
      <c r="BL6" s="626"/>
      <c r="BM6" s="626"/>
      <c r="BN6" s="627"/>
      <c r="BO6" s="628">
        <v>94.5</v>
      </c>
      <c r="BP6" s="628"/>
      <c r="BQ6" s="628"/>
      <c r="BR6" s="628"/>
      <c r="BS6" s="629">
        <v>55048</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185316</v>
      </c>
      <c r="CS6" s="626"/>
      <c r="CT6" s="626"/>
      <c r="CU6" s="626"/>
      <c r="CV6" s="626"/>
      <c r="CW6" s="626"/>
      <c r="CX6" s="626"/>
      <c r="CY6" s="627"/>
      <c r="CZ6" s="628">
        <v>1.2</v>
      </c>
      <c r="DA6" s="628"/>
      <c r="DB6" s="628"/>
      <c r="DC6" s="628"/>
      <c r="DD6" s="634" t="s">
        <v>217</v>
      </c>
      <c r="DE6" s="626"/>
      <c r="DF6" s="626"/>
      <c r="DG6" s="626"/>
      <c r="DH6" s="626"/>
      <c r="DI6" s="626"/>
      <c r="DJ6" s="626"/>
      <c r="DK6" s="626"/>
      <c r="DL6" s="626"/>
      <c r="DM6" s="626"/>
      <c r="DN6" s="626"/>
      <c r="DO6" s="626"/>
      <c r="DP6" s="627"/>
      <c r="DQ6" s="634">
        <v>185316</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3059</v>
      </c>
      <c r="S7" s="626"/>
      <c r="T7" s="626"/>
      <c r="U7" s="626"/>
      <c r="V7" s="626"/>
      <c r="W7" s="626"/>
      <c r="X7" s="626"/>
      <c r="Y7" s="627"/>
      <c r="Z7" s="628">
        <v>0</v>
      </c>
      <c r="AA7" s="628"/>
      <c r="AB7" s="628"/>
      <c r="AC7" s="628"/>
      <c r="AD7" s="629">
        <v>3059</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1543048</v>
      </c>
      <c r="BH7" s="626"/>
      <c r="BI7" s="626"/>
      <c r="BJ7" s="626"/>
      <c r="BK7" s="626"/>
      <c r="BL7" s="626"/>
      <c r="BM7" s="626"/>
      <c r="BN7" s="627"/>
      <c r="BO7" s="628">
        <v>41.9</v>
      </c>
      <c r="BP7" s="628"/>
      <c r="BQ7" s="628"/>
      <c r="BR7" s="628"/>
      <c r="BS7" s="629">
        <v>55048</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1762214</v>
      </c>
      <c r="CS7" s="626"/>
      <c r="CT7" s="626"/>
      <c r="CU7" s="626"/>
      <c r="CV7" s="626"/>
      <c r="CW7" s="626"/>
      <c r="CX7" s="626"/>
      <c r="CY7" s="627"/>
      <c r="CZ7" s="628">
        <v>11.3</v>
      </c>
      <c r="DA7" s="628"/>
      <c r="DB7" s="628"/>
      <c r="DC7" s="628"/>
      <c r="DD7" s="634">
        <v>41053</v>
      </c>
      <c r="DE7" s="626"/>
      <c r="DF7" s="626"/>
      <c r="DG7" s="626"/>
      <c r="DH7" s="626"/>
      <c r="DI7" s="626"/>
      <c r="DJ7" s="626"/>
      <c r="DK7" s="626"/>
      <c r="DL7" s="626"/>
      <c r="DM7" s="626"/>
      <c r="DN7" s="626"/>
      <c r="DO7" s="626"/>
      <c r="DP7" s="627"/>
      <c r="DQ7" s="634">
        <v>1456577</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7058</v>
      </c>
      <c r="S8" s="626"/>
      <c r="T8" s="626"/>
      <c r="U8" s="626"/>
      <c r="V8" s="626"/>
      <c r="W8" s="626"/>
      <c r="X8" s="626"/>
      <c r="Y8" s="627"/>
      <c r="Z8" s="628">
        <v>0</v>
      </c>
      <c r="AA8" s="628"/>
      <c r="AB8" s="628"/>
      <c r="AC8" s="628"/>
      <c r="AD8" s="629">
        <v>7058</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52476</v>
      </c>
      <c r="BH8" s="626"/>
      <c r="BI8" s="626"/>
      <c r="BJ8" s="626"/>
      <c r="BK8" s="626"/>
      <c r="BL8" s="626"/>
      <c r="BM8" s="626"/>
      <c r="BN8" s="627"/>
      <c r="BO8" s="628">
        <v>1.4</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6658896</v>
      </c>
      <c r="CS8" s="626"/>
      <c r="CT8" s="626"/>
      <c r="CU8" s="626"/>
      <c r="CV8" s="626"/>
      <c r="CW8" s="626"/>
      <c r="CX8" s="626"/>
      <c r="CY8" s="627"/>
      <c r="CZ8" s="628">
        <v>42.6</v>
      </c>
      <c r="DA8" s="628"/>
      <c r="DB8" s="628"/>
      <c r="DC8" s="628"/>
      <c r="DD8" s="634">
        <v>9713</v>
      </c>
      <c r="DE8" s="626"/>
      <c r="DF8" s="626"/>
      <c r="DG8" s="626"/>
      <c r="DH8" s="626"/>
      <c r="DI8" s="626"/>
      <c r="DJ8" s="626"/>
      <c r="DK8" s="626"/>
      <c r="DL8" s="626"/>
      <c r="DM8" s="626"/>
      <c r="DN8" s="626"/>
      <c r="DO8" s="626"/>
      <c r="DP8" s="627"/>
      <c r="DQ8" s="634">
        <v>3134942</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5136</v>
      </c>
      <c r="S9" s="626"/>
      <c r="T9" s="626"/>
      <c r="U9" s="626"/>
      <c r="V9" s="626"/>
      <c r="W9" s="626"/>
      <c r="X9" s="626"/>
      <c r="Y9" s="627"/>
      <c r="Z9" s="628">
        <v>0</v>
      </c>
      <c r="AA9" s="628"/>
      <c r="AB9" s="628"/>
      <c r="AC9" s="628"/>
      <c r="AD9" s="629">
        <v>5136</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1189322</v>
      </c>
      <c r="BH9" s="626"/>
      <c r="BI9" s="626"/>
      <c r="BJ9" s="626"/>
      <c r="BK9" s="626"/>
      <c r="BL9" s="626"/>
      <c r="BM9" s="626"/>
      <c r="BN9" s="627"/>
      <c r="BO9" s="628">
        <v>32.299999999999997</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1552889</v>
      </c>
      <c r="CS9" s="626"/>
      <c r="CT9" s="626"/>
      <c r="CU9" s="626"/>
      <c r="CV9" s="626"/>
      <c r="CW9" s="626"/>
      <c r="CX9" s="626"/>
      <c r="CY9" s="627"/>
      <c r="CZ9" s="628">
        <v>9.9</v>
      </c>
      <c r="DA9" s="628"/>
      <c r="DB9" s="628"/>
      <c r="DC9" s="628"/>
      <c r="DD9" s="634">
        <v>7252</v>
      </c>
      <c r="DE9" s="626"/>
      <c r="DF9" s="626"/>
      <c r="DG9" s="626"/>
      <c r="DH9" s="626"/>
      <c r="DI9" s="626"/>
      <c r="DJ9" s="626"/>
      <c r="DK9" s="626"/>
      <c r="DL9" s="626"/>
      <c r="DM9" s="626"/>
      <c r="DN9" s="626"/>
      <c r="DO9" s="626"/>
      <c r="DP9" s="627"/>
      <c r="DQ9" s="634">
        <v>1493728</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634708</v>
      </c>
      <c r="S10" s="626"/>
      <c r="T10" s="626"/>
      <c r="U10" s="626"/>
      <c r="V10" s="626"/>
      <c r="W10" s="626"/>
      <c r="X10" s="626"/>
      <c r="Y10" s="627"/>
      <c r="Z10" s="628">
        <v>3.9</v>
      </c>
      <c r="AA10" s="628"/>
      <c r="AB10" s="628"/>
      <c r="AC10" s="628"/>
      <c r="AD10" s="629">
        <v>634708</v>
      </c>
      <c r="AE10" s="629"/>
      <c r="AF10" s="629"/>
      <c r="AG10" s="629"/>
      <c r="AH10" s="629"/>
      <c r="AI10" s="629"/>
      <c r="AJ10" s="629"/>
      <c r="AK10" s="629"/>
      <c r="AL10" s="630">
        <v>7.3</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123116</v>
      </c>
      <c r="BH10" s="626"/>
      <c r="BI10" s="626"/>
      <c r="BJ10" s="626"/>
      <c r="BK10" s="626"/>
      <c r="BL10" s="626"/>
      <c r="BM10" s="626"/>
      <c r="BN10" s="627"/>
      <c r="BO10" s="628">
        <v>3.3</v>
      </c>
      <c r="BP10" s="628"/>
      <c r="BQ10" s="628"/>
      <c r="BR10" s="628"/>
      <c r="BS10" s="634">
        <v>20000</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16970</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16970</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768</v>
      </c>
      <c r="S11" s="626"/>
      <c r="T11" s="626"/>
      <c r="U11" s="626"/>
      <c r="V11" s="626"/>
      <c r="W11" s="626"/>
      <c r="X11" s="626"/>
      <c r="Y11" s="627"/>
      <c r="Z11" s="628">
        <v>0</v>
      </c>
      <c r="AA11" s="628"/>
      <c r="AB11" s="628"/>
      <c r="AC11" s="628"/>
      <c r="AD11" s="629">
        <v>768</v>
      </c>
      <c r="AE11" s="629"/>
      <c r="AF11" s="629"/>
      <c r="AG11" s="629"/>
      <c r="AH11" s="629"/>
      <c r="AI11" s="629"/>
      <c r="AJ11" s="629"/>
      <c r="AK11" s="629"/>
      <c r="AL11" s="630">
        <v>0</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178134</v>
      </c>
      <c r="BH11" s="626"/>
      <c r="BI11" s="626"/>
      <c r="BJ11" s="626"/>
      <c r="BK11" s="626"/>
      <c r="BL11" s="626"/>
      <c r="BM11" s="626"/>
      <c r="BN11" s="627"/>
      <c r="BO11" s="628">
        <v>4.8</v>
      </c>
      <c r="BP11" s="628"/>
      <c r="BQ11" s="628"/>
      <c r="BR11" s="628"/>
      <c r="BS11" s="634">
        <v>35048</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481971</v>
      </c>
      <c r="CS11" s="626"/>
      <c r="CT11" s="626"/>
      <c r="CU11" s="626"/>
      <c r="CV11" s="626"/>
      <c r="CW11" s="626"/>
      <c r="CX11" s="626"/>
      <c r="CY11" s="627"/>
      <c r="CZ11" s="628">
        <v>3.1</v>
      </c>
      <c r="DA11" s="628"/>
      <c r="DB11" s="628"/>
      <c r="DC11" s="628"/>
      <c r="DD11" s="634">
        <v>101854</v>
      </c>
      <c r="DE11" s="626"/>
      <c r="DF11" s="626"/>
      <c r="DG11" s="626"/>
      <c r="DH11" s="626"/>
      <c r="DI11" s="626"/>
      <c r="DJ11" s="626"/>
      <c r="DK11" s="626"/>
      <c r="DL11" s="626"/>
      <c r="DM11" s="626"/>
      <c r="DN11" s="626"/>
      <c r="DO11" s="626"/>
      <c r="DP11" s="627"/>
      <c r="DQ11" s="634">
        <v>263432</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1555948</v>
      </c>
      <c r="BH12" s="626"/>
      <c r="BI12" s="626"/>
      <c r="BJ12" s="626"/>
      <c r="BK12" s="626"/>
      <c r="BL12" s="626"/>
      <c r="BM12" s="626"/>
      <c r="BN12" s="627"/>
      <c r="BO12" s="628">
        <v>42.2</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312428</v>
      </c>
      <c r="CS12" s="626"/>
      <c r="CT12" s="626"/>
      <c r="CU12" s="626"/>
      <c r="CV12" s="626"/>
      <c r="CW12" s="626"/>
      <c r="CX12" s="626"/>
      <c r="CY12" s="627"/>
      <c r="CZ12" s="628">
        <v>2</v>
      </c>
      <c r="DA12" s="628"/>
      <c r="DB12" s="628"/>
      <c r="DC12" s="628"/>
      <c r="DD12" s="634" t="s">
        <v>112</v>
      </c>
      <c r="DE12" s="626"/>
      <c r="DF12" s="626"/>
      <c r="DG12" s="626"/>
      <c r="DH12" s="626"/>
      <c r="DI12" s="626"/>
      <c r="DJ12" s="626"/>
      <c r="DK12" s="626"/>
      <c r="DL12" s="626"/>
      <c r="DM12" s="626"/>
      <c r="DN12" s="626"/>
      <c r="DO12" s="626"/>
      <c r="DP12" s="627"/>
      <c r="DQ12" s="634">
        <v>250620</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21151</v>
      </c>
      <c r="S13" s="626"/>
      <c r="T13" s="626"/>
      <c r="U13" s="626"/>
      <c r="V13" s="626"/>
      <c r="W13" s="626"/>
      <c r="X13" s="626"/>
      <c r="Y13" s="627"/>
      <c r="Z13" s="628">
        <v>0.1</v>
      </c>
      <c r="AA13" s="628"/>
      <c r="AB13" s="628"/>
      <c r="AC13" s="628"/>
      <c r="AD13" s="629">
        <v>21151</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1544252</v>
      </c>
      <c r="BH13" s="626"/>
      <c r="BI13" s="626"/>
      <c r="BJ13" s="626"/>
      <c r="BK13" s="626"/>
      <c r="BL13" s="626"/>
      <c r="BM13" s="626"/>
      <c r="BN13" s="627"/>
      <c r="BO13" s="628">
        <v>41.9</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1253370</v>
      </c>
      <c r="CS13" s="626"/>
      <c r="CT13" s="626"/>
      <c r="CU13" s="626"/>
      <c r="CV13" s="626"/>
      <c r="CW13" s="626"/>
      <c r="CX13" s="626"/>
      <c r="CY13" s="627"/>
      <c r="CZ13" s="628">
        <v>8</v>
      </c>
      <c r="DA13" s="628"/>
      <c r="DB13" s="628"/>
      <c r="DC13" s="628"/>
      <c r="DD13" s="634">
        <v>716936</v>
      </c>
      <c r="DE13" s="626"/>
      <c r="DF13" s="626"/>
      <c r="DG13" s="626"/>
      <c r="DH13" s="626"/>
      <c r="DI13" s="626"/>
      <c r="DJ13" s="626"/>
      <c r="DK13" s="626"/>
      <c r="DL13" s="626"/>
      <c r="DM13" s="626"/>
      <c r="DN13" s="626"/>
      <c r="DO13" s="626"/>
      <c r="DP13" s="627"/>
      <c r="DQ13" s="634">
        <v>605584</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106845</v>
      </c>
      <c r="BH14" s="626"/>
      <c r="BI14" s="626"/>
      <c r="BJ14" s="626"/>
      <c r="BK14" s="626"/>
      <c r="BL14" s="626"/>
      <c r="BM14" s="626"/>
      <c r="BN14" s="627"/>
      <c r="BO14" s="628">
        <v>2.9</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546361</v>
      </c>
      <c r="CS14" s="626"/>
      <c r="CT14" s="626"/>
      <c r="CU14" s="626"/>
      <c r="CV14" s="626"/>
      <c r="CW14" s="626"/>
      <c r="CX14" s="626"/>
      <c r="CY14" s="627"/>
      <c r="CZ14" s="628">
        <v>3.5</v>
      </c>
      <c r="DA14" s="628"/>
      <c r="DB14" s="628"/>
      <c r="DC14" s="628"/>
      <c r="DD14" s="634">
        <v>19996</v>
      </c>
      <c r="DE14" s="626"/>
      <c r="DF14" s="626"/>
      <c r="DG14" s="626"/>
      <c r="DH14" s="626"/>
      <c r="DI14" s="626"/>
      <c r="DJ14" s="626"/>
      <c r="DK14" s="626"/>
      <c r="DL14" s="626"/>
      <c r="DM14" s="626"/>
      <c r="DN14" s="626"/>
      <c r="DO14" s="626"/>
      <c r="DP14" s="627"/>
      <c r="DQ14" s="634">
        <v>508822</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6613</v>
      </c>
      <c r="S15" s="626"/>
      <c r="T15" s="626"/>
      <c r="U15" s="626"/>
      <c r="V15" s="626"/>
      <c r="W15" s="626"/>
      <c r="X15" s="626"/>
      <c r="Y15" s="627"/>
      <c r="Z15" s="628">
        <v>0</v>
      </c>
      <c r="AA15" s="628"/>
      <c r="AB15" s="628"/>
      <c r="AC15" s="628"/>
      <c r="AD15" s="629">
        <v>6613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276986</v>
      </c>
      <c r="BH15" s="626"/>
      <c r="BI15" s="626"/>
      <c r="BJ15" s="626"/>
      <c r="BK15" s="626"/>
      <c r="BL15" s="626"/>
      <c r="BM15" s="626"/>
      <c r="BN15" s="627"/>
      <c r="BO15" s="628">
        <v>7.5</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1198670</v>
      </c>
      <c r="CS15" s="626"/>
      <c r="CT15" s="626"/>
      <c r="CU15" s="626"/>
      <c r="CV15" s="626"/>
      <c r="CW15" s="626"/>
      <c r="CX15" s="626"/>
      <c r="CY15" s="627"/>
      <c r="CZ15" s="628">
        <v>7.7</v>
      </c>
      <c r="DA15" s="628"/>
      <c r="DB15" s="628"/>
      <c r="DC15" s="628"/>
      <c r="DD15" s="634">
        <v>181157</v>
      </c>
      <c r="DE15" s="626"/>
      <c r="DF15" s="626"/>
      <c r="DG15" s="626"/>
      <c r="DH15" s="626"/>
      <c r="DI15" s="626"/>
      <c r="DJ15" s="626"/>
      <c r="DK15" s="626"/>
      <c r="DL15" s="626"/>
      <c r="DM15" s="626"/>
      <c r="DN15" s="626"/>
      <c r="DO15" s="626"/>
      <c r="DP15" s="627"/>
      <c r="DQ15" s="634">
        <v>1036832</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4957759</v>
      </c>
      <c r="S16" s="626"/>
      <c r="T16" s="626"/>
      <c r="U16" s="626"/>
      <c r="V16" s="626"/>
      <c r="W16" s="626"/>
      <c r="X16" s="626"/>
      <c r="Y16" s="627"/>
      <c r="Z16" s="628">
        <v>30.6</v>
      </c>
      <c r="AA16" s="628"/>
      <c r="AB16" s="628"/>
      <c r="AC16" s="628"/>
      <c r="AD16" s="629">
        <v>4376487</v>
      </c>
      <c r="AE16" s="629"/>
      <c r="AF16" s="629"/>
      <c r="AG16" s="629"/>
      <c r="AH16" s="629"/>
      <c r="AI16" s="629"/>
      <c r="AJ16" s="629"/>
      <c r="AK16" s="629"/>
      <c r="AL16" s="630">
        <v>50.3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158119</v>
      </c>
      <c r="CS16" s="626"/>
      <c r="CT16" s="626"/>
      <c r="CU16" s="626"/>
      <c r="CV16" s="626"/>
      <c r="CW16" s="626"/>
      <c r="CX16" s="626"/>
      <c r="CY16" s="627"/>
      <c r="CZ16" s="628">
        <v>1</v>
      </c>
      <c r="DA16" s="628"/>
      <c r="DB16" s="628"/>
      <c r="DC16" s="628"/>
      <c r="DD16" s="634" t="s">
        <v>112</v>
      </c>
      <c r="DE16" s="626"/>
      <c r="DF16" s="626"/>
      <c r="DG16" s="626"/>
      <c r="DH16" s="626"/>
      <c r="DI16" s="626"/>
      <c r="DJ16" s="626"/>
      <c r="DK16" s="626"/>
      <c r="DL16" s="626"/>
      <c r="DM16" s="626"/>
      <c r="DN16" s="626"/>
      <c r="DO16" s="626"/>
      <c r="DP16" s="627"/>
      <c r="DQ16" s="634">
        <v>43178</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4376487</v>
      </c>
      <c r="S17" s="626"/>
      <c r="T17" s="626"/>
      <c r="U17" s="626"/>
      <c r="V17" s="626"/>
      <c r="W17" s="626"/>
      <c r="X17" s="626"/>
      <c r="Y17" s="627"/>
      <c r="Z17" s="628">
        <v>27.1</v>
      </c>
      <c r="AA17" s="628"/>
      <c r="AB17" s="628"/>
      <c r="AC17" s="628"/>
      <c r="AD17" s="629">
        <v>4376487</v>
      </c>
      <c r="AE17" s="629"/>
      <c r="AF17" s="629"/>
      <c r="AG17" s="629"/>
      <c r="AH17" s="629"/>
      <c r="AI17" s="629"/>
      <c r="AJ17" s="629"/>
      <c r="AK17" s="629"/>
      <c r="AL17" s="630">
        <v>50.3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1496351</v>
      </c>
      <c r="CS17" s="626"/>
      <c r="CT17" s="626"/>
      <c r="CU17" s="626"/>
      <c r="CV17" s="626"/>
      <c r="CW17" s="626"/>
      <c r="CX17" s="626"/>
      <c r="CY17" s="627"/>
      <c r="CZ17" s="628">
        <v>9.6</v>
      </c>
      <c r="DA17" s="628"/>
      <c r="DB17" s="628"/>
      <c r="DC17" s="628"/>
      <c r="DD17" s="634" t="s">
        <v>112</v>
      </c>
      <c r="DE17" s="626"/>
      <c r="DF17" s="626"/>
      <c r="DG17" s="626"/>
      <c r="DH17" s="626"/>
      <c r="DI17" s="626"/>
      <c r="DJ17" s="626"/>
      <c r="DK17" s="626"/>
      <c r="DL17" s="626"/>
      <c r="DM17" s="626"/>
      <c r="DN17" s="626"/>
      <c r="DO17" s="626"/>
      <c r="DP17" s="627"/>
      <c r="DQ17" s="634">
        <v>1350936</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581272</v>
      </c>
      <c r="S18" s="626"/>
      <c r="T18" s="626"/>
      <c r="U18" s="626"/>
      <c r="V18" s="626"/>
      <c r="W18" s="626"/>
      <c r="X18" s="626"/>
      <c r="Y18" s="627"/>
      <c r="Z18" s="628">
        <v>3.6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203594</v>
      </c>
      <c r="BH19" s="626"/>
      <c r="BI19" s="626"/>
      <c r="BJ19" s="626"/>
      <c r="BK19" s="626"/>
      <c r="BL19" s="626"/>
      <c r="BM19" s="626"/>
      <c r="BN19" s="627"/>
      <c r="BO19" s="628">
        <v>5.5</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9447835</v>
      </c>
      <c r="S20" s="626"/>
      <c r="T20" s="626"/>
      <c r="U20" s="626"/>
      <c r="V20" s="626"/>
      <c r="W20" s="626"/>
      <c r="X20" s="626"/>
      <c r="Y20" s="627"/>
      <c r="Z20" s="628">
        <v>58.4</v>
      </c>
      <c r="AA20" s="628"/>
      <c r="AB20" s="628"/>
      <c r="AC20" s="628"/>
      <c r="AD20" s="629">
        <v>8681711</v>
      </c>
      <c r="AE20" s="629"/>
      <c r="AF20" s="629"/>
      <c r="AG20" s="629"/>
      <c r="AH20" s="629"/>
      <c r="AI20" s="629"/>
      <c r="AJ20" s="629"/>
      <c r="AK20" s="629"/>
      <c r="AL20" s="630">
        <v>99.7</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203594</v>
      </c>
      <c r="BH20" s="626"/>
      <c r="BI20" s="626"/>
      <c r="BJ20" s="626"/>
      <c r="BK20" s="626"/>
      <c r="BL20" s="626"/>
      <c r="BM20" s="626"/>
      <c r="BN20" s="627"/>
      <c r="BO20" s="628">
        <v>5.5</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15623555</v>
      </c>
      <c r="CS20" s="626"/>
      <c r="CT20" s="626"/>
      <c r="CU20" s="626"/>
      <c r="CV20" s="626"/>
      <c r="CW20" s="626"/>
      <c r="CX20" s="626"/>
      <c r="CY20" s="627"/>
      <c r="CZ20" s="628">
        <v>100</v>
      </c>
      <c r="DA20" s="628"/>
      <c r="DB20" s="628"/>
      <c r="DC20" s="628"/>
      <c r="DD20" s="634">
        <v>1077961</v>
      </c>
      <c r="DE20" s="626"/>
      <c r="DF20" s="626"/>
      <c r="DG20" s="626"/>
      <c r="DH20" s="626"/>
      <c r="DI20" s="626"/>
      <c r="DJ20" s="626"/>
      <c r="DK20" s="626"/>
      <c r="DL20" s="626"/>
      <c r="DM20" s="626"/>
      <c r="DN20" s="626"/>
      <c r="DO20" s="626"/>
      <c r="DP20" s="627"/>
      <c r="DQ20" s="634">
        <v>10346937</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4270</v>
      </c>
      <c r="S21" s="626"/>
      <c r="T21" s="626"/>
      <c r="U21" s="626"/>
      <c r="V21" s="626"/>
      <c r="W21" s="626"/>
      <c r="X21" s="626"/>
      <c r="Y21" s="627"/>
      <c r="Z21" s="628">
        <v>0</v>
      </c>
      <c r="AA21" s="628"/>
      <c r="AB21" s="628"/>
      <c r="AC21" s="628"/>
      <c r="AD21" s="629">
        <v>4270</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18742</v>
      </c>
      <c r="BH21" s="626"/>
      <c r="BI21" s="626"/>
      <c r="BJ21" s="626"/>
      <c r="BK21" s="626"/>
      <c r="BL21" s="626"/>
      <c r="BM21" s="626"/>
      <c r="BN21" s="627"/>
      <c r="BO21" s="628">
        <v>0.5</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165075</v>
      </c>
      <c r="S22" s="626"/>
      <c r="T22" s="626"/>
      <c r="U22" s="626"/>
      <c r="V22" s="626"/>
      <c r="W22" s="626"/>
      <c r="X22" s="626"/>
      <c r="Y22" s="627"/>
      <c r="Z22" s="628">
        <v>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242288</v>
      </c>
      <c r="S23" s="626"/>
      <c r="T23" s="626"/>
      <c r="U23" s="626"/>
      <c r="V23" s="626"/>
      <c r="W23" s="626"/>
      <c r="X23" s="626"/>
      <c r="Y23" s="627"/>
      <c r="Z23" s="628">
        <v>1.5</v>
      </c>
      <c r="AA23" s="628"/>
      <c r="AB23" s="628"/>
      <c r="AC23" s="628"/>
      <c r="AD23" s="629">
        <v>13853</v>
      </c>
      <c r="AE23" s="629"/>
      <c r="AF23" s="629"/>
      <c r="AG23" s="629"/>
      <c r="AH23" s="629"/>
      <c r="AI23" s="629"/>
      <c r="AJ23" s="629"/>
      <c r="AK23" s="629"/>
      <c r="AL23" s="630">
        <v>0.2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184852</v>
      </c>
      <c r="BH23" s="626"/>
      <c r="BI23" s="626"/>
      <c r="BJ23" s="626"/>
      <c r="BK23" s="626"/>
      <c r="BL23" s="626"/>
      <c r="BM23" s="626"/>
      <c r="BN23" s="627"/>
      <c r="BO23" s="628">
        <v>5</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56457</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8592735</v>
      </c>
      <c r="CS24" s="615"/>
      <c r="CT24" s="615"/>
      <c r="CU24" s="615"/>
      <c r="CV24" s="615"/>
      <c r="CW24" s="615"/>
      <c r="CX24" s="615"/>
      <c r="CY24" s="616"/>
      <c r="CZ24" s="652">
        <v>55</v>
      </c>
      <c r="DA24" s="653"/>
      <c r="DB24" s="653"/>
      <c r="DC24" s="654"/>
      <c r="DD24" s="651">
        <v>5123779</v>
      </c>
      <c r="DE24" s="615"/>
      <c r="DF24" s="615"/>
      <c r="DG24" s="615"/>
      <c r="DH24" s="615"/>
      <c r="DI24" s="615"/>
      <c r="DJ24" s="615"/>
      <c r="DK24" s="616"/>
      <c r="DL24" s="651">
        <v>5051632</v>
      </c>
      <c r="DM24" s="615"/>
      <c r="DN24" s="615"/>
      <c r="DO24" s="615"/>
      <c r="DP24" s="615"/>
      <c r="DQ24" s="615"/>
      <c r="DR24" s="615"/>
      <c r="DS24" s="615"/>
      <c r="DT24" s="615"/>
      <c r="DU24" s="615"/>
      <c r="DV24" s="616"/>
      <c r="DW24" s="619">
        <v>55.1</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2643515</v>
      </c>
      <c r="S25" s="626"/>
      <c r="T25" s="626"/>
      <c r="U25" s="626"/>
      <c r="V25" s="626"/>
      <c r="W25" s="626"/>
      <c r="X25" s="626"/>
      <c r="Y25" s="627"/>
      <c r="Z25" s="628">
        <v>16.3</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2636743</v>
      </c>
      <c r="CS25" s="657"/>
      <c r="CT25" s="657"/>
      <c r="CU25" s="657"/>
      <c r="CV25" s="657"/>
      <c r="CW25" s="657"/>
      <c r="CX25" s="657"/>
      <c r="CY25" s="658"/>
      <c r="CZ25" s="659">
        <v>16.899999999999999</v>
      </c>
      <c r="DA25" s="660"/>
      <c r="DB25" s="660"/>
      <c r="DC25" s="661"/>
      <c r="DD25" s="634">
        <v>2391154</v>
      </c>
      <c r="DE25" s="657"/>
      <c r="DF25" s="657"/>
      <c r="DG25" s="657"/>
      <c r="DH25" s="657"/>
      <c r="DI25" s="657"/>
      <c r="DJ25" s="657"/>
      <c r="DK25" s="658"/>
      <c r="DL25" s="634">
        <v>2366759</v>
      </c>
      <c r="DM25" s="657"/>
      <c r="DN25" s="657"/>
      <c r="DO25" s="657"/>
      <c r="DP25" s="657"/>
      <c r="DQ25" s="657"/>
      <c r="DR25" s="657"/>
      <c r="DS25" s="657"/>
      <c r="DT25" s="657"/>
      <c r="DU25" s="657"/>
      <c r="DV25" s="658"/>
      <c r="DW25" s="630">
        <v>25.8</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1585363</v>
      </c>
      <c r="CS26" s="626"/>
      <c r="CT26" s="626"/>
      <c r="CU26" s="626"/>
      <c r="CV26" s="626"/>
      <c r="CW26" s="626"/>
      <c r="CX26" s="626"/>
      <c r="CY26" s="627"/>
      <c r="CZ26" s="659">
        <v>10.1</v>
      </c>
      <c r="DA26" s="660"/>
      <c r="DB26" s="660"/>
      <c r="DC26" s="661"/>
      <c r="DD26" s="634">
        <v>1474611</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1171733</v>
      </c>
      <c r="S27" s="626"/>
      <c r="T27" s="626"/>
      <c r="U27" s="626"/>
      <c r="V27" s="626"/>
      <c r="W27" s="626"/>
      <c r="X27" s="626"/>
      <c r="Y27" s="627"/>
      <c r="Z27" s="628">
        <v>7.2</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3686421</v>
      </c>
      <c r="BH27" s="626"/>
      <c r="BI27" s="626"/>
      <c r="BJ27" s="626"/>
      <c r="BK27" s="626"/>
      <c r="BL27" s="626"/>
      <c r="BM27" s="626"/>
      <c r="BN27" s="627"/>
      <c r="BO27" s="628">
        <v>100</v>
      </c>
      <c r="BP27" s="628"/>
      <c r="BQ27" s="628"/>
      <c r="BR27" s="628"/>
      <c r="BS27" s="634">
        <v>55048</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4459641</v>
      </c>
      <c r="CS27" s="657"/>
      <c r="CT27" s="657"/>
      <c r="CU27" s="657"/>
      <c r="CV27" s="657"/>
      <c r="CW27" s="657"/>
      <c r="CX27" s="657"/>
      <c r="CY27" s="658"/>
      <c r="CZ27" s="659">
        <v>28.5</v>
      </c>
      <c r="DA27" s="660"/>
      <c r="DB27" s="660"/>
      <c r="DC27" s="661"/>
      <c r="DD27" s="634">
        <v>1381689</v>
      </c>
      <c r="DE27" s="657"/>
      <c r="DF27" s="657"/>
      <c r="DG27" s="657"/>
      <c r="DH27" s="657"/>
      <c r="DI27" s="657"/>
      <c r="DJ27" s="657"/>
      <c r="DK27" s="658"/>
      <c r="DL27" s="634">
        <v>1333937</v>
      </c>
      <c r="DM27" s="657"/>
      <c r="DN27" s="657"/>
      <c r="DO27" s="657"/>
      <c r="DP27" s="657"/>
      <c r="DQ27" s="657"/>
      <c r="DR27" s="657"/>
      <c r="DS27" s="657"/>
      <c r="DT27" s="657"/>
      <c r="DU27" s="657"/>
      <c r="DV27" s="658"/>
      <c r="DW27" s="630">
        <v>14.5</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31087</v>
      </c>
      <c r="S28" s="626"/>
      <c r="T28" s="626"/>
      <c r="U28" s="626"/>
      <c r="V28" s="626"/>
      <c r="W28" s="626"/>
      <c r="X28" s="626"/>
      <c r="Y28" s="627"/>
      <c r="Z28" s="628">
        <v>0.2</v>
      </c>
      <c r="AA28" s="628"/>
      <c r="AB28" s="628"/>
      <c r="AC28" s="628"/>
      <c r="AD28" s="629">
        <v>4527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1496351</v>
      </c>
      <c r="CS28" s="626"/>
      <c r="CT28" s="626"/>
      <c r="CU28" s="626"/>
      <c r="CV28" s="626"/>
      <c r="CW28" s="626"/>
      <c r="CX28" s="626"/>
      <c r="CY28" s="627"/>
      <c r="CZ28" s="659">
        <v>9.6</v>
      </c>
      <c r="DA28" s="660"/>
      <c r="DB28" s="660"/>
      <c r="DC28" s="661"/>
      <c r="DD28" s="634">
        <v>1350936</v>
      </c>
      <c r="DE28" s="626"/>
      <c r="DF28" s="626"/>
      <c r="DG28" s="626"/>
      <c r="DH28" s="626"/>
      <c r="DI28" s="626"/>
      <c r="DJ28" s="626"/>
      <c r="DK28" s="627"/>
      <c r="DL28" s="634">
        <v>1350936</v>
      </c>
      <c r="DM28" s="626"/>
      <c r="DN28" s="626"/>
      <c r="DO28" s="626"/>
      <c r="DP28" s="626"/>
      <c r="DQ28" s="626"/>
      <c r="DR28" s="626"/>
      <c r="DS28" s="626"/>
      <c r="DT28" s="626"/>
      <c r="DU28" s="626"/>
      <c r="DV28" s="627"/>
      <c r="DW28" s="630">
        <v>14.7</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32704</v>
      </c>
      <c r="S29" s="626"/>
      <c r="T29" s="626"/>
      <c r="U29" s="626"/>
      <c r="V29" s="626"/>
      <c r="W29" s="626"/>
      <c r="X29" s="626"/>
      <c r="Y29" s="627"/>
      <c r="Z29" s="628">
        <v>0.2</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1496332</v>
      </c>
      <c r="CS29" s="657"/>
      <c r="CT29" s="657"/>
      <c r="CU29" s="657"/>
      <c r="CV29" s="657"/>
      <c r="CW29" s="657"/>
      <c r="CX29" s="657"/>
      <c r="CY29" s="658"/>
      <c r="CZ29" s="659">
        <v>9.6</v>
      </c>
      <c r="DA29" s="660"/>
      <c r="DB29" s="660"/>
      <c r="DC29" s="661"/>
      <c r="DD29" s="634">
        <v>1350917</v>
      </c>
      <c r="DE29" s="657"/>
      <c r="DF29" s="657"/>
      <c r="DG29" s="657"/>
      <c r="DH29" s="657"/>
      <c r="DI29" s="657"/>
      <c r="DJ29" s="657"/>
      <c r="DK29" s="658"/>
      <c r="DL29" s="634">
        <v>1350917</v>
      </c>
      <c r="DM29" s="657"/>
      <c r="DN29" s="657"/>
      <c r="DO29" s="657"/>
      <c r="DP29" s="657"/>
      <c r="DQ29" s="657"/>
      <c r="DR29" s="657"/>
      <c r="DS29" s="657"/>
      <c r="DT29" s="657"/>
      <c r="DU29" s="657"/>
      <c r="DV29" s="658"/>
      <c r="DW29" s="630">
        <v>14.7</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327074</v>
      </c>
      <c r="S30" s="626"/>
      <c r="T30" s="626"/>
      <c r="U30" s="626"/>
      <c r="V30" s="626"/>
      <c r="W30" s="626"/>
      <c r="X30" s="626"/>
      <c r="Y30" s="627"/>
      <c r="Z30" s="628">
        <v>2</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98.2</v>
      </c>
      <c r="BH30" s="684"/>
      <c r="BI30" s="684"/>
      <c r="BJ30" s="684"/>
      <c r="BK30" s="684"/>
      <c r="BL30" s="684"/>
      <c r="BM30" s="620">
        <v>89.9</v>
      </c>
      <c r="BN30" s="684"/>
      <c r="BO30" s="684"/>
      <c r="BP30" s="684"/>
      <c r="BQ30" s="685"/>
      <c r="BR30" s="683">
        <v>98.1</v>
      </c>
      <c r="BS30" s="684"/>
      <c r="BT30" s="684"/>
      <c r="BU30" s="684"/>
      <c r="BV30" s="684"/>
      <c r="BW30" s="684"/>
      <c r="BX30" s="620">
        <v>88.5</v>
      </c>
      <c r="BY30" s="684"/>
      <c r="BZ30" s="684"/>
      <c r="CA30" s="684"/>
      <c r="CB30" s="685"/>
      <c r="CD30" s="688"/>
      <c r="CE30" s="689"/>
      <c r="CF30" s="639" t="s">
        <v>293</v>
      </c>
      <c r="CG30" s="640"/>
      <c r="CH30" s="640"/>
      <c r="CI30" s="640"/>
      <c r="CJ30" s="640"/>
      <c r="CK30" s="640"/>
      <c r="CL30" s="640"/>
      <c r="CM30" s="640"/>
      <c r="CN30" s="640"/>
      <c r="CO30" s="640"/>
      <c r="CP30" s="640"/>
      <c r="CQ30" s="641"/>
      <c r="CR30" s="625">
        <v>1364489</v>
      </c>
      <c r="CS30" s="626"/>
      <c r="CT30" s="626"/>
      <c r="CU30" s="626"/>
      <c r="CV30" s="626"/>
      <c r="CW30" s="626"/>
      <c r="CX30" s="626"/>
      <c r="CY30" s="627"/>
      <c r="CZ30" s="659">
        <v>8.6999999999999993</v>
      </c>
      <c r="DA30" s="660"/>
      <c r="DB30" s="660"/>
      <c r="DC30" s="661"/>
      <c r="DD30" s="634">
        <v>1234233</v>
      </c>
      <c r="DE30" s="626"/>
      <c r="DF30" s="626"/>
      <c r="DG30" s="626"/>
      <c r="DH30" s="626"/>
      <c r="DI30" s="626"/>
      <c r="DJ30" s="626"/>
      <c r="DK30" s="627"/>
      <c r="DL30" s="634">
        <v>1234233</v>
      </c>
      <c r="DM30" s="626"/>
      <c r="DN30" s="626"/>
      <c r="DO30" s="626"/>
      <c r="DP30" s="626"/>
      <c r="DQ30" s="626"/>
      <c r="DR30" s="626"/>
      <c r="DS30" s="626"/>
      <c r="DT30" s="626"/>
      <c r="DU30" s="626"/>
      <c r="DV30" s="627"/>
      <c r="DW30" s="630">
        <v>13.5</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735529</v>
      </c>
      <c r="S31" s="626"/>
      <c r="T31" s="626"/>
      <c r="U31" s="626"/>
      <c r="V31" s="626"/>
      <c r="W31" s="626"/>
      <c r="X31" s="626"/>
      <c r="Y31" s="627"/>
      <c r="Z31" s="628">
        <v>4.5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98.7</v>
      </c>
      <c r="BH31" s="657"/>
      <c r="BI31" s="657"/>
      <c r="BJ31" s="657"/>
      <c r="BK31" s="657"/>
      <c r="BL31" s="657"/>
      <c r="BM31" s="631">
        <v>90.6</v>
      </c>
      <c r="BN31" s="681"/>
      <c r="BO31" s="681"/>
      <c r="BP31" s="681"/>
      <c r="BQ31" s="682"/>
      <c r="BR31" s="680">
        <v>98.6</v>
      </c>
      <c r="BS31" s="657"/>
      <c r="BT31" s="657"/>
      <c r="BU31" s="657"/>
      <c r="BV31" s="657"/>
      <c r="BW31" s="657"/>
      <c r="BX31" s="631">
        <v>90</v>
      </c>
      <c r="BY31" s="681"/>
      <c r="BZ31" s="681"/>
      <c r="CA31" s="681"/>
      <c r="CB31" s="682"/>
      <c r="CD31" s="688"/>
      <c r="CE31" s="689"/>
      <c r="CF31" s="639" t="s">
        <v>297</v>
      </c>
      <c r="CG31" s="640"/>
      <c r="CH31" s="640"/>
      <c r="CI31" s="640"/>
      <c r="CJ31" s="640"/>
      <c r="CK31" s="640"/>
      <c r="CL31" s="640"/>
      <c r="CM31" s="640"/>
      <c r="CN31" s="640"/>
      <c r="CO31" s="640"/>
      <c r="CP31" s="640"/>
      <c r="CQ31" s="641"/>
      <c r="CR31" s="625">
        <v>131843</v>
      </c>
      <c r="CS31" s="657"/>
      <c r="CT31" s="657"/>
      <c r="CU31" s="657"/>
      <c r="CV31" s="657"/>
      <c r="CW31" s="657"/>
      <c r="CX31" s="657"/>
      <c r="CY31" s="658"/>
      <c r="CZ31" s="659">
        <v>0.8</v>
      </c>
      <c r="DA31" s="660"/>
      <c r="DB31" s="660"/>
      <c r="DC31" s="661"/>
      <c r="DD31" s="634">
        <v>116684</v>
      </c>
      <c r="DE31" s="657"/>
      <c r="DF31" s="657"/>
      <c r="DG31" s="657"/>
      <c r="DH31" s="657"/>
      <c r="DI31" s="657"/>
      <c r="DJ31" s="657"/>
      <c r="DK31" s="658"/>
      <c r="DL31" s="634">
        <v>116684</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298146</v>
      </c>
      <c r="S32" s="626"/>
      <c r="T32" s="626"/>
      <c r="U32" s="626"/>
      <c r="V32" s="626"/>
      <c r="W32" s="626"/>
      <c r="X32" s="626"/>
      <c r="Y32" s="627"/>
      <c r="Z32" s="628">
        <v>1.8</v>
      </c>
      <c r="AA32" s="628"/>
      <c r="AB32" s="628"/>
      <c r="AC32" s="628"/>
      <c r="AD32" s="629">
        <v>74</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97.6</v>
      </c>
      <c r="BH32" s="693"/>
      <c r="BI32" s="693"/>
      <c r="BJ32" s="693"/>
      <c r="BK32" s="693"/>
      <c r="BL32" s="693"/>
      <c r="BM32" s="694">
        <v>87.6</v>
      </c>
      <c r="BN32" s="693"/>
      <c r="BO32" s="693"/>
      <c r="BP32" s="693"/>
      <c r="BQ32" s="695"/>
      <c r="BR32" s="692">
        <v>97.4</v>
      </c>
      <c r="BS32" s="693"/>
      <c r="BT32" s="693"/>
      <c r="BU32" s="693"/>
      <c r="BV32" s="693"/>
      <c r="BW32" s="693"/>
      <c r="BX32" s="694">
        <v>85.5</v>
      </c>
      <c r="BY32" s="693"/>
      <c r="BZ32" s="693"/>
      <c r="CA32" s="693"/>
      <c r="CB32" s="695"/>
      <c r="CD32" s="690"/>
      <c r="CE32" s="691"/>
      <c r="CF32" s="639" t="s">
        <v>300</v>
      </c>
      <c r="CG32" s="640"/>
      <c r="CH32" s="640"/>
      <c r="CI32" s="640"/>
      <c r="CJ32" s="640"/>
      <c r="CK32" s="640"/>
      <c r="CL32" s="640"/>
      <c r="CM32" s="640"/>
      <c r="CN32" s="640"/>
      <c r="CO32" s="640"/>
      <c r="CP32" s="640"/>
      <c r="CQ32" s="641"/>
      <c r="CR32" s="625">
        <v>19</v>
      </c>
      <c r="CS32" s="626"/>
      <c r="CT32" s="626"/>
      <c r="CU32" s="626"/>
      <c r="CV32" s="626"/>
      <c r="CW32" s="626"/>
      <c r="CX32" s="626"/>
      <c r="CY32" s="627"/>
      <c r="CZ32" s="659">
        <v>0</v>
      </c>
      <c r="DA32" s="660"/>
      <c r="DB32" s="660"/>
      <c r="DC32" s="661"/>
      <c r="DD32" s="634">
        <v>19</v>
      </c>
      <c r="DE32" s="626"/>
      <c r="DF32" s="626"/>
      <c r="DG32" s="626"/>
      <c r="DH32" s="626"/>
      <c r="DI32" s="626"/>
      <c r="DJ32" s="626"/>
      <c r="DK32" s="627"/>
      <c r="DL32" s="634">
        <v>19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1022890</v>
      </c>
      <c r="S33" s="626"/>
      <c r="T33" s="626"/>
      <c r="U33" s="626"/>
      <c r="V33" s="626"/>
      <c r="W33" s="626"/>
      <c r="X33" s="626"/>
      <c r="Y33" s="627"/>
      <c r="Z33" s="628">
        <v>6.3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5794740</v>
      </c>
      <c r="CS33" s="657"/>
      <c r="CT33" s="657"/>
      <c r="CU33" s="657"/>
      <c r="CV33" s="657"/>
      <c r="CW33" s="657"/>
      <c r="CX33" s="657"/>
      <c r="CY33" s="658"/>
      <c r="CZ33" s="659">
        <v>37.1</v>
      </c>
      <c r="DA33" s="660"/>
      <c r="DB33" s="660"/>
      <c r="DC33" s="661"/>
      <c r="DD33" s="634">
        <v>4876176</v>
      </c>
      <c r="DE33" s="657"/>
      <c r="DF33" s="657"/>
      <c r="DG33" s="657"/>
      <c r="DH33" s="657"/>
      <c r="DI33" s="657"/>
      <c r="DJ33" s="657"/>
      <c r="DK33" s="658"/>
      <c r="DL33" s="634">
        <v>4372412</v>
      </c>
      <c r="DM33" s="657"/>
      <c r="DN33" s="657"/>
      <c r="DO33" s="657"/>
      <c r="DP33" s="657"/>
      <c r="DQ33" s="657"/>
      <c r="DR33" s="657"/>
      <c r="DS33" s="657"/>
      <c r="DT33" s="657"/>
      <c r="DU33" s="657"/>
      <c r="DV33" s="658"/>
      <c r="DW33" s="630">
        <v>47.7</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1691992</v>
      </c>
      <c r="CS34" s="626"/>
      <c r="CT34" s="626"/>
      <c r="CU34" s="626"/>
      <c r="CV34" s="626"/>
      <c r="CW34" s="626"/>
      <c r="CX34" s="626"/>
      <c r="CY34" s="627"/>
      <c r="CZ34" s="659">
        <v>10.8</v>
      </c>
      <c r="DA34" s="660"/>
      <c r="DB34" s="660"/>
      <c r="DC34" s="661"/>
      <c r="DD34" s="634">
        <v>1283233</v>
      </c>
      <c r="DE34" s="626"/>
      <c r="DF34" s="626"/>
      <c r="DG34" s="626"/>
      <c r="DH34" s="626"/>
      <c r="DI34" s="626"/>
      <c r="DJ34" s="626"/>
      <c r="DK34" s="627"/>
      <c r="DL34" s="634">
        <v>1069420</v>
      </c>
      <c r="DM34" s="626"/>
      <c r="DN34" s="626"/>
      <c r="DO34" s="626"/>
      <c r="DP34" s="626"/>
      <c r="DQ34" s="626"/>
      <c r="DR34" s="626"/>
      <c r="DS34" s="626"/>
      <c r="DT34" s="626"/>
      <c r="DU34" s="626"/>
      <c r="DV34" s="627"/>
      <c r="DW34" s="630">
        <v>11.7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465090</v>
      </c>
      <c r="S35" s="626"/>
      <c r="T35" s="626"/>
      <c r="U35" s="626"/>
      <c r="V35" s="626"/>
      <c r="W35" s="626"/>
      <c r="X35" s="626"/>
      <c r="Y35" s="627"/>
      <c r="Z35" s="628">
        <v>2.9</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2015728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366477</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74354</v>
      </c>
      <c r="CS35" s="657"/>
      <c r="CT35" s="657"/>
      <c r="CU35" s="657"/>
      <c r="CV35" s="657"/>
      <c r="CW35" s="657"/>
      <c r="CX35" s="657"/>
      <c r="CY35" s="658"/>
      <c r="CZ35" s="659">
        <v>0.5</v>
      </c>
      <c r="DA35" s="660"/>
      <c r="DB35" s="660"/>
      <c r="DC35" s="661"/>
      <c r="DD35" s="634">
        <v>48248</v>
      </c>
      <c r="DE35" s="657"/>
      <c r="DF35" s="657"/>
      <c r="DG35" s="657"/>
      <c r="DH35" s="657"/>
      <c r="DI35" s="657"/>
      <c r="DJ35" s="657"/>
      <c r="DK35" s="658"/>
      <c r="DL35" s="634">
        <v>48248</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16178603</v>
      </c>
      <c r="S36" s="698"/>
      <c r="T36" s="698"/>
      <c r="U36" s="698"/>
      <c r="V36" s="698"/>
      <c r="W36" s="698"/>
      <c r="X36" s="698"/>
      <c r="Y36" s="699"/>
      <c r="Z36" s="700">
        <v>100</v>
      </c>
      <c r="AA36" s="700"/>
      <c r="AB36" s="700"/>
      <c r="AC36" s="700"/>
      <c r="AD36" s="701">
        <v>8704435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212175</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299201</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2156760</v>
      </c>
      <c r="CS36" s="626"/>
      <c r="CT36" s="626"/>
      <c r="CU36" s="626"/>
      <c r="CV36" s="626"/>
      <c r="CW36" s="626"/>
      <c r="CX36" s="626"/>
      <c r="CY36" s="627"/>
      <c r="CZ36" s="659">
        <v>13.8</v>
      </c>
      <c r="DA36" s="660"/>
      <c r="DB36" s="660"/>
      <c r="DC36" s="661"/>
      <c r="DD36" s="634">
        <v>2071275</v>
      </c>
      <c r="DE36" s="626"/>
      <c r="DF36" s="626"/>
      <c r="DG36" s="626"/>
      <c r="DH36" s="626"/>
      <c r="DI36" s="626"/>
      <c r="DJ36" s="626"/>
      <c r="DK36" s="627"/>
      <c r="DL36" s="634">
        <v>1801431</v>
      </c>
      <c r="DM36" s="626"/>
      <c r="DN36" s="626"/>
      <c r="DO36" s="626"/>
      <c r="DP36" s="626"/>
      <c r="DQ36" s="626"/>
      <c r="DR36" s="626"/>
      <c r="DS36" s="626"/>
      <c r="DT36" s="626"/>
      <c r="DU36" s="626"/>
      <c r="DV36" s="627"/>
      <c r="DW36" s="630">
        <v>19.600000000000001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37723</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5321</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1445855</v>
      </c>
      <c r="CS37" s="657"/>
      <c r="CT37" s="657"/>
      <c r="CU37" s="657"/>
      <c r="CV37" s="657"/>
      <c r="CW37" s="657"/>
      <c r="CX37" s="657"/>
      <c r="CY37" s="658"/>
      <c r="CZ37" s="659">
        <v>9.3000000000000007</v>
      </c>
      <c r="DA37" s="660"/>
      <c r="DB37" s="660"/>
      <c r="DC37" s="661"/>
      <c r="DD37" s="634">
        <v>1445792</v>
      </c>
      <c r="DE37" s="657"/>
      <c r="DF37" s="657"/>
      <c r="DG37" s="657"/>
      <c r="DH37" s="657"/>
      <c r="DI37" s="657"/>
      <c r="DJ37" s="657"/>
      <c r="DK37" s="658"/>
      <c r="DL37" s="634">
        <v>1377256</v>
      </c>
      <c r="DM37" s="657"/>
      <c r="DN37" s="657"/>
      <c r="DO37" s="657"/>
      <c r="DP37" s="657"/>
      <c r="DQ37" s="657"/>
      <c r="DR37" s="657"/>
      <c r="DS37" s="657"/>
      <c r="DT37" s="657"/>
      <c r="DU37" s="657"/>
      <c r="DV37" s="658"/>
      <c r="DW37" s="630">
        <v>15</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7600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8470</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1765830</v>
      </c>
      <c r="CS38" s="626"/>
      <c r="CT38" s="626"/>
      <c r="CU38" s="626"/>
      <c r="CV38" s="626"/>
      <c r="CW38" s="626"/>
      <c r="CX38" s="626"/>
      <c r="CY38" s="627"/>
      <c r="CZ38" s="659">
        <v>11.3</v>
      </c>
      <c r="DA38" s="660"/>
      <c r="DB38" s="660"/>
      <c r="DC38" s="661"/>
      <c r="DD38" s="634">
        <v>1460913</v>
      </c>
      <c r="DE38" s="626"/>
      <c r="DF38" s="626"/>
      <c r="DG38" s="626"/>
      <c r="DH38" s="626"/>
      <c r="DI38" s="626"/>
      <c r="DJ38" s="626"/>
      <c r="DK38" s="627"/>
      <c r="DL38" s="634">
        <v>1453313</v>
      </c>
      <c r="DM38" s="626"/>
      <c r="DN38" s="626"/>
      <c r="DO38" s="626"/>
      <c r="DP38" s="626"/>
      <c r="DQ38" s="626"/>
      <c r="DR38" s="626"/>
      <c r="DS38" s="626"/>
      <c r="DT38" s="626"/>
      <c r="DU38" s="626"/>
      <c r="DV38" s="627"/>
      <c r="DW38" s="630">
        <v>15.8</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46804</v>
      </c>
      <c r="CS39" s="657"/>
      <c r="CT39" s="657"/>
      <c r="CU39" s="657"/>
      <c r="CV39" s="657"/>
      <c r="CW39" s="657"/>
      <c r="CX39" s="657"/>
      <c r="CY39" s="658"/>
      <c r="CZ39" s="659">
        <v>0.3</v>
      </c>
      <c r="DA39" s="660"/>
      <c r="DB39" s="660"/>
      <c r="DC39" s="661"/>
      <c r="DD39" s="634">
        <v>12507</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384824</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134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59000</v>
      </c>
      <c r="CS40" s="626"/>
      <c r="CT40" s="626"/>
      <c r="CU40" s="626"/>
      <c r="CV40" s="626"/>
      <c r="CW40" s="626"/>
      <c r="CX40" s="626"/>
      <c r="CY40" s="627"/>
      <c r="CZ40" s="659">
        <v>0.4</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1373406</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350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1236080</v>
      </c>
      <c r="CS42" s="626"/>
      <c r="CT42" s="626"/>
      <c r="CU42" s="626"/>
      <c r="CV42" s="626"/>
      <c r="CW42" s="626"/>
      <c r="CX42" s="626"/>
      <c r="CY42" s="627"/>
      <c r="CZ42" s="659">
        <v>7.9</v>
      </c>
      <c r="DA42" s="708"/>
      <c r="DB42" s="708"/>
      <c r="DC42" s="709"/>
      <c r="DD42" s="634">
        <v>346982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107124</v>
      </c>
      <c r="CS43" s="657"/>
      <c r="CT43" s="657"/>
      <c r="CU43" s="657"/>
      <c r="CV43" s="657"/>
      <c r="CW43" s="657"/>
      <c r="CX43" s="657"/>
      <c r="CY43" s="658"/>
      <c r="CZ43" s="659">
        <v>0.7</v>
      </c>
      <c r="DA43" s="660"/>
      <c r="DB43" s="660"/>
      <c r="DC43" s="661"/>
      <c r="DD43" s="634">
        <v>107124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1077961</v>
      </c>
      <c r="CS44" s="626"/>
      <c r="CT44" s="626"/>
      <c r="CU44" s="626"/>
      <c r="CV44" s="626"/>
      <c r="CW44" s="626"/>
      <c r="CX44" s="626"/>
      <c r="CY44" s="627"/>
      <c r="CZ44" s="659">
        <v>6.9</v>
      </c>
      <c r="DA44" s="708"/>
      <c r="DB44" s="708"/>
      <c r="DC44" s="709"/>
      <c r="DD44" s="634">
        <v>303804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511804</v>
      </c>
      <c r="CS45" s="657"/>
      <c r="CT45" s="657"/>
      <c r="CU45" s="657"/>
      <c r="CV45" s="657"/>
      <c r="CW45" s="657"/>
      <c r="CX45" s="657"/>
      <c r="CY45" s="658"/>
      <c r="CZ45" s="659">
        <v>3.3</v>
      </c>
      <c r="DA45" s="660"/>
      <c r="DB45" s="660"/>
      <c r="DC45" s="661"/>
      <c r="DD45" s="634">
        <v>38059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555131</v>
      </c>
      <c r="CS46" s="626"/>
      <c r="CT46" s="626"/>
      <c r="CU46" s="626"/>
      <c r="CV46" s="626"/>
      <c r="CW46" s="626"/>
      <c r="CX46" s="626"/>
      <c r="CY46" s="627"/>
      <c r="CZ46" s="659">
        <v>3.6</v>
      </c>
      <c r="DA46" s="708"/>
      <c r="DB46" s="708"/>
      <c r="DC46" s="709"/>
      <c r="DD46" s="634">
        <v>264219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158119</v>
      </c>
      <c r="CS47" s="657"/>
      <c r="CT47" s="657"/>
      <c r="CU47" s="657"/>
      <c r="CV47" s="657"/>
      <c r="CW47" s="657"/>
      <c r="CX47" s="657"/>
      <c r="CY47" s="658"/>
      <c r="CZ47" s="659">
        <v>1</v>
      </c>
      <c r="DA47" s="660"/>
      <c r="DB47" s="660"/>
      <c r="DC47" s="661"/>
      <c r="DD47" s="634">
        <v>43178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15623555</v>
      </c>
      <c r="CS49" s="693"/>
      <c r="CT49" s="693"/>
      <c r="CU49" s="693"/>
      <c r="CV49" s="693"/>
      <c r="CW49" s="693"/>
      <c r="CX49" s="693"/>
      <c r="CY49" s="720"/>
      <c r="CZ49" s="721">
        <v>100</v>
      </c>
      <c r="DA49" s="722"/>
      <c r="DB49" s="722"/>
      <c r="DC49" s="723"/>
      <c r="DD49" s="724">
        <v>10346937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16178</v>
      </c>
      <c r="R7" s="755"/>
      <c r="S7" s="755"/>
      <c r="T7" s="755"/>
      <c r="U7" s="755"/>
      <c r="V7" s="755">
        <v>15623</v>
      </c>
      <c r="W7" s="755"/>
      <c r="X7" s="755"/>
      <c r="Y7" s="755"/>
      <c r="Z7" s="755"/>
      <c r="AA7" s="755">
        <v>555</v>
      </c>
      <c r="AB7" s="755"/>
      <c r="AC7" s="755"/>
      <c r="AD7" s="755"/>
      <c r="AE7" s="756"/>
      <c r="AF7" s="757">
        <v>485</v>
      </c>
      <c r="AG7" s="758"/>
      <c r="AH7" s="758"/>
      <c r="AI7" s="758"/>
      <c r="AJ7" s="759"/>
      <c r="AK7" s="794">
        <v>327</v>
      </c>
      <c r="AL7" s="795"/>
      <c r="AM7" s="795"/>
      <c r="AN7" s="795"/>
      <c r="AO7" s="795"/>
      <c r="AP7" s="795">
        <v>13997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550</v>
      </c>
      <c r="BT7" s="799"/>
      <c r="BU7" s="799"/>
      <c r="BV7" s="799"/>
      <c r="BW7" s="799"/>
      <c r="BX7" s="799"/>
      <c r="BY7" s="799"/>
      <c r="BZ7" s="799"/>
      <c r="CA7" s="799"/>
      <c r="CB7" s="799"/>
      <c r="CC7" s="799"/>
      <c r="CD7" s="799"/>
      <c r="CE7" s="799"/>
      <c r="CF7" s="799"/>
      <c r="CG7" s="800"/>
      <c r="CH7" s="791">
        <v>-16</v>
      </c>
      <c r="CI7" s="792"/>
      <c r="CJ7" s="792"/>
      <c r="CK7" s="792"/>
      <c r="CL7" s="793"/>
      <c r="CM7" s="791">
        <v>184</v>
      </c>
      <c r="CN7" s="792"/>
      <c r="CO7" s="792"/>
      <c r="CP7" s="792"/>
      <c r="CQ7" s="793"/>
      <c r="CR7" s="791">
        <v>21</v>
      </c>
      <c r="CS7" s="792"/>
      <c r="CT7" s="792"/>
      <c r="CU7" s="792"/>
      <c r="CV7" s="793"/>
      <c r="CW7" s="791">
        <v>20</v>
      </c>
      <c r="CX7" s="792"/>
      <c r="CY7" s="792"/>
      <c r="CZ7" s="792"/>
      <c r="DA7" s="793"/>
      <c r="DB7" s="791" t="s">
        <v>554</v>
      </c>
      <c r="DC7" s="792"/>
      <c r="DD7" s="792"/>
      <c r="DE7" s="792"/>
      <c r="DF7" s="793"/>
      <c r="DG7" s="791" t="s">
        <v>553</v>
      </c>
      <c r="DH7" s="792"/>
      <c r="DI7" s="792"/>
      <c r="DJ7" s="792"/>
      <c r="DK7" s="793"/>
      <c r="DL7" s="791" t="s">
        <v>540</v>
      </c>
      <c r="DM7" s="792"/>
      <c r="DN7" s="792"/>
      <c r="DO7" s="792"/>
      <c r="DP7" s="793"/>
      <c r="DQ7" s="791" t="s">
        <v>554</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v>
      </c>
      <c r="R8" s="779"/>
      <c r="S8" s="779"/>
      <c r="T8" s="779"/>
      <c r="U8" s="779"/>
      <c r="V8" s="779">
        <v>1</v>
      </c>
      <c r="W8" s="779"/>
      <c r="X8" s="779"/>
      <c r="Y8" s="779"/>
      <c r="Z8" s="779"/>
      <c r="AA8" s="779">
        <v>0</v>
      </c>
      <c r="AB8" s="779"/>
      <c r="AC8" s="779"/>
      <c r="AD8" s="779"/>
      <c r="AE8" s="780"/>
      <c r="AF8" s="781" t="s">
        <v>112</v>
      </c>
      <c r="AG8" s="782"/>
      <c r="AH8" s="782"/>
      <c r="AI8" s="782"/>
      <c r="AJ8" s="783"/>
      <c r="AK8" s="784" t="s">
        <v>540</v>
      </c>
      <c r="AL8" s="785"/>
      <c r="AM8" s="785"/>
      <c r="AN8" s="785"/>
      <c r="AO8" s="785"/>
      <c r="AP8" s="785" t="s">
        <v>541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551</v>
      </c>
      <c r="BT8" s="789"/>
      <c r="BU8" s="789"/>
      <c r="BV8" s="789"/>
      <c r="BW8" s="789"/>
      <c r="BX8" s="789"/>
      <c r="BY8" s="789"/>
      <c r="BZ8" s="789"/>
      <c r="CA8" s="789"/>
      <c r="CB8" s="789"/>
      <c r="CC8" s="789"/>
      <c r="CD8" s="789"/>
      <c r="CE8" s="789"/>
      <c r="CF8" s="789"/>
      <c r="CG8" s="790"/>
      <c r="CH8" s="801">
        <v>-11</v>
      </c>
      <c r="CI8" s="802"/>
      <c r="CJ8" s="802"/>
      <c r="CK8" s="802"/>
      <c r="CL8" s="803"/>
      <c r="CM8" s="801">
        <v>-17</v>
      </c>
      <c r="CN8" s="802"/>
      <c r="CO8" s="802"/>
      <c r="CP8" s="802"/>
      <c r="CQ8" s="803"/>
      <c r="CR8" s="801">
        <v>12</v>
      </c>
      <c r="CS8" s="802"/>
      <c r="CT8" s="802"/>
      <c r="CU8" s="802"/>
      <c r="CV8" s="803"/>
      <c r="CW8" s="801" t="s">
        <v>553</v>
      </c>
      <c r="CX8" s="802"/>
      <c r="CY8" s="802"/>
      <c r="CZ8" s="802"/>
      <c r="DA8" s="803"/>
      <c r="DB8" s="801">
        <v>4</v>
      </c>
      <c r="DC8" s="802"/>
      <c r="DD8" s="802"/>
      <c r="DE8" s="802"/>
      <c r="DF8" s="803"/>
      <c r="DG8" s="801" t="s">
        <v>555</v>
      </c>
      <c r="DH8" s="802"/>
      <c r="DI8" s="802"/>
      <c r="DJ8" s="802"/>
      <c r="DK8" s="803"/>
      <c r="DL8" s="801" t="s">
        <v>540</v>
      </c>
      <c r="DM8" s="802"/>
      <c r="DN8" s="802"/>
      <c r="DO8" s="802"/>
      <c r="DP8" s="803"/>
      <c r="DQ8" s="801" t="s">
        <v>540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552</v>
      </c>
      <c r="BT9" s="789"/>
      <c r="BU9" s="789"/>
      <c r="BV9" s="789"/>
      <c r="BW9" s="789"/>
      <c r="BX9" s="789"/>
      <c r="BY9" s="789"/>
      <c r="BZ9" s="789"/>
      <c r="CA9" s="789"/>
      <c r="CB9" s="789"/>
      <c r="CC9" s="789"/>
      <c r="CD9" s="789"/>
      <c r="CE9" s="789"/>
      <c r="CF9" s="789"/>
      <c r="CG9" s="790"/>
      <c r="CH9" s="801">
        <v>8</v>
      </c>
      <c r="CI9" s="802"/>
      <c r="CJ9" s="802"/>
      <c r="CK9" s="802"/>
      <c r="CL9" s="803"/>
      <c r="CM9" s="801">
        <v>19</v>
      </c>
      <c r="CN9" s="802"/>
      <c r="CO9" s="802"/>
      <c r="CP9" s="802"/>
      <c r="CQ9" s="803"/>
      <c r="CR9" s="801">
        <v>11</v>
      </c>
      <c r="CS9" s="802"/>
      <c r="CT9" s="802"/>
      <c r="CU9" s="802"/>
      <c r="CV9" s="803"/>
      <c r="CW9" s="801" t="s">
        <v>540</v>
      </c>
      <c r="CX9" s="802"/>
      <c r="CY9" s="802"/>
      <c r="CZ9" s="802"/>
      <c r="DA9" s="803"/>
      <c r="DB9" s="801" t="s">
        <v>540</v>
      </c>
      <c r="DC9" s="802"/>
      <c r="DD9" s="802"/>
      <c r="DE9" s="802"/>
      <c r="DF9" s="803"/>
      <c r="DG9" s="801" t="s">
        <v>553</v>
      </c>
      <c r="DH9" s="802"/>
      <c r="DI9" s="802"/>
      <c r="DJ9" s="802"/>
      <c r="DK9" s="803"/>
      <c r="DL9" s="801" t="s">
        <v>540</v>
      </c>
      <c r="DM9" s="802"/>
      <c r="DN9" s="802"/>
      <c r="DO9" s="802"/>
      <c r="DP9" s="803"/>
      <c r="DQ9" s="801" t="s">
        <v>540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16179</v>
      </c>
      <c r="R23" s="814"/>
      <c r="S23" s="814"/>
      <c r="T23" s="814"/>
      <c r="U23" s="814"/>
      <c r="V23" s="814">
        <v>15624</v>
      </c>
      <c r="W23" s="814"/>
      <c r="X23" s="814"/>
      <c r="Y23" s="814"/>
      <c r="Z23" s="814"/>
      <c r="AA23" s="814">
        <v>555</v>
      </c>
      <c r="AB23" s="814"/>
      <c r="AC23" s="814"/>
      <c r="AD23" s="814"/>
      <c r="AE23" s="815"/>
      <c r="AF23" s="816">
        <v>485</v>
      </c>
      <c r="AG23" s="814"/>
      <c r="AH23" s="814"/>
      <c r="AI23" s="814"/>
      <c r="AJ23" s="817"/>
      <c r="AK23" s="818"/>
      <c r="AL23" s="819"/>
      <c r="AM23" s="819"/>
      <c r="AN23" s="819"/>
      <c r="AO23" s="819"/>
      <c r="AP23" s="814">
        <v>13997</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1">
        <v>5275</v>
      </c>
      <c r="R28" s="842"/>
      <c r="S28" s="842"/>
      <c r="T28" s="842"/>
      <c r="U28" s="842"/>
      <c r="V28" s="842">
        <v>4909</v>
      </c>
      <c r="W28" s="842"/>
      <c r="X28" s="842"/>
      <c r="Y28" s="842"/>
      <c r="Z28" s="842"/>
      <c r="AA28" s="842">
        <v>366</v>
      </c>
      <c r="AB28" s="842"/>
      <c r="AC28" s="842"/>
      <c r="AD28" s="842"/>
      <c r="AE28" s="843"/>
      <c r="AF28" s="844">
        <v>366</v>
      </c>
      <c r="AG28" s="842"/>
      <c r="AH28" s="842"/>
      <c r="AI28" s="842"/>
      <c r="AJ28" s="845"/>
      <c r="AK28" s="846">
        <v>385</v>
      </c>
      <c r="AL28" s="838"/>
      <c r="AM28" s="838"/>
      <c r="AN28" s="838"/>
      <c r="AO28" s="838"/>
      <c r="AP28" s="838" t="s">
        <v>540</v>
      </c>
      <c r="AQ28" s="838"/>
      <c r="AR28" s="838"/>
      <c r="AS28" s="838"/>
      <c r="AT28" s="838"/>
      <c r="AU28" s="838" t="s">
        <v>540</v>
      </c>
      <c r="AV28" s="838"/>
      <c r="AW28" s="838"/>
      <c r="AX28" s="838"/>
      <c r="AY28" s="838"/>
      <c r="AZ28" s="838" t="s">
        <v>540</v>
      </c>
      <c r="BA28" s="838"/>
      <c r="BB28" s="838"/>
      <c r="BC28" s="838"/>
      <c r="BD28" s="838"/>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4294</v>
      </c>
      <c r="R29" s="779"/>
      <c r="S29" s="779"/>
      <c r="T29" s="779"/>
      <c r="U29" s="779"/>
      <c r="V29" s="779">
        <v>4127</v>
      </c>
      <c r="W29" s="779"/>
      <c r="X29" s="779"/>
      <c r="Y29" s="779"/>
      <c r="Z29" s="779"/>
      <c r="AA29" s="779">
        <v>167</v>
      </c>
      <c r="AB29" s="779"/>
      <c r="AC29" s="779"/>
      <c r="AD29" s="779"/>
      <c r="AE29" s="780"/>
      <c r="AF29" s="781">
        <v>167</v>
      </c>
      <c r="AG29" s="782"/>
      <c r="AH29" s="782"/>
      <c r="AI29" s="782"/>
      <c r="AJ29" s="783"/>
      <c r="AK29" s="849">
        <v>618</v>
      </c>
      <c r="AL29" s="850"/>
      <c r="AM29" s="850"/>
      <c r="AN29" s="850"/>
      <c r="AO29" s="850"/>
      <c r="AP29" s="850" t="s">
        <v>542</v>
      </c>
      <c r="AQ29" s="850"/>
      <c r="AR29" s="850"/>
      <c r="AS29" s="850"/>
      <c r="AT29" s="850"/>
      <c r="AU29" s="850" t="s">
        <v>540</v>
      </c>
      <c r="AV29" s="850"/>
      <c r="AW29" s="850"/>
      <c r="AX29" s="850"/>
      <c r="AY29" s="850"/>
      <c r="AZ29" s="850" t="s">
        <v>540</v>
      </c>
      <c r="BA29" s="850"/>
      <c r="BB29" s="850"/>
      <c r="BC29" s="850"/>
      <c r="BD29" s="850"/>
      <c r="BE29" s="847"/>
      <c r="BF29" s="847"/>
      <c r="BG29" s="847"/>
      <c r="BH29" s="847"/>
      <c r="BI29" s="848"/>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498</v>
      </c>
      <c r="R30" s="779"/>
      <c r="S30" s="779"/>
      <c r="T30" s="779"/>
      <c r="U30" s="779"/>
      <c r="V30" s="779">
        <v>487</v>
      </c>
      <c r="W30" s="779"/>
      <c r="X30" s="779"/>
      <c r="Y30" s="779"/>
      <c r="Z30" s="779"/>
      <c r="AA30" s="779">
        <v>11</v>
      </c>
      <c r="AB30" s="779"/>
      <c r="AC30" s="779"/>
      <c r="AD30" s="779"/>
      <c r="AE30" s="780"/>
      <c r="AF30" s="781">
        <v>11</v>
      </c>
      <c r="AG30" s="782"/>
      <c r="AH30" s="782"/>
      <c r="AI30" s="782"/>
      <c r="AJ30" s="783"/>
      <c r="AK30" s="849">
        <v>154</v>
      </c>
      <c r="AL30" s="850"/>
      <c r="AM30" s="850"/>
      <c r="AN30" s="850"/>
      <c r="AO30" s="850"/>
      <c r="AP30" s="850" t="s">
        <v>540</v>
      </c>
      <c r="AQ30" s="850"/>
      <c r="AR30" s="850"/>
      <c r="AS30" s="850"/>
      <c r="AT30" s="850"/>
      <c r="AU30" s="850" t="s">
        <v>540</v>
      </c>
      <c r="AV30" s="850"/>
      <c r="AW30" s="850"/>
      <c r="AX30" s="850"/>
      <c r="AY30" s="850"/>
      <c r="AZ30" s="850" t="s">
        <v>540</v>
      </c>
      <c r="BA30" s="850"/>
      <c r="BB30" s="850"/>
      <c r="BC30" s="850"/>
      <c r="BD30" s="850"/>
      <c r="BE30" s="847"/>
      <c r="BF30" s="847"/>
      <c r="BG30" s="847"/>
      <c r="BH30" s="847"/>
      <c r="BI30" s="848"/>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32</v>
      </c>
      <c r="R31" s="779"/>
      <c r="S31" s="779"/>
      <c r="T31" s="779"/>
      <c r="U31" s="779"/>
      <c r="V31" s="779">
        <v>30</v>
      </c>
      <c r="W31" s="779"/>
      <c r="X31" s="779"/>
      <c r="Y31" s="779"/>
      <c r="Z31" s="779"/>
      <c r="AA31" s="779">
        <v>2</v>
      </c>
      <c r="AB31" s="779"/>
      <c r="AC31" s="779"/>
      <c r="AD31" s="779"/>
      <c r="AE31" s="780"/>
      <c r="AF31" s="781">
        <v>2</v>
      </c>
      <c r="AG31" s="782"/>
      <c r="AH31" s="782"/>
      <c r="AI31" s="782"/>
      <c r="AJ31" s="783"/>
      <c r="AK31" s="849">
        <v>13</v>
      </c>
      <c r="AL31" s="850"/>
      <c r="AM31" s="850"/>
      <c r="AN31" s="850"/>
      <c r="AO31" s="850"/>
      <c r="AP31" s="850" t="s">
        <v>540</v>
      </c>
      <c r="AQ31" s="850"/>
      <c r="AR31" s="850"/>
      <c r="AS31" s="850"/>
      <c r="AT31" s="850"/>
      <c r="AU31" s="850" t="s">
        <v>540</v>
      </c>
      <c r="AV31" s="850"/>
      <c r="AW31" s="850"/>
      <c r="AX31" s="850"/>
      <c r="AY31" s="850"/>
      <c r="AZ31" s="850" t="s">
        <v>540</v>
      </c>
      <c r="BA31" s="850"/>
      <c r="BB31" s="850"/>
      <c r="BC31" s="850"/>
      <c r="BD31" s="850"/>
      <c r="BE31" s="847"/>
      <c r="BF31" s="847"/>
      <c r="BG31" s="847"/>
      <c r="BH31" s="847"/>
      <c r="BI31" s="848"/>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553</v>
      </c>
      <c r="R32" s="779"/>
      <c r="S32" s="779"/>
      <c r="T32" s="779"/>
      <c r="U32" s="779"/>
      <c r="V32" s="779">
        <v>490</v>
      </c>
      <c r="W32" s="779"/>
      <c r="X32" s="779"/>
      <c r="Y32" s="779"/>
      <c r="Z32" s="779"/>
      <c r="AA32" s="779">
        <v>62</v>
      </c>
      <c r="AB32" s="779"/>
      <c r="AC32" s="779"/>
      <c r="AD32" s="779"/>
      <c r="AE32" s="780"/>
      <c r="AF32" s="781">
        <v>739</v>
      </c>
      <c r="AG32" s="782"/>
      <c r="AH32" s="782"/>
      <c r="AI32" s="782"/>
      <c r="AJ32" s="783"/>
      <c r="AK32" s="849">
        <v>38</v>
      </c>
      <c r="AL32" s="850"/>
      <c r="AM32" s="850"/>
      <c r="AN32" s="850"/>
      <c r="AO32" s="850"/>
      <c r="AP32" s="850">
        <v>1066</v>
      </c>
      <c r="AQ32" s="850"/>
      <c r="AR32" s="850"/>
      <c r="AS32" s="850"/>
      <c r="AT32" s="850"/>
      <c r="AU32" s="850">
        <v>6</v>
      </c>
      <c r="AV32" s="850"/>
      <c r="AW32" s="850"/>
      <c r="AX32" s="850"/>
      <c r="AY32" s="850"/>
      <c r="AZ32" s="851" t="s">
        <v>540</v>
      </c>
      <c r="BA32" s="851"/>
      <c r="BB32" s="851"/>
      <c r="BC32" s="851"/>
      <c r="BD32" s="851"/>
      <c r="BE32" s="847" t="s">
        <v>386</v>
      </c>
      <c r="BF32" s="847"/>
      <c r="BG32" s="847"/>
      <c r="BH32" s="847"/>
      <c r="BI32" s="848"/>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1133</v>
      </c>
      <c r="R33" s="779"/>
      <c r="S33" s="779"/>
      <c r="T33" s="779"/>
      <c r="U33" s="779"/>
      <c r="V33" s="779">
        <v>1062</v>
      </c>
      <c r="W33" s="779"/>
      <c r="X33" s="779"/>
      <c r="Y33" s="779"/>
      <c r="Z33" s="779"/>
      <c r="AA33" s="779">
        <v>71</v>
      </c>
      <c r="AB33" s="779"/>
      <c r="AC33" s="779"/>
      <c r="AD33" s="779"/>
      <c r="AE33" s="780"/>
      <c r="AF33" s="781">
        <v>193</v>
      </c>
      <c r="AG33" s="782"/>
      <c r="AH33" s="782"/>
      <c r="AI33" s="782"/>
      <c r="AJ33" s="783"/>
      <c r="AK33" s="849">
        <v>212</v>
      </c>
      <c r="AL33" s="850"/>
      <c r="AM33" s="850"/>
      <c r="AN33" s="850"/>
      <c r="AO33" s="850"/>
      <c r="AP33" s="850">
        <v>5068</v>
      </c>
      <c r="AQ33" s="850"/>
      <c r="AR33" s="850"/>
      <c r="AS33" s="850"/>
      <c r="AT33" s="850"/>
      <c r="AU33" s="850">
        <v>1034</v>
      </c>
      <c r="AV33" s="850"/>
      <c r="AW33" s="850"/>
      <c r="AX33" s="850"/>
      <c r="AY33" s="850"/>
      <c r="AZ33" s="851" t="s">
        <v>540</v>
      </c>
      <c r="BA33" s="851"/>
      <c r="BB33" s="851"/>
      <c r="BC33" s="851"/>
      <c r="BD33" s="851"/>
      <c r="BE33" s="847" t="s">
        <v>386</v>
      </c>
      <c r="BF33" s="847"/>
      <c r="BG33" s="847"/>
      <c r="BH33" s="847"/>
      <c r="BI33" s="848"/>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3</v>
      </c>
      <c r="R34" s="779"/>
      <c r="S34" s="779"/>
      <c r="T34" s="779"/>
      <c r="U34" s="779"/>
      <c r="V34" s="779">
        <v>0</v>
      </c>
      <c r="W34" s="779"/>
      <c r="X34" s="779"/>
      <c r="Y34" s="779"/>
      <c r="Z34" s="779"/>
      <c r="AA34" s="779">
        <v>3</v>
      </c>
      <c r="AB34" s="779"/>
      <c r="AC34" s="779"/>
      <c r="AD34" s="779"/>
      <c r="AE34" s="780"/>
      <c r="AF34" s="781">
        <v>3</v>
      </c>
      <c r="AG34" s="782"/>
      <c r="AH34" s="782"/>
      <c r="AI34" s="782"/>
      <c r="AJ34" s="783"/>
      <c r="AK34" s="849">
        <v>0</v>
      </c>
      <c r="AL34" s="850"/>
      <c r="AM34" s="850"/>
      <c r="AN34" s="850"/>
      <c r="AO34" s="850"/>
      <c r="AP34" s="850" t="s">
        <v>540</v>
      </c>
      <c r="AQ34" s="850"/>
      <c r="AR34" s="850"/>
      <c r="AS34" s="850"/>
      <c r="AT34" s="850"/>
      <c r="AU34" s="850" t="s">
        <v>540</v>
      </c>
      <c r="AV34" s="850"/>
      <c r="AW34" s="850"/>
      <c r="AX34" s="850"/>
      <c r="AY34" s="850"/>
      <c r="AZ34" s="851" t="s">
        <v>543</v>
      </c>
      <c r="BA34" s="851"/>
      <c r="BB34" s="851"/>
      <c r="BC34" s="851"/>
      <c r="BD34" s="851"/>
      <c r="BE34" s="847" t="s">
        <v>389</v>
      </c>
      <c r="BF34" s="847"/>
      <c r="BG34" s="847"/>
      <c r="BH34" s="847"/>
      <c r="BI34" s="848"/>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390</v>
      </c>
      <c r="C35" s="776"/>
      <c r="D35" s="776"/>
      <c r="E35" s="776"/>
      <c r="F35" s="776"/>
      <c r="G35" s="776"/>
      <c r="H35" s="776"/>
      <c r="I35" s="776"/>
      <c r="J35" s="776"/>
      <c r="K35" s="776"/>
      <c r="L35" s="776"/>
      <c r="M35" s="776"/>
      <c r="N35" s="776"/>
      <c r="O35" s="776"/>
      <c r="P35" s="777"/>
      <c r="Q35" s="778">
        <v>124</v>
      </c>
      <c r="R35" s="779"/>
      <c r="S35" s="779"/>
      <c r="T35" s="779"/>
      <c r="U35" s="779"/>
      <c r="V35" s="779">
        <v>120</v>
      </c>
      <c r="W35" s="779"/>
      <c r="X35" s="779"/>
      <c r="Y35" s="779"/>
      <c r="Z35" s="779"/>
      <c r="AA35" s="779">
        <v>4</v>
      </c>
      <c r="AB35" s="779"/>
      <c r="AC35" s="779"/>
      <c r="AD35" s="779"/>
      <c r="AE35" s="780"/>
      <c r="AF35" s="781" t="s">
        <v>112</v>
      </c>
      <c r="AG35" s="782"/>
      <c r="AH35" s="782"/>
      <c r="AI35" s="782"/>
      <c r="AJ35" s="783"/>
      <c r="AK35" s="849">
        <v>8</v>
      </c>
      <c r="AL35" s="850"/>
      <c r="AM35" s="850"/>
      <c r="AN35" s="850"/>
      <c r="AO35" s="850"/>
      <c r="AP35" s="850">
        <v>527</v>
      </c>
      <c r="AQ35" s="850"/>
      <c r="AR35" s="850"/>
      <c r="AS35" s="850"/>
      <c r="AT35" s="850"/>
      <c r="AU35" s="850">
        <v>521</v>
      </c>
      <c r="AV35" s="850"/>
      <c r="AW35" s="850"/>
      <c r="AX35" s="850"/>
      <c r="AY35" s="850"/>
      <c r="AZ35" s="851" t="s">
        <v>540</v>
      </c>
      <c r="BA35" s="851"/>
      <c r="BB35" s="851"/>
      <c r="BC35" s="851"/>
      <c r="BD35" s="851"/>
      <c r="BE35" s="847" t="s">
        <v>389</v>
      </c>
      <c r="BF35" s="847"/>
      <c r="BG35" s="847"/>
      <c r="BH35" s="847"/>
      <c r="BI35" s="848"/>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392</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1481</v>
      </c>
      <c r="AG63" s="861"/>
      <c r="AH63" s="861"/>
      <c r="AI63" s="861"/>
      <c r="AJ63" s="862"/>
      <c r="AK63" s="863"/>
      <c r="AL63" s="858"/>
      <c r="AM63" s="858"/>
      <c r="AN63" s="858"/>
      <c r="AO63" s="858"/>
      <c r="AP63" s="861">
        <v>6661</v>
      </c>
      <c r="AQ63" s="861"/>
      <c r="AR63" s="861"/>
      <c r="AS63" s="861"/>
      <c r="AT63" s="861"/>
      <c r="AU63" s="861">
        <v>1561</v>
      </c>
      <c r="AV63" s="861"/>
      <c r="AW63" s="861"/>
      <c r="AX63" s="861"/>
      <c r="AY63" s="861"/>
      <c r="AZ63" s="865"/>
      <c r="BA63" s="865"/>
      <c r="BB63" s="865"/>
      <c r="BC63" s="865"/>
      <c r="BD63" s="865"/>
      <c r="BE63" s="866"/>
      <c r="BF63" s="866"/>
      <c r="BG63" s="866"/>
      <c r="BH63" s="866"/>
      <c r="BI63" s="867"/>
      <c r="BJ63" s="868" t="s">
        <v>112</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1" t="s">
        <v>376</v>
      </c>
      <c r="AG66" s="833"/>
      <c r="AH66" s="833"/>
      <c r="AI66" s="833"/>
      <c r="AJ66" s="872"/>
      <c r="AK66" s="737" t="s">
        <v>377</v>
      </c>
      <c r="AL66" s="761"/>
      <c r="AM66" s="761"/>
      <c r="AN66" s="761"/>
      <c r="AO66" s="762"/>
      <c r="AP66" s="737" t="s">
        <v>378</v>
      </c>
      <c r="AQ66" s="738"/>
      <c r="AR66" s="738"/>
      <c r="AS66" s="738"/>
      <c r="AT66" s="739"/>
      <c r="AU66" s="737" t="s">
        <v>395</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6"/>
      <c r="AH67" s="836"/>
      <c r="AI67" s="836"/>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x14ac:dyDescent="0.15">
      <c r="A68" s="211">
        <v>1</v>
      </c>
      <c r="B68" s="888" t="s">
        <v>544</v>
      </c>
      <c r="C68" s="889"/>
      <c r="D68" s="889"/>
      <c r="E68" s="889"/>
      <c r="F68" s="889"/>
      <c r="G68" s="889"/>
      <c r="H68" s="889"/>
      <c r="I68" s="889"/>
      <c r="J68" s="889"/>
      <c r="K68" s="889"/>
      <c r="L68" s="889"/>
      <c r="M68" s="889"/>
      <c r="N68" s="889"/>
      <c r="O68" s="889"/>
      <c r="P68" s="890"/>
      <c r="Q68" s="891">
        <v>2313</v>
      </c>
      <c r="R68" s="885"/>
      <c r="S68" s="885"/>
      <c r="T68" s="885"/>
      <c r="U68" s="885"/>
      <c r="V68" s="885">
        <v>2094</v>
      </c>
      <c r="W68" s="885"/>
      <c r="X68" s="885"/>
      <c r="Y68" s="885"/>
      <c r="Z68" s="885"/>
      <c r="AA68" s="885">
        <v>219</v>
      </c>
      <c r="AB68" s="885"/>
      <c r="AC68" s="885"/>
      <c r="AD68" s="885"/>
      <c r="AE68" s="885"/>
      <c r="AF68" s="885">
        <v>219</v>
      </c>
      <c r="AG68" s="885"/>
      <c r="AH68" s="885"/>
      <c r="AI68" s="885"/>
      <c r="AJ68" s="885"/>
      <c r="AK68" s="885" t="s">
        <v>540</v>
      </c>
      <c r="AL68" s="885"/>
      <c r="AM68" s="885"/>
      <c r="AN68" s="885"/>
      <c r="AO68" s="885"/>
      <c r="AP68" s="885">
        <v>1358</v>
      </c>
      <c r="AQ68" s="885"/>
      <c r="AR68" s="885"/>
      <c r="AS68" s="885"/>
      <c r="AT68" s="885"/>
      <c r="AU68" s="885">
        <v>796</v>
      </c>
      <c r="AV68" s="885"/>
      <c r="AW68" s="885"/>
      <c r="AX68" s="885"/>
      <c r="AY68" s="885"/>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x14ac:dyDescent="0.15">
      <c r="A69" s="214">
        <v>2</v>
      </c>
      <c r="B69" s="892" t="s">
        <v>545</v>
      </c>
      <c r="C69" s="893"/>
      <c r="D69" s="893"/>
      <c r="E69" s="893"/>
      <c r="F69" s="893"/>
      <c r="G69" s="893"/>
      <c r="H69" s="893"/>
      <c r="I69" s="893"/>
      <c r="J69" s="893"/>
      <c r="K69" s="893"/>
      <c r="L69" s="893"/>
      <c r="M69" s="893"/>
      <c r="N69" s="893"/>
      <c r="O69" s="893"/>
      <c r="P69" s="894"/>
      <c r="Q69" s="895">
        <v>104</v>
      </c>
      <c r="R69" s="850"/>
      <c r="S69" s="850"/>
      <c r="T69" s="850"/>
      <c r="U69" s="850"/>
      <c r="V69" s="850">
        <v>104</v>
      </c>
      <c r="W69" s="850"/>
      <c r="X69" s="850"/>
      <c r="Y69" s="850"/>
      <c r="Z69" s="850"/>
      <c r="AA69" s="850">
        <v>0</v>
      </c>
      <c r="AB69" s="850"/>
      <c r="AC69" s="850"/>
      <c r="AD69" s="850"/>
      <c r="AE69" s="850"/>
      <c r="AF69" s="850">
        <v>0</v>
      </c>
      <c r="AG69" s="850"/>
      <c r="AH69" s="850"/>
      <c r="AI69" s="850"/>
      <c r="AJ69" s="850"/>
      <c r="AK69" s="850">
        <v>103</v>
      </c>
      <c r="AL69" s="850"/>
      <c r="AM69" s="850"/>
      <c r="AN69" s="850"/>
      <c r="AO69" s="850"/>
      <c r="AP69" s="850" t="s">
        <v>540</v>
      </c>
      <c r="AQ69" s="850"/>
      <c r="AR69" s="850"/>
      <c r="AS69" s="850"/>
      <c r="AT69" s="850"/>
      <c r="AU69" s="850" t="s">
        <v>540</v>
      </c>
      <c r="AV69" s="850"/>
      <c r="AW69" s="850"/>
      <c r="AX69" s="850"/>
      <c r="AY69" s="850"/>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x14ac:dyDescent="0.15">
      <c r="A70" s="214">
        <v>3</v>
      </c>
      <c r="B70" s="892" t="s">
        <v>546</v>
      </c>
      <c r="C70" s="893"/>
      <c r="D70" s="893"/>
      <c r="E70" s="893"/>
      <c r="F70" s="893"/>
      <c r="G70" s="893"/>
      <c r="H70" s="893"/>
      <c r="I70" s="893"/>
      <c r="J70" s="893"/>
      <c r="K70" s="893"/>
      <c r="L70" s="893"/>
      <c r="M70" s="893"/>
      <c r="N70" s="893"/>
      <c r="O70" s="893"/>
      <c r="P70" s="894"/>
      <c r="Q70" s="895">
        <v>385</v>
      </c>
      <c r="R70" s="850"/>
      <c r="S70" s="850"/>
      <c r="T70" s="850"/>
      <c r="U70" s="850"/>
      <c r="V70" s="850">
        <v>355</v>
      </c>
      <c r="W70" s="850"/>
      <c r="X70" s="850"/>
      <c r="Y70" s="850"/>
      <c r="Z70" s="850"/>
      <c r="AA70" s="850">
        <v>30</v>
      </c>
      <c r="AB70" s="850"/>
      <c r="AC70" s="850"/>
      <c r="AD70" s="850"/>
      <c r="AE70" s="850"/>
      <c r="AF70" s="850">
        <v>30</v>
      </c>
      <c r="AG70" s="850"/>
      <c r="AH70" s="850"/>
      <c r="AI70" s="850"/>
      <c r="AJ70" s="850"/>
      <c r="AK70" s="850">
        <v>6</v>
      </c>
      <c r="AL70" s="850"/>
      <c r="AM70" s="850"/>
      <c r="AN70" s="850"/>
      <c r="AO70" s="850"/>
      <c r="AP70" s="850" t="s">
        <v>540</v>
      </c>
      <c r="AQ70" s="850"/>
      <c r="AR70" s="850"/>
      <c r="AS70" s="850"/>
      <c r="AT70" s="850"/>
      <c r="AU70" s="850" t="s">
        <v>540</v>
      </c>
      <c r="AV70" s="850"/>
      <c r="AW70" s="850"/>
      <c r="AX70" s="850"/>
      <c r="AY70" s="850"/>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x14ac:dyDescent="0.15">
      <c r="A71" s="214">
        <v>4</v>
      </c>
      <c r="B71" s="892" t="s">
        <v>547</v>
      </c>
      <c r="C71" s="893"/>
      <c r="D71" s="893"/>
      <c r="E71" s="893"/>
      <c r="F71" s="893"/>
      <c r="G71" s="893"/>
      <c r="H71" s="893"/>
      <c r="I71" s="893"/>
      <c r="J71" s="893"/>
      <c r="K71" s="893"/>
      <c r="L71" s="893"/>
      <c r="M71" s="893"/>
      <c r="N71" s="893"/>
      <c r="O71" s="893"/>
      <c r="P71" s="894"/>
      <c r="Q71" s="895">
        <v>994</v>
      </c>
      <c r="R71" s="850"/>
      <c r="S71" s="850"/>
      <c r="T71" s="850"/>
      <c r="U71" s="850"/>
      <c r="V71" s="850">
        <v>982</v>
      </c>
      <c r="W71" s="850"/>
      <c r="X71" s="850"/>
      <c r="Y71" s="850"/>
      <c r="Z71" s="850"/>
      <c r="AA71" s="850">
        <v>12</v>
      </c>
      <c r="AB71" s="850"/>
      <c r="AC71" s="850"/>
      <c r="AD71" s="850"/>
      <c r="AE71" s="850"/>
      <c r="AF71" s="850">
        <v>12</v>
      </c>
      <c r="AG71" s="850"/>
      <c r="AH71" s="850"/>
      <c r="AI71" s="850"/>
      <c r="AJ71" s="850"/>
      <c r="AK71" s="850" t="s">
        <v>540</v>
      </c>
      <c r="AL71" s="850"/>
      <c r="AM71" s="850"/>
      <c r="AN71" s="850"/>
      <c r="AO71" s="850"/>
      <c r="AP71" s="850">
        <v>774</v>
      </c>
      <c r="AQ71" s="850"/>
      <c r="AR71" s="850"/>
      <c r="AS71" s="850"/>
      <c r="AT71" s="850"/>
      <c r="AU71" s="850">
        <v>582</v>
      </c>
      <c r="AV71" s="850"/>
      <c r="AW71" s="850"/>
      <c r="AX71" s="850"/>
      <c r="AY71" s="850"/>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x14ac:dyDescent="0.15">
      <c r="A72" s="214">
        <v>5</v>
      </c>
      <c r="B72" s="892" t="s">
        <v>548</v>
      </c>
      <c r="C72" s="893"/>
      <c r="D72" s="893"/>
      <c r="E72" s="893"/>
      <c r="F72" s="893"/>
      <c r="G72" s="893"/>
      <c r="H72" s="893"/>
      <c r="I72" s="893"/>
      <c r="J72" s="893"/>
      <c r="K72" s="893"/>
      <c r="L72" s="893"/>
      <c r="M72" s="893"/>
      <c r="N72" s="893"/>
      <c r="O72" s="893"/>
      <c r="P72" s="894"/>
      <c r="Q72" s="895">
        <v>270</v>
      </c>
      <c r="R72" s="850"/>
      <c r="S72" s="850"/>
      <c r="T72" s="850"/>
      <c r="U72" s="850"/>
      <c r="V72" s="850">
        <v>262</v>
      </c>
      <c r="W72" s="850"/>
      <c r="X72" s="850"/>
      <c r="Y72" s="850"/>
      <c r="Z72" s="850"/>
      <c r="AA72" s="850">
        <v>8</v>
      </c>
      <c r="AB72" s="850"/>
      <c r="AC72" s="850"/>
      <c r="AD72" s="850"/>
      <c r="AE72" s="850"/>
      <c r="AF72" s="850">
        <v>8</v>
      </c>
      <c r="AG72" s="850"/>
      <c r="AH72" s="850"/>
      <c r="AI72" s="850"/>
      <c r="AJ72" s="850"/>
      <c r="AK72" s="850" t="s">
        <v>540</v>
      </c>
      <c r="AL72" s="850"/>
      <c r="AM72" s="850"/>
      <c r="AN72" s="850"/>
      <c r="AO72" s="850"/>
      <c r="AP72" s="850" t="s">
        <v>540</v>
      </c>
      <c r="AQ72" s="850"/>
      <c r="AR72" s="850"/>
      <c r="AS72" s="850"/>
      <c r="AT72" s="850"/>
      <c r="AU72" s="850" t="s">
        <v>540</v>
      </c>
      <c r="AV72" s="850"/>
      <c r="AW72" s="850"/>
      <c r="AX72" s="850"/>
      <c r="AY72" s="850"/>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x14ac:dyDescent="0.15">
      <c r="A73" s="214">
        <v>6</v>
      </c>
      <c r="B73" s="892" t="s">
        <v>549</v>
      </c>
      <c r="C73" s="893"/>
      <c r="D73" s="893"/>
      <c r="E73" s="893"/>
      <c r="F73" s="893"/>
      <c r="G73" s="893"/>
      <c r="H73" s="893"/>
      <c r="I73" s="893"/>
      <c r="J73" s="893"/>
      <c r="K73" s="893"/>
      <c r="L73" s="893"/>
      <c r="M73" s="893"/>
      <c r="N73" s="893"/>
      <c r="O73" s="893"/>
      <c r="P73" s="894"/>
      <c r="Q73" s="895">
        <v>287515</v>
      </c>
      <c r="R73" s="850"/>
      <c r="S73" s="850"/>
      <c r="T73" s="850"/>
      <c r="U73" s="850"/>
      <c r="V73" s="850">
        <v>274140</v>
      </c>
      <c r="W73" s="850"/>
      <c r="X73" s="850"/>
      <c r="Y73" s="850"/>
      <c r="Z73" s="850"/>
      <c r="AA73" s="850">
        <v>13375</v>
      </c>
      <c r="AB73" s="850"/>
      <c r="AC73" s="850"/>
      <c r="AD73" s="850"/>
      <c r="AE73" s="850"/>
      <c r="AF73" s="850">
        <v>13375</v>
      </c>
      <c r="AG73" s="850"/>
      <c r="AH73" s="850"/>
      <c r="AI73" s="850"/>
      <c r="AJ73" s="850"/>
      <c r="AK73" s="850" t="s">
        <v>540</v>
      </c>
      <c r="AL73" s="850"/>
      <c r="AM73" s="850"/>
      <c r="AN73" s="850"/>
      <c r="AO73" s="850"/>
      <c r="AP73" s="850" t="s">
        <v>540</v>
      </c>
      <c r="AQ73" s="850"/>
      <c r="AR73" s="850"/>
      <c r="AS73" s="850"/>
      <c r="AT73" s="850"/>
      <c r="AU73" s="850" t="s">
        <v>540</v>
      </c>
      <c r="AV73" s="850"/>
      <c r="AW73" s="850"/>
      <c r="AX73" s="850"/>
      <c r="AY73" s="850"/>
      <c r="AZ73" s="896"/>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x14ac:dyDescent="0.15">
      <c r="A74" s="214">
        <v>7</v>
      </c>
      <c r="B74" s="892"/>
      <c r="C74" s="893"/>
      <c r="D74" s="893"/>
      <c r="E74" s="893"/>
      <c r="F74" s="893"/>
      <c r="G74" s="893"/>
      <c r="H74" s="893"/>
      <c r="I74" s="893"/>
      <c r="J74" s="893"/>
      <c r="K74" s="893"/>
      <c r="L74" s="893"/>
      <c r="M74" s="893"/>
      <c r="N74" s="893"/>
      <c r="O74" s="893"/>
      <c r="P74" s="894"/>
      <c r="Q74" s="895"/>
      <c r="R74" s="850"/>
      <c r="S74" s="850"/>
      <c r="T74" s="850"/>
      <c r="U74" s="850"/>
      <c r="V74" s="850"/>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0"/>
      <c r="AY74" s="850"/>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x14ac:dyDescent="0.15">
      <c r="A75" s="214">
        <v>8</v>
      </c>
      <c r="B75" s="892"/>
      <c r="C75" s="893"/>
      <c r="D75" s="893"/>
      <c r="E75" s="893"/>
      <c r="F75" s="893"/>
      <c r="G75" s="893"/>
      <c r="H75" s="893"/>
      <c r="I75" s="893"/>
      <c r="J75" s="893"/>
      <c r="K75" s="893"/>
      <c r="L75" s="893"/>
      <c r="M75" s="893"/>
      <c r="N75" s="893"/>
      <c r="O75" s="893"/>
      <c r="P75" s="894"/>
      <c r="Q75" s="898"/>
      <c r="R75" s="899"/>
      <c r="S75" s="899"/>
      <c r="T75" s="899"/>
      <c r="U75" s="849"/>
      <c r="V75" s="900"/>
      <c r="W75" s="899"/>
      <c r="X75" s="899"/>
      <c r="Y75" s="899"/>
      <c r="Z75" s="849"/>
      <c r="AA75" s="900"/>
      <c r="AB75" s="899"/>
      <c r="AC75" s="899"/>
      <c r="AD75" s="899"/>
      <c r="AE75" s="849"/>
      <c r="AF75" s="900"/>
      <c r="AG75" s="899"/>
      <c r="AH75" s="899"/>
      <c r="AI75" s="899"/>
      <c r="AJ75" s="849"/>
      <c r="AK75" s="900"/>
      <c r="AL75" s="899"/>
      <c r="AM75" s="899"/>
      <c r="AN75" s="899"/>
      <c r="AO75" s="849"/>
      <c r="AP75" s="900"/>
      <c r="AQ75" s="899"/>
      <c r="AR75" s="899"/>
      <c r="AS75" s="899"/>
      <c r="AT75" s="849"/>
      <c r="AU75" s="900"/>
      <c r="AV75" s="899"/>
      <c r="AW75" s="899"/>
      <c r="AX75" s="899"/>
      <c r="AY75" s="849"/>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x14ac:dyDescent="0.15">
      <c r="A76" s="214">
        <v>9</v>
      </c>
      <c r="B76" s="892"/>
      <c r="C76" s="893"/>
      <c r="D76" s="893"/>
      <c r="E76" s="893"/>
      <c r="F76" s="893"/>
      <c r="G76" s="893"/>
      <c r="H76" s="893"/>
      <c r="I76" s="893"/>
      <c r="J76" s="893"/>
      <c r="K76" s="893"/>
      <c r="L76" s="893"/>
      <c r="M76" s="893"/>
      <c r="N76" s="893"/>
      <c r="O76" s="893"/>
      <c r="P76" s="894"/>
      <c r="Q76" s="898"/>
      <c r="R76" s="899"/>
      <c r="S76" s="899"/>
      <c r="T76" s="899"/>
      <c r="U76" s="849"/>
      <c r="V76" s="900"/>
      <c r="W76" s="899"/>
      <c r="X76" s="899"/>
      <c r="Y76" s="899"/>
      <c r="Z76" s="849"/>
      <c r="AA76" s="900"/>
      <c r="AB76" s="899"/>
      <c r="AC76" s="899"/>
      <c r="AD76" s="899"/>
      <c r="AE76" s="849"/>
      <c r="AF76" s="900"/>
      <c r="AG76" s="899"/>
      <c r="AH76" s="899"/>
      <c r="AI76" s="899"/>
      <c r="AJ76" s="849"/>
      <c r="AK76" s="900"/>
      <c r="AL76" s="899"/>
      <c r="AM76" s="899"/>
      <c r="AN76" s="899"/>
      <c r="AO76" s="849"/>
      <c r="AP76" s="900"/>
      <c r="AQ76" s="899"/>
      <c r="AR76" s="899"/>
      <c r="AS76" s="899"/>
      <c r="AT76" s="849"/>
      <c r="AU76" s="900"/>
      <c r="AV76" s="899"/>
      <c r="AW76" s="899"/>
      <c r="AX76" s="899"/>
      <c r="AY76" s="849"/>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x14ac:dyDescent="0.15">
      <c r="A77" s="214">
        <v>10</v>
      </c>
      <c r="B77" s="892"/>
      <c r="C77" s="893"/>
      <c r="D77" s="893"/>
      <c r="E77" s="893"/>
      <c r="F77" s="893"/>
      <c r="G77" s="893"/>
      <c r="H77" s="893"/>
      <c r="I77" s="893"/>
      <c r="J77" s="893"/>
      <c r="K77" s="893"/>
      <c r="L77" s="893"/>
      <c r="M77" s="893"/>
      <c r="N77" s="893"/>
      <c r="O77" s="893"/>
      <c r="P77" s="894"/>
      <c r="Q77" s="898"/>
      <c r="R77" s="899"/>
      <c r="S77" s="899"/>
      <c r="T77" s="899"/>
      <c r="U77" s="849"/>
      <c r="V77" s="900"/>
      <c r="W77" s="899"/>
      <c r="X77" s="899"/>
      <c r="Y77" s="899"/>
      <c r="Z77" s="849"/>
      <c r="AA77" s="900"/>
      <c r="AB77" s="899"/>
      <c r="AC77" s="899"/>
      <c r="AD77" s="899"/>
      <c r="AE77" s="849"/>
      <c r="AF77" s="900"/>
      <c r="AG77" s="899"/>
      <c r="AH77" s="899"/>
      <c r="AI77" s="899"/>
      <c r="AJ77" s="849"/>
      <c r="AK77" s="900"/>
      <c r="AL77" s="899"/>
      <c r="AM77" s="899"/>
      <c r="AN77" s="899"/>
      <c r="AO77" s="849"/>
      <c r="AP77" s="900"/>
      <c r="AQ77" s="899"/>
      <c r="AR77" s="899"/>
      <c r="AS77" s="899"/>
      <c r="AT77" s="849"/>
      <c r="AU77" s="900"/>
      <c r="AV77" s="899"/>
      <c r="AW77" s="899"/>
      <c r="AX77" s="899"/>
      <c r="AY77" s="849"/>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x14ac:dyDescent="0.15">
      <c r="A78" s="214">
        <v>11</v>
      </c>
      <c r="B78" s="892"/>
      <c r="C78" s="893"/>
      <c r="D78" s="893"/>
      <c r="E78" s="893"/>
      <c r="F78" s="893"/>
      <c r="G78" s="893"/>
      <c r="H78" s="893"/>
      <c r="I78" s="893"/>
      <c r="J78" s="893"/>
      <c r="K78" s="893"/>
      <c r="L78" s="893"/>
      <c r="M78" s="893"/>
      <c r="N78" s="893"/>
      <c r="O78" s="893"/>
      <c r="P78" s="894"/>
      <c r="Q78" s="895"/>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x14ac:dyDescent="0.15">
      <c r="A79" s="214">
        <v>12</v>
      </c>
      <c r="B79" s="892"/>
      <c r="C79" s="893"/>
      <c r="D79" s="893"/>
      <c r="E79" s="893"/>
      <c r="F79" s="893"/>
      <c r="G79" s="893"/>
      <c r="H79" s="893"/>
      <c r="I79" s="893"/>
      <c r="J79" s="893"/>
      <c r="K79" s="893"/>
      <c r="L79" s="893"/>
      <c r="M79" s="893"/>
      <c r="N79" s="893"/>
      <c r="O79" s="893"/>
      <c r="P79" s="894"/>
      <c r="Q79" s="895"/>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x14ac:dyDescent="0.15">
      <c r="A80" s="214">
        <v>13</v>
      </c>
      <c r="B80" s="892"/>
      <c r="C80" s="893"/>
      <c r="D80" s="893"/>
      <c r="E80" s="893"/>
      <c r="F80" s="893"/>
      <c r="G80" s="893"/>
      <c r="H80" s="893"/>
      <c r="I80" s="893"/>
      <c r="J80" s="893"/>
      <c r="K80" s="893"/>
      <c r="L80" s="893"/>
      <c r="M80" s="893"/>
      <c r="N80" s="893"/>
      <c r="O80" s="893"/>
      <c r="P80" s="894"/>
      <c r="Q80" s="895"/>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x14ac:dyDescent="0.15">
      <c r="A81" s="214">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x14ac:dyDescent="0.15">
      <c r="A82" s="214">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x14ac:dyDescent="0.15">
      <c r="A83" s="214">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x14ac:dyDescent="0.15">
      <c r="A84" s="214">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x14ac:dyDescent="0.15">
      <c r="A85" s="214">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x14ac:dyDescent="0.15">
      <c r="A86" s="214">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x14ac:dyDescent="0.15">
      <c r="A87" s="222">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x14ac:dyDescent="0.2">
      <c r="A88" s="217" t="s">
        <v>369</v>
      </c>
      <c r="B88" s="810" t="s">
        <v>396</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13644</v>
      </c>
      <c r="AG88" s="861"/>
      <c r="AH88" s="861"/>
      <c r="AI88" s="861"/>
      <c r="AJ88" s="861"/>
      <c r="AK88" s="858"/>
      <c r="AL88" s="858"/>
      <c r="AM88" s="858"/>
      <c r="AN88" s="858"/>
      <c r="AO88" s="858"/>
      <c r="AP88" s="861">
        <v>2132</v>
      </c>
      <c r="AQ88" s="861"/>
      <c r="AR88" s="861"/>
      <c r="AS88" s="861"/>
      <c r="AT88" s="861"/>
      <c r="AU88" s="861">
        <v>1378</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397</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v>44</v>
      </c>
      <c r="CS102" s="869"/>
      <c r="CT102" s="869"/>
      <c r="CU102" s="869"/>
      <c r="CV102" s="912"/>
      <c r="CW102" s="911">
        <v>20</v>
      </c>
      <c r="CX102" s="869"/>
      <c r="CY102" s="869"/>
      <c r="CZ102" s="869"/>
      <c r="DA102" s="912"/>
      <c r="DB102" s="911">
        <v>4</v>
      </c>
      <c r="DC102" s="869"/>
      <c r="DD102" s="869"/>
      <c r="DE102" s="869"/>
      <c r="DF102" s="912"/>
      <c r="DG102" s="911" t="s">
        <v>556</v>
      </c>
      <c r="DH102" s="869"/>
      <c r="DI102" s="869"/>
      <c r="DJ102" s="869"/>
      <c r="DK102" s="912"/>
      <c r="DL102" s="911" t="s">
        <v>556</v>
      </c>
      <c r="DM102" s="869"/>
      <c r="DN102" s="869"/>
      <c r="DO102" s="869"/>
      <c r="DP102" s="912"/>
      <c r="DQ102" s="911" t="s">
        <v>556</v>
      </c>
      <c r="DR102" s="869"/>
      <c r="DS102" s="869"/>
      <c r="DT102" s="869"/>
      <c r="DU102" s="912"/>
      <c r="DV102" s="935"/>
      <c r="DW102" s="936"/>
      <c r="DX102" s="936"/>
      <c r="DY102" s="936"/>
      <c r="DZ102" s="937"/>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398</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399</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0" t="s">
        <v>402</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403</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x14ac:dyDescent="0.15">
      <c r="A109" s="933" t="s">
        <v>404</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405</v>
      </c>
      <c r="AB109" s="914"/>
      <c r="AC109" s="914"/>
      <c r="AD109" s="914"/>
      <c r="AE109" s="915"/>
      <c r="AF109" s="913" t="s">
        <v>288</v>
      </c>
      <c r="AG109" s="914"/>
      <c r="AH109" s="914"/>
      <c r="AI109" s="914"/>
      <c r="AJ109" s="915"/>
      <c r="AK109" s="913" t="s">
        <v>287</v>
      </c>
      <c r="AL109" s="914"/>
      <c r="AM109" s="914"/>
      <c r="AN109" s="914"/>
      <c r="AO109" s="915"/>
      <c r="AP109" s="913" t="s">
        <v>406</v>
      </c>
      <c r="AQ109" s="914"/>
      <c r="AR109" s="914"/>
      <c r="AS109" s="914"/>
      <c r="AT109" s="916"/>
      <c r="AU109" s="933" t="s">
        <v>404</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405</v>
      </c>
      <c r="BR109" s="914"/>
      <c r="BS109" s="914"/>
      <c r="BT109" s="914"/>
      <c r="BU109" s="915"/>
      <c r="BV109" s="913" t="s">
        <v>288</v>
      </c>
      <c r="BW109" s="914"/>
      <c r="BX109" s="914"/>
      <c r="BY109" s="914"/>
      <c r="BZ109" s="915"/>
      <c r="CA109" s="913" t="s">
        <v>287</v>
      </c>
      <c r="CB109" s="914"/>
      <c r="CC109" s="914"/>
      <c r="CD109" s="914"/>
      <c r="CE109" s="915"/>
      <c r="CF109" s="934" t="s">
        <v>406</v>
      </c>
      <c r="CG109" s="934"/>
      <c r="CH109" s="934"/>
      <c r="CI109" s="934"/>
      <c r="CJ109" s="934"/>
      <c r="CK109" s="913" t="s">
        <v>407</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405</v>
      </c>
      <c r="DH109" s="914"/>
      <c r="DI109" s="914"/>
      <c r="DJ109" s="914"/>
      <c r="DK109" s="915"/>
      <c r="DL109" s="913" t="s">
        <v>288</v>
      </c>
      <c r="DM109" s="914"/>
      <c r="DN109" s="914"/>
      <c r="DO109" s="914"/>
      <c r="DP109" s="915"/>
      <c r="DQ109" s="913" t="s">
        <v>287</v>
      </c>
      <c r="DR109" s="914"/>
      <c r="DS109" s="914"/>
      <c r="DT109" s="914"/>
      <c r="DU109" s="915"/>
      <c r="DV109" s="913" t="s">
        <v>406</v>
      </c>
      <c r="DW109" s="914"/>
      <c r="DX109" s="914"/>
      <c r="DY109" s="914"/>
      <c r="DZ109" s="916"/>
    </row>
    <row r="110" spans="1:131" s="199" customFormat="1" ht="26.25" customHeight="1" x14ac:dyDescent="0.15">
      <c r="A110" s="917" t="s">
        <v>408</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1463553</v>
      </c>
      <c r="AB110" s="921"/>
      <c r="AC110" s="921"/>
      <c r="AD110" s="921"/>
      <c r="AE110" s="922"/>
      <c r="AF110" s="923">
        <v>1492549</v>
      </c>
      <c r="AG110" s="921"/>
      <c r="AH110" s="921"/>
      <c r="AI110" s="921"/>
      <c r="AJ110" s="922"/>
      <c r="AK110" s="923">
        <v>1496332</v>
      </c>
      <c r="AL110" s="921"/>
      <c r="AM110" s="921"/>
      <c r="AN110" s="921"/>
      <c r="AO110" s="922"/>
      <c r="AP110" s="924">
        <v>19.5</v>
      </c>
      <c r="AQ110" s="925"/>
      <c r="AR110" s="925"/>
      <c r="AS110" s="925"/>
      <c r="AT110" s="926"/>
      <c r="AU110" s="927" t="s">
        <v>61</v>
      </c>
      <c r="AV110" s="928"/>
      <c r="AW110" s="928"/>
      <c r="AX110" s="928"/>
      <c r="AY110" s="928"/>
      <c r="AZ110" s="969" t="s">
        <v>409</v>
      </c>
      <c r="BA110" s="918"/>
      <c r="BB110" s="918"/>
      <c r="BC110" s="918"/>
      <c r="BD110" s="918"/>
      <c r="BE110" s="918"/>
      <c r="BF110" s="918"/>
      <c r="BG110" s="918"/>
      <c r="BH110" s="918"/>
      <c r="BI110" s="918"/>
      <c r="BJ110" s="918"/>
      <c r="BK110" s="918"/>
      <c r="BL110" s="918"/>
      <c r="BM110" s="918"/>
      <c r="BN110" s="918"/>
      <c r="BO110" s="918"/>
      <c r="BP110" s="919"/>
      <c r="BQ110" s="955">
        <v>14591481</v>
      </c>
      <c r="BR110" s="956"/>
      <c r="BS110" s="956"/>
      <c r="BT110" s="956"/>
      <c r="BU110" s="956"/>
      <c r="BV110" s="956">
        <v>14338269</v>
      </c>
      <c r="BW110" s="956"/>
      <c r="BX110" s="956"/>
      <c r="BY110" s="956"/>
      <c r="BZ110" s="956"/>
      <c r="CA110" s="956">
        <v>13996670</v>
      </c>
      <c r="CB110" s="956"/>
      <c r="CC110" s="956"/>
      <c r="CD110" s="956"/>
      <c r="CE110" s="956"/>
      <c r="CF110" s="970">
        <v>182.8</v>
      </c>
      <c r="CG110" s="971"/>
      <c r="CH110" s="971"/>
      <c r="CI110" s="971"/>
      <c r="CJ110" s="971"/>
      <c r="CK110" s="972" t="s">
        <v>410</v>
      </c>
      <c r="CL110" s="973"/>
      <c r="CM110" s="952" t="s">
        <v>411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112</v>
      </c>
      <c r="DH110" s="956"/>
      <c r="DI110" s="956"/>
      <c r="DJ110" s="956"/>
      <c r="DK110" s="956"/>
      <c r="DL110" s="956" t="s">
        <v>112</v>
      </c>
      <c r="DM110" s="956"/>
      <c r="DN110" s="956"/>
      <c r="DO110" s="956"/>
      <c r="DP110" s="956"/>
      <c r="DQ110" s="956" t="s">
        <v>112</v>
      </c>
      <c r="DR110" s="956"/>
      <c r="DS110" s="956"/>
      <c r="DT110" s="956"/>
      <c r="DU110" s="956"/>
      <c r="DV110" s="957" t="s">
        <v>112</v>
      </c>
      <c r="DW110" s="957"/>
      <c r="DX110" s="957"/>
      <c r="DY110" s="957"/>
      <c r="DZ110" s="958"/>
    </row>
    <row r="111" spans="1:131" s="199" customFormat="1" ht="26.25" customHeight="1" x14ac:dyDescent="0.15">
      <c r="A111" s="959" t="s">
        <v>412</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112</v>
      </c>
      <c r="AB111" s="963"/>
      <c r="AC111" s="963"/>
      <c r="AD111" s="963"/>
      <c r="AE111" s="964"/>
      <c r="AF111" s="965" t="s">
        <v>112</v>
      </c>
      <c r="AG111" s="963"/>
      <c r="AH111" s="963"/>
      <c r="AI111" s="963"/>
      <c r="AJ111" s="964"/>
      <c r="AK111" s="965" t="s">
        <v>112</v>
      </c>
      <c r="AL111" s="963"/>
      <c r="AM111" s="963"/>
      <c r="AN111" s="963"/>
      <c r="AO111" s="964"/>
      <c r="AP111" s="966" t="s">
        <v>112</v>
      </c>
      <c r="AQ111" s="967"/>
      <c r="AR111" s="967"/>
      <c r="AS111" s="967"/>
      <c r="AT111" s="968"/>
      <c r="AU111" s="929"/>
      <c r="AV111" s="930"/>
      <c r="AW111" s="930"/>
      <c r="AX111" s="930"/>
      <c r="AY111" s="930"/>
      <c r="AZ111" s="978" t="s">
        <v>413</v>
      </c>
      <c r="BA111" s="979"/>
      <c r="BB111" s="979"/>
      <c r="BC111" s="979"/>
      <c r="BD111" s="979"/>
      <c r="BE111" s="979"/>
      <c r="BF111" s="979"/>
      <c r="BG111" s="979"/>
      <c r="BH111" s="979"/>
      <c r="BI111" s="979"/>
      <c r="BJ111" s="979"/>
      <c r="BK111" s="979"/>
      <c r="BL111" s="979"/>
      <c r="BM111" s="979"/>
      <c r="BN111" s="979"/>
      <c r="BO111" s="979"/>
      <c r="BP111" s="980"/>
      <c r="BQ111" s="948">
        <v>3375</v>
      </c>
      <c r="BR111" s="949"/>
      <c r="BS111" s="949"/>
      <c r="BT111" s="949"/>
      <c r="BU111" s="949"/>
      <c r="BV111" s="949">
        <v>288</v>
      </c>
      <c r="BW111" s="949"/>
      <c r="BX111" s="949"/>
      <c r="BY111" s="949"/>
      <c r="BZ111" s="949"/>
      <c r="CA111" s="949" t="s">
        <v>112</v>
      </c>
      <c r="CB111" s="949"/>
      <c r="CC111" s="949"/>
      <c r="CD111" s="949"/>
      <c r="CE111" s="949"/>
      <c r="CF111" s="943" t="s">
        <v>112</v>
      </c>
      <c r="CG111" s="944"/>
      <c r="CH111" s="944"/>
      <c r="CI111" s="944"/>
      <c r="CJ111" s="944"/>
      <c r="CK111" s="974"/>
      <c r="CL111" s="975"/>
      <c r="CM111" s="945" t="s">
        <v>414</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112</v>
      </c>
      <c r="DH111" s="949"/>
      <c r="DI111" s="949"/>
      <c r="DJ111" s="949"/>
      <c r="DK111" s="949"/>
      <c r="DL111" s="949" t="s">
        <v>112</v>
      </c>
      <c r="DM111" s="949"/>
      <c r="DN111" s="949"/>
      <c r="DO111" s="949"/>
      <c r="DP111" s="949"/>
      <c r="DQ111" s="949" t="s">
        <v>112</v>
      </c>
      <c r="DR111" s="949"/>
      <c r="DS111" s="949"/>
      <c r="DT111" s="949"/>
      <c r="DU111" s="949"/>
      <c r="DV111" s="950" t="s">
        <v>112</v>
      </c>
      <c r="DW111" s="950"/>
      <c r="DX111" s="950"/>
      <c r="DY111" s="950"/>
      <c r="DZ111" s="951"/>
    </row>
    <row r="112" spans="1:131" s="199" customFormat="1" ht="26.25" customHeight="1" x14ac:dyDescent="0.15">
      <c r="A112" s="981" t="s">
        <v>415</v>
      </c>
      <c r="B112" s="982"/>
      <c r="C112" s="979" t="s">
        <v>416</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112</v>
      </c>
      <c r="AB112" s="988"/>
      <c r="AC112" s="988"/>
      <c r="AD112" s="988"/>
      <c r="AE112" s="989"/>
      <c r="AF112" s="990" t="s">
        <v>112</v>
      </c>
      <c r="AG112" s="988"/>
      <c r="AH112" s="988"/>
      <c r="AI112" s="988"/>
      <c r="AJ112" s="989"/>
      <c r="AK112" s="990" t="s">
        <v>112</v>
      </c>
      <c r="AL112" s="988"/>
      <c r="AM112" s="988"/>
      <c r="AN112" s="988"/>
      <c r="AO112" s="989"/>
      <c r="AP112" s="991" t="s">
        <v>112</v>
      </c>
      <c r="AQ112" s="992"/>
      <c r="AR112" s="992"/>
      <c r="AS112" s="992"/>
      <c r="AT112" s="993"/>
      <c r="AU112" s="929"/>
      <c r="AV112" s="930"/>
      <c r="AW112" s="930"/>
      <c r="AX112" s="930"/>
      <c r="AY112" s="930"/>
      <c r="AZ112" s="978" t="s">
        <v>417</v>
      </c>
      <c r="BA112" s="979"/>
      <c r="BB112" s="979"/>
      <c r="BC112" s="979"/>
      <c r="BD112" s="979"/>
      <c r="BE112" s="979"/>
      <c r="BF112" s="979"/>
      <c r="BG112" s="979"/>
      <c r="BH112" s="979"/>
      <c r="BI112" s="979"/>
      <c r="BJ112" s="979"/>
      <c r="BK112" s="979"/>
      <c r="BL112" s="979"/>
      <c r="BM112" s="979"/>
      <c r="BN112" s="979"/>
      <c r="BO112" s="979"/>
      <c r="BP112" s="980"/>
      <c r="BQ112" s="948">
        <v>1668131</v>
      </c>
      <c r="BR112" s="949"/>
      <c r="BS112" s="949"/>
      <c r="BT112" s="949"/>
      <c r="BU112" s="949"/>
      <c r="BV112" s="949">
        <v>1745408</v>
      </c>
      <c r="BW112" s="949"/>
      <c r="BX112" s="949"/>
      <c r="BY112" s="949"/>
      <c r="BZ112" s="949"/>
      <c r="CA112" s="949">
        <v>1560980</v>
      </c>
      <c r="CB112" s="949"/>
      <c r="CC112" s="949"/>
      <c r="CD112" s="949"/>
      <c r="CE112" s="949"/>
      <c r="CF112" s="943">
        <v>20.399999999999999</v>
      </c>
      <c r="CG112" s="944"/>
      <c r="CH112" s="944"/>
      <c r="CI112" s="944"/>
      <c r="CJ112" s="944"/>
      <c r="CK112" s="974"/>
      <c r="CL112" s="975"/>
      <c r="CM112" s="945" t="s">
        <v>418</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112</v>
      </c>
      <c r="DH112" s="949"/>
      <c r="DI112" s="949"/>
      <c r="DJ112" s="949"/>
      <c r="DK112" s="949"/>
      <c r="DL112" s="949" t="s">
        <v>112</v>
      </c>
      <c r="DM112" s="949"/>
      <c r="DN112" s="949"/>
      <c r="DO112" s="949"/>
      <c r="DP112" s="949"/>
      <c r="DQ112" s="949" t="s">
        <v>112</v>
      </c>
      <c r="DR112" s="949"/>
      <c r="DS112" s="949"/>
      <c r="DT112" s="949"/>
      <c r="DU112" s="949"/>
      <c r="DV112" s="950" t="s">
        <v>112</v>
      </c>
      <c r="DW112" s="950"/>
      <c r="DX112" s="950"/>
      <c r="DY112" s="950"/>
      <c r="DZ112" s="951"/>
    </row>
    <row r="113" spans="1:130" s="199" customFormat="1" ht="26.25" customHeight="1" x14ac:dyDescent="0.15">
      <c r="A113" s="983"/>
      <c r="B113" s="984"/>
      <c r="C113" s="979" t="s">
        <v>419</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141970</v>
      </c>
      <c r="AB113" s="963"/>
      <c r="AC113" s="963"/>
      <c r="AD113" s="963"/>
      <c r="AE113" s="964"/>
      <c r="AF113" s="965">
        <v>106927</v>
      </c>
      <c r="AG113" s="963"/>
      <c r="AH113" s="963"/>
      <c r="AI113" s="963"/>
      <c r="AJ113" s="964"/>
      <c r="AK113" s="965">
        <v>98435</v>
      </c>
      <c r="AL113" s="963"/>
      <c r="AM113" s="963"/>
      <c r="AN113" s="963"/>
      <c r="AO113" s="964"/>
      <c r="AP113" s="966">
        <v>1.3</v>
      </c>
      <c r="AQ113" s="967"/>
      <c r="AR113" s="967"/>
      <c r="AS113" s="967"/>
      <c r="AT113" s="968"/>
      <c r="AU113" s="929"/>
      <c r="AV113" s="930"/>
      <c r="AW113" s="930"/>
      <c r="AX113" s="930"/>
      <c r="AY113" s="930"/>
      <c r="AZ113" s="978" t="s">
        <v>420</v>
      </c>
      <c r="BA113" s="979"/>
      <c r="BB113" s="979"/>
      <c r="BC113" s="979"/>
      <c r="BD113" s="979"/>
      <c r="BE113" s="979"/>
      <c r="BF113" s="979"/>
      <c r="BG113" s="979"/>
      <c r="BH113" s="979"/>
      <c r="BI113" s="979"/>
      <c r="BJ113" s="979"/>
      <c r="BK113" s="979"/>
      <c r="BL113" s="979"/>
      <c r="BM113" s="979"/>
      <c r="BN113" s="979"/>
      <c r="BO113" s="979"/>
      <c r="BP113" s="980"/>
      <c r="BQ113" s="948">
        <v>2546333</v>
      </c>
      <c r="BR113" s="949"/>
      <c r="BS113" s="949"/>
      <c r="BT113" s="949"/>
      <c r="BU113" s="949"/>
      <c r="BV113" s="949">
        <v>1951631</v>
      </c>
      <c r="BW113" s="949"/>
      <c r="BX113" s="949"/>
      <c r="BY113" s="949"/>
      <c r="BZ113" s="949"/>
      <c r="CA113" s="949">
        <v>1377409</v>
      </c>
      <c r="CB113" s="949"/>
      <c r="CC113" s="949"/>
      <c r="CD113" s="949"/>
      <c r="CE113" s="949"/>
      <c r="CF113" s="943">
        <v>18</v>
      </c>
      <c r="CG113" s="944"/>
      <c r="CH113" s="944"/>
      <c r="CI113" s="944"/>
      <c r="CJ113" s="944"/>
      <c r="CK113" s="974"/>
      <c r="CL113" s="975"/>
      <c r="CM113" s="945" t="s">
        <v>421</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112</v>
      </c>
      <c r="DH113" s="988"/>
      <c r="DI113" s="988"/>
      <c r="DJ113" s="988"/>
      <c r="DK113" s="989"/>
      <c r="DL113" s="990" t="s">
        <v>112</v>
      </c>
      <c r="DM113" s="988"/>
      <c r="DN113" s="988"/>
      <c r="DO113" s="988"/>
      <c r="DP113" s="989"/>
      <c r="DQ113" s="990" t="s">
        <v>112</v>
      </c>
      <c r="DR113" s="988"/>
      <c r="DS113" s="988"/>
      <c r="DT113" s="988"/>
      <c r="DU113" s="989"/>
      <c r="DV113" s="991" t="s">
        <v>112</v>
      </c>
      <c r="DW113" s="992"/>
      <c r="DX113" s="992"/>
      <c r="DY113" s="992"/>
      <c r="DZ113" s="993"/>
    </row>
    <row r="114" spans="1:130" s="199" customFormat="1" ht="26.25" customHeight="1" x14ac:dyDescent="0.15">
      <c r="A114" s="983"/>
      <c r="B114" s="984"/>
      <c r="C114" s="979" t="s">
        <v>422</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643683</v>
      </c>
      <c r="AB114" s="988"/>
      <c r="AC114" s="988"/>
      <c r="AD114" s="988"/>
      <c r="AE114" s="989"/>
      <c r="AF114" s="990">
        <v>628557</v>
      </c>
      <c r="AG114" s="988"/>
      <c r="AH114" s="988"/>
      <c r="AI114" s="988"/>
      <c r="AJ114" s="989"/>
      <c r="AK114" s="990">
        <v>624025</v>
      </c>
      <c r="AL114" s="988"/>
      <c r="AM114" s="988"/>
      <c r="AN114" s="988"/>
      <c r="AO114" s="989"/>
      <c r="AP114" s="991">
        <v>8.1999999999999993</v>
      </c>
      <c r="AQ114" s="992"/>
      <c r="AR114" s="992"/>
      <c r="AS114" s="992"/>
      <c r="AT114" s="993"/>
      <c r="AU114" s="929"/>
      <c r="AV114" s="930"/>
      <c r="AW114" s="930"/>
      <c r="AX114" s="930"/>
      <c r="AY114" s="930"/>
      <c r="AZ114" s="978" t="s">
        <v>423</v>
      </c>
      <c r="BA114" s="979"/>
      <c r="BB114" s="979"/>
      <c r="BC114" s="979"/>
      <c r="BD114" s="979"/>
      <c r="BE114" s="979"/>
      <c r="BF114" s="979"/>
      <c r="BG114" s="979"/>
      <c r="BH114" s="979"/>
      <c r="BI114" s="979"/>
      <c r="BJ114" s="979"/>
      <c r="BK114" s="979"/>
      <c r="BL114" s="979"/>
      <c r="BM114" s="979"/>
      <c r="BN114" s="979"/>
      <c r="BO114" s="979"/>
      <c r="BP114" s="980"/>
      <c r="BQ114" s="948">
        <v>2512406</v>
      </c>
      <c r="BR114" s="949"/>
      <c r="BS114" s="949"/>
      <c r="BT114" s="949"/>
      <c r="BU114" s="949"/>
      <c r="BV114" s="949">
        <v>2603763</v>
      </c>
      <c r="BW114" s="949"/>
      <c r="BX114" s="949"/>
      <c r="BY114" s="949"/>
      <c r="BZ114" s="949"/>
      <c r="CA114" s="949">
        <v>2521263</v>
      </c>
      <c r="CB114" s="949"/>
      <c r="CC114" s="949"/>
      <c r="CD114" s="949"/>
      <c r="CE114" s="949"/>
      <c r="CF114" s="943">
        <v>32.9</v>
      </c>
      <c r="CG114" s="944"/>
      <c r="CH114" s="944"/>
      <c r="CI114" s="944"/>
      <c r="CJ114" s="944"/>
      <c r="CK114" s="974"/>
      <c r="CL114" s="975"/>
      <c r="CM114" s="945" t="s">
        <v>424</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112</v>
      </c>
      <c r="DH114" s="988"/>
      <c r="DI114" s="988"/>
      <c r="DJ114" s="988"/>
      <c r="DK114" s="989"/>
      <c r="DL114" s="990" t="s">
        <v>112</v>
      </c>
      <c r="DM114" s="988"/>
      <c r="DN114" s="988"/>
      <c r="DO114" s="988"/>
      <c r="DP114" s="989"/>
      <c r="DQ114" s="990" t="s">
        <v>112</v>
      </c>
      <c r="DR114" s="988"/>
      <c r="DS114" s="988"/>
      <c r="DT114" s="988"/>
      <c r="DU114" s="989"/>
      <c r="DV114" s="991" t="s">
        <v>112</v>
      </c>
      <c r="DW114" s="992"/>
      <c r="DX114" s="992"/>
      <c r="DY114" s="992"/>
      <c r="DZ114" s="993"/>
    </row>
    <row r="115" spans="1:130" s="199" customFormat="1" ht="26.25" customHeight="1" x14ac:dyDescent="0.15">
      <c r="A115" s="983"/>
      <c r="B115" s="984"/>
      <c r="C115" s="979" t="s">
        <v>425</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4030</v>
      </c>
      <c r="AB115" s="963"/>
      <c r="AC115" s="963"/>
      <c r="AD115" s="963"/>
      <c r="AE115" s="964"/>
      <c r="AF115" s="965">
        <v>3235</v>
      </c>
      <c r="AG115" s="963"/>
      <c r="AH115" s="963"/>
      <c r="AI115" s="963"/>
      <c r="AJ115" s="964"/>
      <c r="AK115" s="965">
        <v>304</v>
      </c>
      <c r="AL115" s="963"/>
      <c r="AM115" s="963"/>
      <c r="AN115" s="963"/>
      <c r="AO115" s="964"/>
      <c r="AP115" s="966">
        <v>0</v>
      </c>
      <c r="AQ115" s="967"/>
      <c r="AR115" s="967"/>
      <c r="AS115" s="967"/>
      <c r="AT115" s="968"/>
      <c r="AU115" s="929"/>
      <c r="AV115" s="930"/>
      <c r="AW115" s="930"/>
      <c r="AX115" s="930"/>
      <c r="AY115" s="930"/>
      <c r="AZ115" s="978" t="s">
        <v>426</v>
      </c>
      <c r="BA115" s="979"/>
      <c r="BB115" s="979"/>
      <c r="BC115" s="979"/>
      <c r="BD115" s="979"/>
      <c r="BE115" s="979"/>
      <c r="BF115" s="979"/>
      <c r="BG115" s="979"/>
      <c r="BH115" s="979"/>
      <c r="BI115" s="979"/>
      <c r="BJ115" s="979"/>
      <c r="BK115" s="979"/>
      <c r="BL115" s="979"/>
      <c r="BM115" s="979"/>
      <c r="BN115" s="979"/>
      <c r="BO115" s="979"/>
      <c r="BP115" s="980"/>
      <c r="BQ115" s="948">
        <v>502</v>
      </c>
      <c r="BR115" s="949"/>
      <c r="BS115" s="949"/>
      <c r="BT115" s="949"/>
      <c r="BU115" s="949"/>
      <c r="BV115" s="949">
        <v>57</v>
      </c>
      <c r="BW115" s="949"/>
      <c r="BX115" s="949"/>
      <c r="BY115" s="949"/>
      <c r="BZ115" s="949"/>
      <c r="CA115" s="949" t="s">
        <v>112</v>
      </c>
      <c r="CB115" s="949"/>
      <c r="CC115" s="949"/>
      <c r="CD115" s="949"/>
      <c r="CE115" s="949"/>
      <c r="CF115" s="943" t="s">
        <v>112</v>
      </c>
      <c r="CG115" s="944"/>
      <c r="CH115" s="944"/>
      <c r="CI115" s="944"/>
      <c r="CJ115" s="944"/>
      <c r="CK115" s="974"/>
      <c r="CL115" s="975"/>
      <c r="CM115" s="978" t="s">
        <v>427</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112</v>
      </c>
      <c r="DH115" s="988"/>
      <c r="DI115" s="988"/>
      <c r="DJ115" s="988"/>
      <c r="DK115" s="989"/>
      <c r="DL115" s="990" t="s">
        <v>112</v>
      </c>
      <c r="DM115" s="988"/>
      <c r="DN115" s="988"/>
      <c r="DO115" s="988"/>
      <c r="DP115" s="989"/>
      <c r="DQ115" s="990" t="s">
        <v>112</v>
      </c>
      <c r="DR115" s="988"/>
      <c r="DS115" s="988"/>
      <c r="DT115" s="988"/>
      <c r="DU115" s="989"/>
      <c r="DV115" s="991" t="s">
        <v>112</v>
      </c>
      <c r="DW115" s="992"/>
      <c r="DX115" s="992"/>
      <c r="DY115" s="992"/>
      <c r="DZ115" s="993"/>
    </row>
    <row r="116" spans="1:130" s="199" customFormat="1" ht="26.25" customHeight="1" x14ac:dyDescent="0.15">
      <c r="A116" s="985"/>
      <c r="B116" s="986"/>
      <c r="C116" s="994" t="s">
        <v>428</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112</v>
      </c>
      <c r="AB116" s="988"/>
      <c r="AC116" s="988"/>
      <c r="AD116" s="988"/>
      <c r="AE116" s="989"/>
      <c r="AF116" s="990" t="s">
        <v>112</v>
      </c>
      <c r="AG116" s="988"/>
      <c r="AH116" s="988"/>
      <c r="AI116" s="988"/>
      <c r="AJ116" s="989"/>
      <c r="AK116" s="990" t="s">
        <v>112</v>
      </c>
      <c r="AL116" s="988"/>
      <c r="AM116" s="988"/>
      <c r="AN116" s="988"/>
      <c r="AO116" s="989"/>
      <c r="AP116" s="991" t="s">
        <v>112</v>
      </c>
      <c r="AQ116" s="992"/>
      <c r="AR116" s="992"/>
      <c r="AS116" s="992"/>
      <c r="AT116" s="993"/>
      <c r="AU116" s="929"/>
      <c r="AV116" s="930"/>
      <c r="AW116" s="930"/>
      <c r="AX116" s="930"/>
      <c r="AY116" s="930"/>
      <c r="AZ116" s="996" t="s">
        <v>429</v>
      </c>
      <c r="BA116" s="997"/>
      <c r="BB116" s="997"/>
      <c r="BC116" s="997"/>
      <c r="BD116" s="997"/>
      <c r="BE116" s="997"/>
      <c r="BF116" s="997"/>
      <c r="BG116" s="997"/>
      <c r="BH116" s="997"/>
      <c r="BI116" s="997"/>
      <c r="BJ116" s="997"/>
      <c r="BK116" s="997"/>
      <c r="BL116" s="997"/>
      <c r="BM116" s="997"/>
      <c r="BN116" s="997"/>
      <c r="BO116" s="997"/>
      <c r="BP116" s="998"/>
      <c r="BQ116" s="948" t="s">
        <v>112</v>
      </c>
      <c r="BR116" s="949"/>
      <c r="BS116" s="949"/>
      <c r="BT116" s="949"/>
      <c r="BU116" s="949"/>
      <c r="BV116" s="949" t="s">
        <v>112</v>
      </c>
      <c r="BW116" s="949"/>
      <c r="BX116" s="949"/>
      <c r="BY116" s="949"/>
      <c r="BZ116" s="949"/>
      <c r="CA116" s="949" t="s">
        <v>112</v>
      </c>
      <c r="CB116" s="949"/>
      <c r="CC116" s="949"/>
      <c r="CD116" s="949"/>
      <c r="CE116" s="949"/>
      <c r="CF116" s="943" t="s">
        <v>112</v>
      </c>
      <c r="CG116" s="944"/>
      <c r="CH116" s="944"/>
      <c r="CI116" s="944"/>
      <c r="CJ116" s="944"/>
      <c r="CK116" s="974"/>
      <c r="CL116" s="975"/>
      <c r="CM116" s="945" t="s">
        <v>430</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112</v>
      </c>
      <c r="DH116" s="988"/>
      <c r="DI116" s="988"/>
      <c r="DJ116" s="988"/>
      <c r="DK116" s="989"/>
      <c r="DL116" s="990" t="s">
        <v>112</v>
      </c>
      <c r="DM116" s="988"/>
      <c r="DN116" s="988"/>
      <c r="DO116" s="988"/>
      <c r="DP116" s="989"/>
      <c r="DQ116" s="990" t="s">
        <v>112</v>
      </c>
      <c r="DR116" s="988"/>
      <c r="DS116" s="988"/>
      <c r="DT116" s="988"/>
      <c r="DU116" s="989"/>
      <c r="DV116" s="991" t="s">
        <v>112</v>
      </c>
      <c r="DW116" s="992"/>
      <c r="DX116" s="992"/>
      <c r="DY116" s="992"/>
      <c r="DZ116" s="993"/>
    </row>
    <row r="117" spans="1:130" s="199" customFormat="1" ht="26.25" customHeight="1" x14ac:dyDescent="0.15">
      <c r="A117" s="933" t="s">
        <v>171</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431</v>
      </c>
      <c r="Z117" s="915"/>
      <c r="AA117" s="1005">
        <v>2253236</v>
      </c>
      <c r="AB117" s="1006"/>
      <c r="AC117" s="1006"/>
      <c r="AD117" s="1006"/>
      <c r="AE117" s="1007"/>
      <c r="AF117" s="1008">
        <v>2231268</v>
      </c>
      <c r="AG117" s="1006"/>
      <c r="AH117" s="1006"/>
      <c r="AI117" s="1006"/>
      <c r="AJ117" s="1007"/>
      <c r="AK117" s="1008">
        <v>2219096</v>
      </c>
      <c r="AL117" s="1006"/>
      <c r="AM117" s="1006"/>
      <c r="AN117" s="1006"/>
      <c r="AO117" s="1007"/>
      <c r="AP117" s="1009"/>
      <c r="AQ117" s="1010"/>
      <c r="AR117" s="1010"/>
      <c r="AS117" s="1010"/>
      <c r="AT117" s="1011"/>
      <c r="AU117" s="929"/>
      <c r="AV117" s="930"/>
      <c r="AW117" s="930"/>
      <c r="AX117" s="930"/>
      <c r="AY117" s="930"/>
      <c r="AZ117" s="996" t="s">
        <v>432</v>
      </c>
      <c r="BA117" s="997"/>
      <c r="BB117" s="997"/>
      <c r="BC117" s="997"/>
      <c r="BD117" s="997"/>
      <c r="BE117" s="997"/>
      <c r="BF117" s="997"/>
      <c r="BG117" s="997"/>
      <c r="BH117" s="997"/>
      <c r="BI117" s="997"/>
      <c r="BJ117" s="997"/>
      <c r="BK117" s="997"/>
      <c r="BL117" s="997"/>
      <c r="BM117" s="997"/>
      <c r="BN117" s="997"/>
      <c r="BO117" s="997"/>
      <c r="BP117" s="998"/>
      <c r="BQ117" s="948" t="s">
        <v>112</v>
      </c>
      <c r="BR117" s="949"/>
      <c r="BS117" s="949"/>
      <c r="BT117" s="949"/>
      <c r="BU117" s="949"/>
      <c r="BV117" s="949" t="s">
        <v>112</v>
      </c>
      <c r="BW117" s="949"/>
      <c r="BX117" s="949"/>
      <c r="BY117" s="949"/>
      <c r="BZ117" s="949"/>
      <c r="CA117" s="949" t="s">
        <v>112</v>
      </c>
      <c r="CB117" s="949"/>
      <c r="CC117" s="949"/>
      <c r="CD117" s="949"/>
      <c r="CE117" s="949"/>
      <c r="CF117" s="943" t="s">
        <v>112</v>
      </c>
      <c r="CG117" s="944"/>
      <c r="CH117" s="944"/>
      <c r="CI117" s="944"/>
      <c r="CJ117" s="944"/>
      <c r="CK117" s="974"/>
      <c r="CL117" s="975"/>
      <c r="CM117" s="945" t="s">
        <v>433</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112</v>
      </c>
      <c r="DH117" s="988"/>
      <c r="DI117" s="988"/>
      <c r="DJ117" s="988"/>
      <c r="DK117" s="989"/>
      <c r="DL117" s="990" t="s">
        <v>112</v>
      </c>
      <c r="DM117" s="988"/>
      <c r="DN117" s="988"/>
      <c r="DO117" s="988"/>
      <c r="DP117" s="989"/>
      <c r="DQ117" s="990" t="s">
        <v>112</v>
      </c>
      <c r="DR117" s="988"/>
      <c r="DS117" s="988"/>
      <c r="DT117" s="988"/>
      <c r="DU117" s="989"/>
      <c r="DV117" s="991" t="s">
        <v>112</v>
      </c>
      <c r="DW117" s="992"/>
      <c r="DX117" s="992"/>
      <c r="DY117" s="992"/>
      <c r="DZ117" s="993"/>
    </row>
    <row r="118" spans="1:130" s="199" customFormat="1" ht="26.25" customHeight="1" x14ac:dyDescent="0.15">
      <c r="A118" s="933" t="s">
        <v>407</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405</v>
      </c>
      <c r="AB118" s="914"/>
      <c r="AC118" s="914"/>
      <c r="AD118" s="914"/>
      <c r="AE118" s="915"/>
      <c r="AF118" s="913" t="s">
        <v>288</v>
      </c>
      <c r="AG118" s="914"/>
      <c r="AH118" s="914"/>
      <c r="AI118" s="914"/>
      <c r="AJ118" s="915"/>
      <c r="AK118" s="913" t="s">
        <v>287</v>
      </c>
      <c r="AL118" s="914"/>
      <c r="AM118" s="914"/>
      <c r="AN118" s="914"/>
      <c r="AO118" s="915"/>
      <c r="AP118" s="1000" t="s">
        <v>406</v>
      </c>
      <c r="AQ118" s="1001"/>
      <c r="AR118" s="1001"/>
      <c r="AS118" s="1001"/>
      <c r="AT118" s="1002"/>
      <c r="AU118" s="929"/>
      <c r="AV118" s="930"/>
      <c r="AW118" s="930"/>
      <c r="AX118" s="930"/>
      <c r="AY118" s="930"/>
      <c r="AZ118" s="1003" t="s">
        <v>434</v>
      </c>
      <c r="BA118" s="994"/>
      <c r="BB118" s="994"/>
      <c r="BC118" s="994"/>
      <c r="BD118" s="994"/>
      <c r="BE118" s="994"/>
      <c r="BF118" s="994"/>
      <c r="BG118" s="994"/>
      <c r="BH118" s="994"/>
      <c r="BI118" s="994"/>
      <c r="BJ118" s="994"/>
      <c r="BK118" s="994"/>
      <c r="BL118" s="994"/>
      <c r="BM118" s="994"/>
      <c r="BN118" s="994"/>
      <c r="BO118" s="994"/>
      <c r="BP118" s="995"/>
      <c r="BQ118" s="1026" t="s">
        <v>112</v>
      </c>
      <c r="BR118" s="1027"/>
      <c r="BS118" s="1027"/>
      <c r="BT118" s="1027"/>
      <c r="BU118" s="1027"/>
      <c r="BV118" s="1027" t="s">
        <v>112</v>
      </c>
      <c r="BW118" s="1027"/>
      <c r="BX118" s="1027"/>
      <c r="BY118" s="1027"/>
      <c r="BZ118" s="1027"/>
      <c r="CA118" s="1027" t="s">
        <v>112</v>
      </c>
      <c r="CB118" s="1027"/>
      <c r="CC118" s="1027"/>
      <c r="CD118" s="1027"/>
      <c r="CE118" s="1027"/>
      <c r="CF118" s="943" t="s">
        <v>112</v>
      </c>
      <c r="CG118" s="944"/>
      <c r="CH118" s="944"/>
      <c r="CI118" s="944"/>
      <c r="CJ118" s="944"/>
      <c r="CK118" s="974"/>
      <c r="CL118" s="975"/>
      <c r="CM118" s="945" t="s">
        <v>435</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112</v>
      </c>
      <c r="DH118" s="988"/>
      <c r="DI118" s="988"/>
      <c r="DJ118" s="988"/>
      <c r="DK118" s="989"/>
      <c r="DL118" s="990" t="s">
        <v>112</v>
      </c>
      <c r="DM118" s="988"/>
      <c r="DN118" s="988"/>
      <c r="DO118" s="988"/>
      <c r="DP118" s="989"/>
      <c r="DQ118" s="990" t="s">
        <v>112</v>
      </c>
      <c r="DR118" s="988"/>
      <c r="DS118" s="988"/>
      <c r="DT118" s="988"/>
      <c r="DU118" s="989"/>
      <c r="DV118" s="991" t="s">
        <v>112</v>
      </c>
      <c r="DW118" s="992"/>
      <c r="DX118" s="992"/>
      <c r="DY118" s="992"/>
      <c r="DZ118" s="993"/>
    </row>
    <row r="119" spans="1:130" s="199" customFormat="1" ht="26.25" customHeight="1" x14ac:dyDescent="0.15">
      <c r="A119" s="1087" t="s">
        <v>410</v>
      </c>
      <c r="B119" s="973"/>
      <c r="C119" s="952" t="s">
        <v>411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112</v>
      </c>
      <c r="AB119" s="921"/>
      <c r="AC119" s="921"/>
      <c r="AD119" s="921"/>
      <c r="AE119" s="922"/>
      <c r="AF119" s="923" t="s">
        <v>112</v>
      </c>
      <c r="AG119" s="921"/>
      <c r="AH119" s="921"/>
      <c r="AI119" s="921"/>
      <c r="AJ119" s="922"/>
      <c r="AK119" s="923" t="s">
        <v>112</v>
      </c>
      <c r="AL119" s="921"/>
      <c r="AM119" s="921"/>
      <c r="AN119" s="921"/>
      <c r="AO119" s="922"/>
      <c r="AP119" s="924" t="s">
        <v>112</v>
      </c>
      <c r="AQ119" s="925"/>
      <c r="AR119" s="925"/>
      <c r="AS119" s="925"/>
      <c r="AT119" s="926"/>
      <c r="AU119" s="931"/>
      <c r="AV119" s="932"/>
      <c r="AW119" s="932"/>
      <c r="AX119" s="932"/>
      <c r="AY119" s="932"/>
      <c r="AZ119" s="230" t="s">
        <v>171</v>
      </c>
      <c r="BA119" s="230"/>
      <c r="BB119" s="230"/>
      <c r="BC119" s="230"/>
      <c r="BD119" s="230"/>
      <c r="BE119" s="230"/>
      <c r="BF119" s="230"/>
      <c r="BG119" s="230"/>
      <c r="BH119" s="230"/>
      <c r="BI119" s="230"/>
      <c r="BJ119" s="230"/>
      <c r="BK119" s="230"/>
      <c r="BL119" s="230"/>
      <c r="BM119" s="230"/>
      <c r="BN119" s="230"/>
      <c r="BO119" s="1004" t="s">
        <v>436</v>
      </c>
      <c r="BP119" s="1035"/>
      <c r="BQ119" s="1026">
        <v>21322228</v>
      </c>
      <c r="BR119" s="1027"/>
      <c r="BS119" s="1027"/>
      <c r="BT119" s="1027"/>
      <c r="BU119" s="1027"/>
      <c r="BV119" s="1027">
        <v>20639416</v>
      </c>
      <c r="BW119" s="1027"/>
      <c r="BX119" s="1027"/>
      <c r="BY119" s="1027"/>
      <c r="BZ119" s="1027"/>
      <c r="CA119" s="1027">
        <v>19456322</v>
      </c>
      <c r="CB119" s="1027"/>
      <c r="CC119" s="1027"/>
      <c r="CD119" s="1027"/>
      <c r="CE119" s="1027"/>
      <c r="CF119" s="1028"/>
      <c r="CG119" s="1029"/>
      <c r="CH119" s="1029"/>
      <c r="CI119" s="1029"/>
      <c r="CJ119" s="1030"/>
      <c r="CK119" s="976"/>
      <c r="CL119" s="977"/>
      <c r="CM119" s="1031" t="s">
        <v>437</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v>3375</v>
      </c>
      <c r="DH119" s="1013"/>
      <c r="DI119" s="1013"/>
      <c r="DJ119" s="1013"/>
      <c r="DK119" s="1014"/>
      <c r="DL119" s="1012">
        <v>288</v>
      </c>
      <c r="DM119" s="1013"/>
      <c r="DN119" s="1013"/>
      <c r="DO119" s="1013"/>
      <c r="DP119" s="1014"/>
      <c r="DQ119" s="1012" t="s">
        <v>112</v>
      </c>
      <c r="DR119" s="1013"/>
      <c r="DS119" s="1013"/>
      <c r="DT119" s="1013"/>
      <c r="DU119" s="1014"/>
      <c r="DV119" s="1015" t="s">
        <v>112</v>
      </c>
      <c r="DW119" s="1016"/>
      <c r="DX119" s="1016"/>
      <c r="DY119" s="1016"/>
      <c r="DZ119" s="1017"/>
    </row>
    <row r="120" spans="1:130" s="199" customFormat="1" ht="26.25" customHeight="1" x14ac:dyDescent="0.15">
      <c r="A120" s="1088"/>
      <c r="B120" s="975"/>
      <c r="C120" s="945" t="s">
        <v>414</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112</v>
      </c>
      <c r="AB120" s="988"/>
      <c r="AC120" s="988"/>
      <c r="AD120" s="988"/>
      <c r="AE120" s="989"/>
      <c r="AF120" s="990" t="s">
        <v>112</v>
      </c>
      <c r="AG120" s="988"/>
      <c r="AH120" s="988"/>
      <c r="AI120" s="988"/>
      <c r="AJ120" s="989"/>
      <c r="AK120" s="990" t="s">
        <v>112</v>
      </c>
      <c r="AL120" s="988"/>
      <c r="AM120" s="988"/>
      <c r="AN120" s="988"/>
      <c r="AO120" s="989"/>
      <c r="AP120" s="991" t="s">
        <v>112</v>
      </c>
      <c r="AQ120" s="992"/>
      <c r="AR120" s="992"/>
      <c r="AS120" s="992"/>
      <c r="AT120" s="993"/>
      <c r="AU120" s="1018" t="s">
        <v>438</v>
      </c>
      <c r="AV120" s="1019"/>
      <c r="AW120" s="1019"/>
      <c r="AX120" s="1019"/>
      <c r="AY120" s="1020"/>
      <c r="AZ120" s="969" t="s">
        <v>439</v>
      </c>
      <c r="BA120" s="918"/>
      <c r="BB120" s="918"/>
      <c r="BC120" s="918"/>
      <c r="BD120" s="918"/>
      <c r="BE120" s="918"/>
      <c r="BF120" s="918"/>
      <c r="BG120" s="918"/>
      <c r="BH120" s="918"/>
      <c r="BI120" s="918"/>
      <c r="BJ120" s="918"/>
      <c r="BK120" s="918"/>
      <c r="BL120" s="918"/>
      <c r="BM120" s="918"/>
      <c r="BN120" s="918"/>
      <c r="BO120" s="918"/>
      <c r="BP120" s="919"/>
      <c r="BQ120" s="955">
        <v>2572176</v>
      </c>
      <c r="BR120" s="956"/>
      <c r="BS120" s="956"/>
      <c r="BT120" s="956"/>
      <c r="BU120" s="956"/>
      <c r="BV120" s="956">
        <v>2578764</v>
      </c>
      <c r="BW120" s="956"/>
      <c r="BX120" s="956"/>
      <c r="BY120" s="956"/>
      <c r="BZ120" s="956"/>
      <c r="CA120" s="956">
        <v>2318574</v>
      </c>
      <c r="CB120" s="956"/>
      <c r="CC120" s="956"/>
      <c r="CD120" s="956"/>
      <c r="CE120" s="956"/>
      <c r="CF120" s="970">
        <v>30.3</v>
      </c>
      <c r="CG120" s="971"/>
      <c r="CH120" s="971"/>
      <c r="CI120" s="971"/>
      <c r="CJ120" s="971"/>
      <c r="CK120" s="1036" t="s">
        <v>440</v>
      </c>
      <c r="CL120" s="1037"/>
      <c r="CM120" s="1037"/>
      <c r="CN120" s="1037"/>
      <c r="CO120" s="1038"/>
      <c r="CP120" s="1044" t="s">
        <v>387</v>
      </c>
      <c r="CQ120" s="1045"/>
      <c r="CR120" s="1045"/>
      <c r="CS120" s="1045"/>
      <c r="CT120" s="1045"/>
      <c r="CU120" s="1045"/>
      <c r="CV120" s="1045"/>
      <c r="CW120" s="1045"/>
      <c r="CX120" s="1045"/>
      <c r="CY120" s="1045"/>
      <c r="CZ120" s="1045"/>
      <c r="DA120" s="1045"/>
      <c r="DB120" s="1045"/>
      <c r="DC120" s="1045"/>
      <c r="DD120" s="1045"/>
      <c r="DE120" s="1045"/>
      <c r="DF120" s="1046"/>
      <c r="DG120" s="955">
        <v>1473585</v>
      </c>
      <c r="DH120" s="956"/>
      <c r="DI120" s="956"/>
      <c r="DJ120" s="956"/>
      <c r="DK120" s="956"/>
      <c r="DL120" s="956">
        <v>1320114</v>
      </c>
      <c r="DM120" s="956"/>
      <c r="DN120" s="956"/>
      <c r="DO120" s="956"/>
      <c r="DP120" s="956"/>
      <c r="DQ120" s="956">
        <v>1033902</v>
      </c>
      <c r="DR120" s="956"/>
      <c r="DS120" s="956"/>
      <c r="DT120" s="956"/>
      <c r="DU120" s="956"/>
      <c r="DV120" s="957">
        <v>13.5</v>
      </c>
      <c r="DW120" s="957"/>
      <c r="DX120" s="957"/>
      <c r="DY120" s="957"/>
      <c r="DZ120" s="958"/>
    </row>
    <row r="121" spans="1:130" s="199" customFormat="1" ht="26.25" customHeight="1" x14ac:dyDescent="0.15">
      <c r="A121" s="1088"/>
      <c r="B121" s="975"/>
      <c r="C121" s="996" t="s">
        <v>441</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112</v>
      </c>
      <c r="AB121" s="988"/>
      <c r="AC121" s="988"/>
      <c r="AD121" s="988"/>
      <c r="AE121" s="989"/>
      <c r="AF121" s="990" t="s">
        <v>112</v>
      </c>
      <c r="AG121" s="988"/>
      <c r="AH121" s="988"/>
      <c r="AI121" s="988"/>
      <c r="AJ121" s="989"/>
      <c r="AK121" s="990" t="s">
        <v>112</v>
      </c>
      <c r="AL121" s="988"/>
      <c r="AM121" s="988"/>
      <c r="AN121" s="988"/>
      <c r="AO121" s="989"/>
      <c r="AP121" s="991" t="s">
        <v>112</v>
      </c>
      <c r="AQ121" s="992"/>
      <c r="AR121" s="992"/>
      <c r="AS121" s="992"/>
      <c r="AT121" s="993"/>
      <c r="AU121" s="1021"/>
      <c r="AV121" s="1022"/>
      <c r="AW121" s="1022"/>
      <c r="AX121" s="1022"/>
      <c r="AY121" s="1023"/>
      <c r="AZ121" s="978" t="s">
        <v>442</v>
      </c>
      <c r="BA121" s="979"/>
      <c r="BB121" s="979"/>
      <c r="BC121" s="979"/>
      <c r="BD121" s="979"/>
      <c r="BE121" s="979"/>
      <c r="BF121" s="979"/>
      <c r="BG121" s="979"/>
      <c r="BH121" s="979"/>
      <c r="BI121" s="979"/>
      <c r="BJ121" s="979"/>
      <c r="BK121" s="979"/>
      <c r="BL121" s="979"/>
      <c r="BM121" s="979"/>
      <c r="BN121" s="979"/>
      <c r="BO121" s="979"/>
      <c r="BP121" s="980"/>
      <c r="BQ121" s="948">
        <v>2388886</v>
      </c>
      <c r="BR121" s="949"/>
      <c r="BS121" s="949"/>
      <c r="BT121" s="949"/>
      <c r="BU121" s="949"/>
      <c r="BV121" s="949">
        <v>2347774</v>
      </c>
      <c r="BW121" s="949"/>
      <c r="BX121" s="949"/>
      <c r="BY121" s="949"/>
      <c r="BZ121" s="949"/>
      <c r="CA121" s="949">
        <v>2154986</v>
      </c>
      <c r="CB121" s="949"/>
      <c r="CC121" s="949"/>
      <c r="CD121" s="949"/>
      <c r="CE121" s="949"/>
      <c r="CF121" s="943">
        <v>28.1</v>
      </c>
      <c r="CG121" s="944"/>
      <c r="CH121" s="944"/>
      <c r="CI121" s="944"/>
      <c r="CJ121" s="944"/>
      <c r="CK121" s="1039"/>
      <c r="CL121" s="1040"/>
      <c r="CM121" s="1040"/>
      <c r="CN121" s="1040"/>
      <c r="CO121" s="1041"/>
      <c r="CP121" s="1049" t="s">
        <v>390</v>
      </c>
      <c r="CQ121" s="1050"/>
      <c r="CR121" s="1050"/>
      <c r="CS121" s="1050"/>
      <c r="CT121" s="1050"/>
      <c r="CU121" s="1050"/>
      <c r="CV121" s="1050"/>
      <c r="CW121" s="1050"/>
      <c r="CX121" s="1050"/>
      <c r="CY121" s="1050"/>
      <c r="CZ121" s="1050"/>
      <c r="DA121" s="1050"/>
      <c r="DB121" s="1050"/>
      <c r="DC121" s="1050"/>
      <c r="DD121" s="1050"/>
      <c r="DE121" s="1050"/>
      <c r="DF121" s="1051"/>
      <c r="DG121" s="948">
        <v>94099</v>
      </c>
      <c r="DH121" s="949"/>
      <c r="DI121" s="949"/>
      <c r="DJ121" s="949"/>
      <c r="DK121" s="949"/>
      <c r="DL121" s="949">
        <v>417535</v>
      </c>
      <c r="DM121" s="949"/>
      <c r="DN121" s="949"/>
      <c r="DO121" s="949"/>
      <c r="DP121" s="949"/>
      <c r="DQ121" s="949">
        <v>520682</v>
      </c>
      <c r="DR121" s="949"/>
      <c r="DS121" s="949"/>
      <c r="DT121" s="949"/>
      <c r="DU121" s="949"/>
      <c r="DV121" s="950">
        <v>6.8</v>
      </c>
      <c r="DW121" s="950"/>
      <c r="DX121" s="950"/>
      <c r="DY121" s="950"/>
      <c r="DZ121" s="951"/>
    </row>
    <row r="122" spans="1:130" s="199" customFormat="1" ht="26.25" customHeight="1" x14ac:dyDescent="0.15">
      <c r="A122" s="1088"/>
      <c r="B122" s="975"/>
      <c r="C122" s="945" t="s">
        <v>424</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112</v>
      </c>
      <c r="AB122" s="988"/>
      <c r="AC122" s="988"/>
      <c r="AD122" s="988"/>
      <c r="AE122" s="989"/>
      <c r="AF122" s="990" t="s">
        <v>112</v>
      </c>
      <c r="AG122" s="988"/>
      <c r="AH122" s="988"/>
      <c r="AI122" s="988"/>
      <c r="AJ122" s="989"/>
      <c r="AK122" s="990" t="s">
        <v>112</v>
      </c>
      <c r="AL122" s="988"/>
      <c r="AM122" s="988"/>
      <c r="AN122" s="988"/>
      <c r="AO122" s="989"/>
      <c r="AP122" s="991" t="s">
        <v>112</v>
      </c>
      <c r="AQ122" s="992"/>
      <c r="AR122" s="992"/>
      <c r="AS122" s="992"/>
      <c r="AT122" s="993"/>
      <c r="AU122" s="1021"/>
      <c r="AV122" s="1022"/>
      <c r="AW122" s="1022"/>
      <c r="AX122" s="1022"/>
      <c r="AY122" s="1023"/>
      <c r="AZ122" s="1003" t="s">
        <v>443</v>
      </c>
      <c r="BA122" s="994"/>
      <c r="BB122" s="994"/>
      <c r="BC122" s="994"/>
      <c r="BD122" s="994"/>
      <c r="BE122" s="994"/>
      <c r="BF122" s="994"/>
      <c r="BG122" s="994"/>
      <c r="BH122" s="994"/>
      <c r="BI122" s="994"/>
      <c r="BJ122" s="994"/>
      <c r="BK122" s="994"/>
      <c r="BL122" s="994"/>
      <c r="BM122" s="994"/>
      <c r="BN122" s="994"/>
      <c r="BO122" s="994"/>
      <c r="BP122" s="995"/>
      <c r="BQ122" s="1026">
        <v>13320642</v>
      </c>
      <c r="BR122" s="1027"/>
      <c r="BS122" s="1027"/>
      <c r="BT122" s="1027"/>
      <c r="BU122" s="1027"/>
      <c r="BV122" s="1027">
        <v>12663138</v>
      </c>
      <c r="BW122" s="1027"/>
      <c r="BX122" s="1027"/>
      <c r="BY122" s="1027"/>
      <c r="BZ122" s="1027"/>
      <c r="CA122" s="1027">
        <v>12103905</v>
      </c>
      <c r="CB122" s="1027"/>
      <c r="CC122" s="1027"/>
      <c r="CD122" s="1027"/>
      <c r="CE122" s="1027"/>
      <c r="CF122" s="1047">
        <v>158.1</v>
      </c>
      <c r="CG122" s="1048"/>
      <c r="CH122" s="1048"/>
      <c r="CI122" s="1048"/>
      <c r="CJ122" s="1048"/>
      <c r="CK122" s="1039"/>
      <c r="CL122" s="1040"/>
      <c r="CM122" s="1040"/>
      <c r="CN122" s="1040"/>
      <c r="CO122" s="1041"/>
      <c r="CP122" s="1049" t="s">
        <v>385</v>
      </c>
      <c r="CQ122" s="1050"/>
      <c r="CR122" s="1050"/>
      <c r="CS122" s="1050"/>
      <c r="CT122" s="1050"/>
      <c r="CU122" s="1050"/>
      <c r="CV122" s="1050"/>
      <c r="CW122" s="1050"/>
      <c r="CX122" s="1050"/>
      <c r="CY122" s="1050"/>
      <c r="CZ122" s="1050"/>
      <c r="DA122" s="1050"/>
      <c r="DB122" s="1050"/>
      <c r="DC122" s="1050"/>
      <c r="DD122" s="1050"/>
      <c r="DE122" s="1050"/>
      <c r="DF122" s="1051"/>
      <c r="DG122" s="948">
        <v>13766</v>
      </c>
      <c r="DH122" s="949"/>
      <c r="DI122" s="949"/>
      <c r="DJ122" s="949"/>
      <c r="DK122" s="949"/>
      <c r="DL122" s="949">
        <v>7759</v>
      </c>
      <c r="DM122" s="949"/>
      <c r="DN122" s="949"/>
      <c r="DO122" s="949"/>
      <c r="DP122" s="949"/>
      <c r="DQ122" s="949">
        <v>6396</v>
      </c>
      <c r="DR122" s="949"/>
      <c r="DS122" s="949"/>
      <c r="DT122" s="949"/>
      <c r="DU122" s="949"/>
      <c r="DV122" s="950">
        <v>0.1</v>
      </c>
      <c r="DW122" s="950"/>
      <c r="DX122" s="950"/>
      <c r="DY122" s="950"/>
      <c r="DZ122" s="951"/>
    </row>
    <row r="123" spans="1:130" s="199" customFormat="1" ht="26.25" customHeight="1" x14ac:dyDescent="0.15">
      <c r="A123" s="1088"/>
      <c r="B123" s="975"/>
      <c r="C123" s="945" t="s">
        <v>430</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112</v>
      </c>
      <c r="AB123" s="988"/>
      <c r="AC123" s="988"/>
      <c r="AD123" s="988"/>
      <c r="AE123" s="989"/>
      <c r="AF123" s="990" t="s">
        <v>112</v>
      </c>
      <c r="AG123" s="988"/>
      <c r="AH123" s="988"/>
      <c r="AI123" s="988"/>
      <c r="AJ123" s="989"/>
      <c r="AK123" s="990" t="s">
        <v>112</v>
      </c>
      <c r="AL123" s="988"/>
      <c r="AM123" s="988"/>
      <c r="AN123" s="988"/>
      <c r="AO123" s="989"/>
      <c r="AP123" s="991" t="s">
        <v>112</v>
      </c>
      <c r="AQ123" s="992"/>
      <c r="AR123" s="992"/>
      <c r="AS123" s="992"/>
      <c r="AT123" s="993"/>
      <c r="AU123" s="1024"/>
      <c r="AV123" s="1025"/>
      <c r="AW123" s="1025"/>
      <c r="AX123" s="1025"/>
      <c r="AY123" s="1025"/>
      <c r="AZ123" s="230" t="s">
        <v>171</v>
      </c>
      <c r="BA123" s="230"/>
      <c r="BB123" s="230"/>
      <c r="BC123" s="230"/>
      <c r="BD123" s="230"/>
      <c r="BE123" s="230"/>
      <c r="BF123" s="230"/>
      <c r="BG123" s="230"/>
      <c r="BH123" s="230"/>
      <c r="BI123" s="230"/>
      <c r="BJ123" s="230"/>
      <c r="BK123" s="230"/>
      <c r="BL123" s="230"/>
      <c r="BM123" s="230"/>
      <c r="BN123" s="230"/>
      <c r="BO123" s="1004" t="s">
        <v>444</v>
      </c>
      <c r="BP123" s="1035"/>
      <c r="BQ123" s="1094">
        <v>18281704</v>
      </c>
      <c r="BR123" s="1095"/>
      <c r="BS123" s="1095"/>
      <c r="BT123" s="1095"/>
      <c r="BU123" s="1095"/>
      <c r="BV123" s="1095">
        <v>17589676</v>
      </c>
      <c r="BW123" s="1095"/>
      <c r="BX123" s="1095"/>
      <c r="BY123" s="1095"/>
      <c r="BZ123" s="1095"/>
      <c r="CA123" s="1095">
        <v>16577465</v>
      </c>
      <c r="CB123" s="1095"/>
      <c r="CC123" s="1095"/>
      <c r="CD123" s="1095"/>
      <c r="CE123" s="1095"/>
      <c r="CF123" s="1028"/>
      <c r="CG123" s="1029"/>
      <c r="CH123" s="1029"/>
      <c r="CI123" s="1029"/>
      <c r="CJ123" s="1030"/>
      <c r="CK123" s="1039"/>
      <c r="CL123" s="1040"/>
      <c r="CM123" s="1040"/>
      <c r="CN123" s="1040"/>
      <c r="CO123" s="1041"/>
      <c r="CP123" s="1049" t="s">
        <v>384</v>
      </c>
      <c r="CQ123" s="1050"/>
      <c r="CR123" s="1050"/>
      <c r="CS123" s="1050"/>
      <c r="CT123" s="1050"/>
      <c r="CU123" s="1050"/>
      <c r="CV123" s="1050"/>
      <c r="CW123" s="1050"/>
      <c r="CX123" s="1050"/>
      <c r="CY123" s="1050"/>
      <c r="CZ123" s="1050"/>
      <c r="DA123" s="1050"/>
      <c r="DB123" s="1050"/>
      <c r="DC123" s="1050"/>
      <c r="DD123" s="1050"/>
      <c r="DE123" s="1050"/>
      <c r="DF123" s="1051"/>
      <c r="DG123" s="987" t="s">
        <v>112</v>
      </c>
      <c r="DH123" s="988"/>
      <c r="DI123" s="988"/>
      <c r="DJ123" s="988"/>
      <c r="DK123" s="989"/>
      <c r="DL123" s="990" t="s">
        <v>112</v>
      </c>
      <c r="DM123" s="988"/>
      <c r="DN123" s="988"/>
      <c r="DO123" s="988"/>
      <c r="DP123" s="989"/>
      <c r="DQ123" s="990" t="s">
        <v>112</v>
      </c>
      <c r="DR123" s="988"/>
      <c r="DS123" s="988"/>
      <c r="DT123" s="988"/>
      <c r="DU123" s="989"/>
      <c r="DV123" s="991" t="s">
        <v>112</v>
      </c>
      <c r="DW123" s="992"/>
      <c r="DX123" s="992"/>
      <c r="DY123" s="992"/>
      <c r="DZ123" s="993"/>
    </row>
    <row r="124" spans="1:130" s="199" customFormat="1" ht="26.25" customHeight="1" thickBot="1" x14ac:dyDescent="0.2">
      <c r="A124" s="1088"/>
      <c r="B124" s="975"/>
      <c r="C124" s="945" t="s">
        <v>433</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112</v>
      </c>
      <c r="AB124" s="988"/>
      <c r="AC124" s="988"/>
      <c r="AD124" s="988"/>
      <c r="AE124" s="989"/>
      <c r="AF124" s="990" t="s">
        <v>112</v>
      </c>
      <c r="AG124" s="988"/>
      <c r="AH124" s="988"/>
      <c r="AI124" s="988"/>
      <c r="AJ124" s="989"/>
      <c r="AK124" s="990" t="s">
        <v>112</v>
      </c>
      <c r="AL124" s="988"/>
      <c r="AM124" s="988"/>
      <c r="AN124" s="988"/>
      <c r="AO124" s="989"/>
      <c r="AP124" s="991" t="s">
        <v>112</v>
      </c>
      <c r="AQ124" s="992"/>
      <c r="AR124" s="992"/>
      <c r="AS124" s="992"/>
      <c r="AT124" s="993"/>
      <c r="AU124" s="1090" t="s">
        <v>445</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40.5</v>
      </c>
      <c r="BR124" s="1057"/>
      <c r="BS124" s="1057"/>
      <c r="BT124" s="1057"/>
      <c r="BU124" s="1057"/>
      <c r="BV124" s="1057">
        <v>39.700000000000003</v>
      </c>
      <c r="BW124" s="1057"/>
      <c r="BX124" s="1057"/>
      <c r="BY124" s="1057"/>
      <c r="BZ124" s="1057"/>
      <c r="CA124" s="1057">
        <v>37.6</v>
      </c>
      <c r="CB124" s="1057"/>
      <c r="CC124" s="1057"/>
      <c r="CD124" s="1057"/>
      <c r="CE124" s="1057"/>
      <c r="CF124" s="1058"/>
      <c r="CG124" s="1059"/>
      <c r="CH124" s="1059"/>
      <c r="CI124" s="1059"/>
      <c r="CJ124" s="1060"/>
      <c r="CK124" s="1042"/>
      <c r="CL124" s="1042"/>
      <c r="CM124" s="1042"/>
      <c r="CN124" s="1042"/>
      <c r="CO124" s="1043"/>
      <c r="CP124" s="1049" t="s">
        <v>446</v>
      </c>
      <c r="CQ124" s="1050"/>
      <c r="CR124" s="1050"/>
      <c r="CS124" s="1050"/>
      <c r="CT124" s="1050"/>
      <c r="CU124" s="1050"/>
      <c r="CV124" s="1050"/>
      <c r="CW124" s="1050"/>
      <c r="CX124" s="1050"/>
      <c r="CY124" s="1050"/>
      <c r="CZ124" s="1050"/>
      <c r="DA124" s="1050"/>
      <c r="DB124" s="1050"/>
      <c r="DC124" s="1050"/>
      <c r="DD124" s="1050"/>
      <c r="DE124" s="1050"/>
      <c r="DF124" s="1051"/>
      <c r="DG124" s="1034" t="s">
        <v>112</v>
      </c>
      <c r="DH124" s="1013"/>
      <c r="DI124" s="1013"/>
      <c r="DJ124" s="1013"/>
      <c r="DK124" s="1014"/>
      <c r="DL124" s="1012" t="s">
        <v>112</v>
      </c>
      <c r="DM124" s="1013"/>
      <c r="DN124" s="1013"/>
      <c r="DO124" s="1013"/>
      <c r="DP124" s="1014"/>
      <c r="DQ124" s="1012" t="s">
        <v>112</v>
      </c>
      <c r="DR124" s="1013"/>
      <c r="DS124" s="1013"/>
      <c r="DT124" s="1013"/>
      <c r="DU124" s="1014"/>
      <c r="DV124" s="1015" t="s">
        <v>112</v>
      </c>
      <c r="DW124" s="1016"/>
      <c r="DX124" s="1016"/>
      <c r="DY124" s="1016"/>
      <c r="DZ124" s="1017"/>
    </row>
    <row r="125" spans="1:130" s="199" customFormat="1" ht="26.25" customHeight="1" x14ac:dyDescent="0.15">
      <c r="A125" s="1088"/>
      <c r="B125" s="975"/>
      <c r="C125" s="945" t="s">
        <v>435</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112</v>
      </c>
      <c r="AB125" s="988"/>
      <c r="AC125" s="988"/>
      <c r="AD125" s="988"/>
      <c r="AE125" s="989"/>
      <c r="AF125" s="990" t="s">
        <v>112</v>
      </c>
      <c r="AG125" s="988"/>
      <c r="AH125" s="988"/>
      <c r="AI125" s="988"/>
      <c r="AJ125" s="989"/>
      <c r="AK125" s="990" t="s">
        <v>112</v>
      </c>
      <c r="AL125" s="988"/>
      <c r="AM125" s="988"/>
      <c r="AN125" s="988"/>
      <c r="AO125" s="989"/>
      <c r="AP125" s="991" t="s">
        <v>112</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2" t="s">
        <v>447</v>
      </c>
      <c r="CL125" s="1037"/>
      <c r="CM125" s="1037"/>
      <c r="CN125" s="1037"/>
      <c r="CO125" s="1038"/>
      <c r="CP125" s="969" t="s">
        <v>448</v>
      </c>
      <c r="CQ125" s="918"/>
      <c r="CR125" s="918"/>
      <c r="CS125" s="918"/>
      <c r="CT125" s="918"/>
      <c r="CU125" s="918"/>
      <c r="CV125" s="918"/>
      <c r="CW125" s="918"/>
      <c r="CX125" s="918"/>
      <c r="CY125" s="918"/>
      <c r="CZ125" s="918"/>
      <c r="DA125" s="918"/>
      <c r="DB125" s="918"/>
      <c r="DC125" s="918"/>
      <c r="DD125" s="918"/>
      <c r="DE125" s="918"/>
      <c r="DF125" s="919"/>
      <c r="DG125" s="955" t="s">
        <v>112</v>
      </c>
      <c r="DH125" s="956"/>
      <c r="DI125" s="956"/>
      <c r="DJ125" s="956"/>
      <c r="DK125" s="956"/>
      <c r="DL125" s="956" t="s">
        <v>112</v>
      </c>
      <c r="DM125" s="956"/>
      <c r="DN125" s="956"/>
      <c r="DO125" s="956"/>
      <c r="DP125" s="956"/>
      <c r="DQ125" s="956" t="s">
        <v>112</v>
      </c>
      <c r="DR125" s="956"/>
      <c r="DS125" s="956"/>
      <c r="DT125" s="956"/>
      <c r="DU125" s="956"/>
      <c r="DV125" s="957" t="s">
        <v>112</v>
      </c>
      <c r="DW125" s="957"/>
      <c r="DX125" s="957"/>
      <c r="DY125" s="957"/>
      <c r="DZ125" s="958"/>
    </row>
    <row r="126" spans="1:130" s="199" customFormat="1" ht="26.25" customHeight="1" thickBot="1" x14ac:dyDescent="0.2">
      <c r="A126" s="1088"/>
      <c r="B126" s="975"/>
      <c r="C126" s="945" t="s">
        <v>437</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3719</v>
      </c>
      <c r="AB126" s="988"/>
      <c r="AC126" s="988"/>
      <c r="AD126" s="988"/>
      <c r="AE126" s="989"/>
      <c r="AF126" s="990">
        <v>3062</v>
      </c>
      <c r="AG126" s="988"/>
      <c r="AH126" s="988"/>
      <c r="AI126" s="988"/>
      <c r="AJ126" s="989"/>
      <c r="AK126" s="990">
        <v>288</v>
      </c>
      <c r="AL126" s="988"/>
      <c r="AM126" s="988"/>
      <c r="AN126" s="988"/>
      <c r="AO126" s="989"/>
      <c r="AP126" s="991">
        <v>0</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3"/>
      <c r="CL126" s="1040"/>
      <c r="CM126" s="1040"/>
      <c r="CN126" s="1040"/>
      <c r="CO126" s="1041"/>
      <c r="CP126" s="978" t="s">
        <v>449</v>
      </c>
      <c r="CQ126" s="979"/>
      <c r="CR126" s="979"/>
      <c r="CS126" s="979"/>
      <c r="CT126" s="979"/>
      <c r="CU126" s="979"/>
      <c r="CV126" s="979"/>
      <c r="CW126" s="979"/>
      <c r="CX126" s="979"/>
      <c r="CY126" s="979"/>
      <c r="CZ126" s="979"/>
      <c r="DA126" s="979"/>
      <c r="DB126" s="979"/>
      <c r="DC126" s="979"/>
      <c r="DD126" s="979"/>
      <c r="DE126" s="979"/>
      <c r="DF126" s="980"/>
      <c r="DG126" s="948" t="s">
        <v>112</v>
      </c>
      <c r="DH126" s="949"/>
      <c r="DI126" s="949"/>
      <c r="DJ126" s="949"/>
      <c r="DK126" s="949"/>
      <c r="DL126" s="949" t="s">
        <v>112</v>
      </c>
      <c r="DM126" s="949"/>
      <c r="DN126" s="949"/>
      <c r="DO126" s="949"/>
      <c r="DP126" s="949"/>
      <c r="DQ126" s="949" t="s">
        <v>112</v>
      </c>
      <c r="DR126" s="949"/>
      <c r="DS126" s="949"/>
      <c r="DT126" s="949"/>
      <c r="DU126" s="949"/>
      <c r="DV126" s="950" t="s">
        <v>112</v>
      </c>
      <c r="DW126" s="950"/>
      <c r="DX126" s="950"/>
      <c r="DY126" s="950"/>
      <c r="DZ126" s="951"/>
    </row>
    <row r="127" spans="1:130" s="199" customFormat="1" ht="26.25" customHeight="1" x14ac:dyDescent="0.15">
      <c r="A127" s="1089"/>
      <c r="B127" s="977"/>
      <c r="C127" s="1031" t="s">
        <v>450</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v>311</v>
      </c>
      <c r="AB127" s="988"/>
      <c r="AC127" s="988"/>
      <c r="AD127" s="988"/>
      <c r="AE127" s="989"/>
      <c r="AF127" s="990">
        <v>173</v>
      </c>
      <c r="AG127" s="988"/>
      <c r="AH127" s="988"/>
      <c r="AI127" s="988"/>
      <c r="AJ127" s="989"/>
      <c r="AK127" s="990">
        <v>16</v>
      </c>
      <c r="AL127" s="988"/>
      <c r="AM127" s="988"/>
      <c r="AN127" s="988"/>
      <c r="AO127" s="989"/>
      <c r="AP127" s="991">
        <v>0</v>
      </c>
      <c r="AQ127" s="992"/>
      <c r="AR127" s="992"/>
      <c r="AS127" s="992"/>
      <c r="AT127" s="993"/>
      <c r="AU127" s="235"/>
      <c r="AV127" s="235"/>
      <c r="AW127" s="235"/>
      <c r="AX127" s="1061" t="s">
        <v>451</v>
      </c>
      <c r="AY127" s="1062"/>
      <c r="AZ127" s="1062"/>
      <c r="BA127" s="1062"/>
      <c r="BB127" s="1062"/>
      <c r="BC127" s="1062"/>
      <c r="BD127" s="1062"/>
      <c r="BE127" s="1063"/>
      <c r="BF127" s="1064" t="s">
        <v>452</v>
      </c>
      <c r="BG127" s="1062"/>
      <c r="BH127" s="1062"/>
      <c r="BI127" s="1062"/>
      <c r="BJ127" s="1062"/>
      <c r="BK127" s="1062"/>
      <c r="BL127" s="1063"/>
      <c r="BM127" s="1064" t="s">
        <v>453</v>
      </c>
      <c r="BN127" s="1062"/>
      <c r="BO127" s="1062"/>
      <c r="BP127" s="1062"/>
      <c r="BQ127" s="1062"/>
      <c r="BR127" s="1062"/>
      <c r="BS127" s="1063"/>
      <c r="BT127" s="1064" t="s">
        <v>454</v>
      </c>
      <c r="BU127" s="1062"/>
      <c r="BV127" s="1062"/>
      <c r="BW127" s="1062"/>
      <c r="BX127" s="1062"/>
      <c r="BY127" s="1062"/>
      <c r="BZ127" s="1086"/>
      <c r="CA127" s="235"/>
      <c r="CB127" s="235"/>
      <c r="CC127" s="235"/>
      <c r="CD127" s="236"/>
      <c r="CE127" s="236"/>
      <c r="CF127" s="236"/>
      <c r="CG127" s="233"/>
      <c r="CH127" s="233"/>
      <c r="CI127" s="233"/>
      <c r="CJ127" s="234"/>
      <c r="CK127" s="1053"/>
      <c r="CL127" s="1040"/>
      <c r="CM127" s="1040"/>
      <c r="CN127" s="1040"/>
      <c r="CO127" s="1041"/>
      <c r="CP127" s="978" t="s">
        <v>455</v>
      </c>
      <c r="CQ127" s="979"/>
      <c r="CR127" s="979"/>
      <c r="CS127" s="979"/>
      <c r="CT127" s="979"/>
      <c r="CU127" s="979"/>
      <c r="CV127" s="979"/>
      <c r="CW127" s="979"/>
      <c r="CX127" s="979"/>
      <c r="CY127" s="979"/>
      <c r="CZ127" s="979"/>
      <c r="DA127" s="979"/>
      <c r="DB127" s="979"/>
      <c r="DC127" s="979"/>
      <c r="DD127" s="979"/>
      <c r="DE127" s="979"/>
      <c r="DF127" s="980"/>
      <c r="DG127" s="948" t="s">
        <v>112</v>
      </c>
      <c r="DH127" s="949"/>
      <c r="DI127" s="949"/>
      <c r="DJ127" s="949"/>
      <c r="DK127" s="949"/>
      <c r="DL127" s="949" t="s">
        <v>112</v>
      </c>
      <c r="DM127" s="949"/>
      <c r="DN127" s="949"/>
      <c r="DO127" s="949"/>
      <c r="DP127" s="949"/>
      <c r="DQ127" s="949" t="s">
        <v>112</v>
      </c>
      <c r="DR127" s="949"/>
      <c r="DS127" s="949"/>
      <c r="DT127" s="949"/>
      <c r="DU127" s="949"/>
      <c r="DV127" s="950" t="s">
        <v>112</v>
      </c>
      <c r="DW127" s="950"/>
      <c r="DX127" s="950"/>
      <c r="DY127" s="950"/>
      <c r="DZ127" s="951"/>
    </row>
    <row r="128" spans="1:130" s="199" customFormat="1" ht="26.25" customHeight="1" thickBot="1" x14ac:dyDescent="0.2">
      <c r="A128" s="1072" t="s">
        <v>456</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457</v>
      </c>
      <c r="X128" s="1074"/>
      <c r="Y128" s="1074"/>
      <c r="Z128" s="1075"/>
      <c r="AA128" s="1076">
        <v>297200</v>
      </c>
      <c r="AB128" s="1077"/>
      <c r="AC128" s="1077"/>
      <c r="AD128" s="1077"/>
      <c r="AE128" s="1078"/>
      <c r="AF128" s="1079">
        <v>288330</v>
      </c>
      <c r="AG128" s="1077"/>
      <c r="AH128" s="1077"/>
      <c r="AI128" s="1077"/>
      <c r="AJ128" s="1078"/>
      <c r="AK128" s="1079">
        <v>268146</v>
      </c>
      <c r="AL128" s="1077"/>
      <c r="AM128" s="1077"/>
      <c r="AN128" s="1077"/>
      <c r="AO128" s="1078"/>
      <c r="AP128" s="1080"/>
      <c r="AQ128" s="1081"/>
      <c r="AR128" s="1081"/>
      <c r="AS128" s="1081"/>
      <c r="AT128" s="1082"/>
      <c r="AU128" s="235"/>
      <c r="AV128" s="235"/>
      <c r="AW128" s="235"/>
      <c r="AX128" s="917" t="s">
        <v>458</v>
      </c>
      <c r="AY128" s="918"/>
      <c r="AZ128" s="918"/>
      <c r="BA128" s="918"/>
      <c r="BB128" s="918"/>
      <c r="BC128" s="918"/>
      <c r="BD128" s="918"/>
      <c r="BE128" s="919"/>
      <c r="BF128" s="1083" t="s">
        <v>112</v>
      </c>
      <c r="BG128" s="1084"/>
      <c r="BH128" s="1084"/>
      <c r="BI128" s="1084"/>
      <c r="BJ128" s="1084"/>
      <c r="BK128" s="1084"/>
      <c r="BL128" s="1085"/>
      <c r="BM128" s="1083">
        <v>13.51</v>
      </c>
      <c r="BN128" s="1084"/>
      <c r="BO128" s="1084"/>
      <c r="BP128" s="1084"/>
      <c r="BQ128" s="1084"/>
      <c r="BR128" s="1084"/>
      <c r="BS128" s="1085"/>
      <c r="BT128" s="1083">
        <v>20</v>
      </c>
      <c r="BU128" s="1084"/>
      <c r="BV128" s="1084"/>
      <c r="BW128" s="1084"/>
      <c r="BX128" s="1084"/>
      <c r="BY128" s="1084"/>
      <c r="BZ128" s="1108"/>
      <c r="CA128" s="236"/>
      <c r="CB128" s="236"/>
      <c r="CC128" s="236"/>
      <c r="CD128" s="236"/>
      <c r="CE128" s="236"/>
      <c r="CF128" s="236"/>
      <c r="CG128" s="233"/>
      <c r="CH128" s="233"/>
      <c r="CI128" s="233"/>
      <c r="CJ128" s="234"/>
      <c r="CK128" s="1054"/>
      <c r="CL128" s="1055"/>
      <c r="CM128" s="1055"/>
      <c r="CN128" s="1055"/>
      <c r="CO128" s="1056"/>
      <c r="CP128" s="1065" t="s">
        <v>459</v>
      </c>
      <c r="CQ128" s="1066"/>
      <c r="CR128" s="1066"/>
      <c r="CS128" s="1066"/>
      <c r="CT128" s="1066"/>
      <c r="CU128" s="1066"/>
      <c r="CV128" s="1066"/>
      <c r="CW128" s="1066"/>
      <c r="CX128" s="1066"/>
      <c r="CY128" s="1066"/>
      <c r="CZ128" s="1066"/>
      <c r="DA128" s="1066"/>
      <c r="DB128" s="1066"/>
      <c r="DC128" s="1066"/>
      <c r="DD128" s="1066"/>
      <c r="DE128" s="1066"/>
      <c r="DF128" s="1067"/>
      <c r="DG128" s="1068">
        <v>502</v>
      </c>
      <c r="DH128" s="1069"/>
      <c r="DI128" s="1069"/>
      <c r="DJ128" s="1069"/>
      <c r="DK128" s="1069"/>
      <c r="DL128" s="1069">
        <v>57</v>
      </c>
      <c r="DM128" s="1069"/>
      <c r="DN128" s="1069"/>
      <c r="DO128" s="1069"/>
      <c r="DP128" s="1069"/>
      <c r="DQ128" s="1069" t="s">
        <v>112</v>
      </c>
      <c r="DR128" s="1069"/>
      <c r="DS128" s="1069"/>
      <c r="DT128" s="1069"/>
      <c r="DU128" s="1069"/>
      <c r="DV128" s="1070" t="s">
        <v>112</v>
      </c>
      <c r="DW128" s="1070"/>
      <c r="DX128" s="1070"/>
      <c r="DY128" s="1070"/>
      <c r="DZ128" s="1071"/>
    </row>
    <row r="129" spans="1:131" s="199" customFormat="1" ht="26.25" customHeight="1" x14ac:dyDescent="0.15">
      <c r="A129" s="959" t="s">
        <v>91</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460</v>
      </c>
      <c r="X129" s="1103"/>
      <c r="Y129" s="1103"/>
      <c r="Z129" s="1104"/>
      <c r="AA129" s="987">
        <v>8947808</v>
      </c>
      <c r="AB129" s="988"/>
      <c r="AC129" s="988"/>
      <c r="AD129" s="988"/>
      <c r="AE129" s="989"/>
      <c r="AF129" s="990">
        <v>9105703</v>
      </c>
      <c r="AG129" s="988"/>
      <c r="AH129" s="988"/>
      <c r="AI129" s="988"/>
      <c r="AJ129" s="989"/>
      <c r="AK129" s="990">
        <v>9056381</v>
      </c>
      <c r="AL129" s="988"/>
      <c r="AM129" s="988"/>
      <c r="AN129" s="988"/>
      <c r="AO129" s="989"/>
      <c r="AP129" s="1105"/>
      <c r="AQ129" s="1106"/>
      <c r="AR129" s="1106"/>
      <c r="AS129" s="1106"/>
      <c r="AT129" s="1107"/>
      <c r="AU129" s="237"/>
      <c r="AV129" s="237"/>
      <c r="AW129" s="237"/>
      <c r="AX129" s="1096" t="s">
        <v>461</v>
      </c>
      <c r="AY129" s="979"/>
      <c r="AZ129" s="979"/>
      <c r="BA129" s="979"/>
      <c r="BB129" s="979"/>
      <c r="BC129" s="979"/>
      <c r="BD129" s="979"/>
      <c r="BE129" s="980"/>
      <c r="BF129" s="1097" t="s">
        <v>112</v>
      </c>
      <c r="BG129" s="1098"/>
      <c r="BH129" s="1098"/>
      <c r="BI129" s="1098"/>
      <c r="BJ129" s="1098"/>
      <c r="BK129" s="1098"/>
      <c r="BL129" s="1099"/>
      <c r="BM129" s="1097">
        <v>18.510000000000002</v>
      </c>
      <c r="BN129" s="1098"/>
      <c r="BO129" s="1098"/>
      <c r="BP129" s="1098"/>
      <c r="BQ129" s="1098"/>
      <c r="BR129" s="1098"/>
      <c r="BS129" s="1099"/>
      <c r="BT129" s="1097">
        <v>30</v>
      </c>
      <c r="BU129" s="1100"/>
      <c r="BV129" s="1100"/>
      <c r="BW129" s="1100"/>
      <c r="BX129" s="1100"/>
      <c r="BY129" s="1100"/>
      <c r="BZ129" s="11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9" t="s">
        <v>462</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463</v>
      </c>
      <c r="X130" s="1103"/>
      <c r="Y130" s="1103"/>
      <c r="Z130" s="1104"/>
      <c r="AA130" s="987">
        <v>1447219</v>
      </c>
      <c r="AB130" s="988"/>
      <c r="AC130" s="988"/>
      <c r="AD130" s="988"/>
      <c r="AE130" s="989"/>
      <c r="AF130" s="990">
        <v>1429588</v>
      </c>
      <c r="AG130" s="988"/>
      <c r="AH130" s="988"/>
      <c r="AI130" s="988"/>
      <c r="AJ130" s="989"/>
      <c r="AK130" s="990">
        <v>1400989</v>
      </c>
      <c r="AL130" s="988"/>
      <c r="AM130" s="988"/>
      <c r="AN130" s="988"/>
      <c r="AO130" s="989"/>
      <c r="AP130" s="1105"/>
      <c r="AQ130" s="1106"/>
      <c r="AR130" s="1106"/>
      <c r="AS130" s="1106"/>
      <c r="AT130" s="1107"/>
      <c r="AU130" s="237"/>
      <c r="AV130" s="237"/>
      <c r="AW130" s="237"/>
      <c r="AX130" s="1096" t="s">
        <v>464</v>
      </c>
      <c r="AY130" s="979"/>
      <c r="AZ130" s="979"/>
      <c r="BA130" s="979"/>
      <c r="BB130" s="979"/>
      <c r="BC130" s="979"/>
      <c r="BD130" s="979"/>
      <c r="BE130" s="980"/>
      <c r="BF130" s="1133">
        <v>6.8</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465</v>
      </c>
      <c r="X131" s="1141"/>
      <c r="Y131" s="1141"/>
      <c r="Z131" s="1142"/>
      <c r="AA131" s="1034">
        <v>7500589</v>
      </c>
      <c r="AB131" s="1013"/>
      <c r="AC131" s="1013"/>
      <c r="AD131" s="1013"/>
      <c r="AE131" s="1014"/>
      <c r="AF131" s="1012">
        <v>7676115</v>
      </c>
      <c r="AG131" s="1013"/>
      <c r="AH131" s="1013"/>
      <c r="AI131" s="1013"/>
      <c r="AJ131" s="1014"/>
      <c r="AK131" s="1012">
        <v>7655392</v>
      </c>
      <c r="AL131" s="1013"/>
      <c r="AM131" s="1013"/>
      <c r="AN131" s="1013"/>
      <c r="AO131" s="1014"/>
      <c r="AP131" s="1143"/>
      <c r="AQ131" s="1144"/>
      <c r="AR131" s="1144"/>
      <c r="AS131" s="1144"/>
      <c r="AT131" s="1145"/>
      <c r="AU131" s="237"/>
      <c r="AV131" s="237"/>
      <c r="AW131" s="237"/>
      <c r="AX131" s="1115" t="s">
        <v>466</v>
      </c>
      <c r="AY131" s="1066"/>
      <c r="AZ131" s="1066"/>
      <c r="BA131" s="1066"/>
      <c r="BB131" s="1066"/>
      <c r="BC131" s="1066"/>
      <c r="BD131" s="1066"/>
      <c r="BE131" s="1067"/>
      <c r="BF131" s="1116">
        <v>37.6</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2" t="s">
        <v>467</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468</v>
      </c>
      <c r="W132" s="1126"/>
      <c r="X132" s="1126"/>
      <c r="Y132" s="1126"/>
      <c r="Z132" s="1127"/>
      <c r="AA132" s="1128">
        <v>6.7836939210000002</v>
      </c>
      <c r="AB132" s="1129"/>
      <c r="AC132" s="1129"/>
      <c r="AD132" s="1129"/>
      <c r="AE132" s="1130"/>
      <c r="AF132" s="1131">
        <v>6.6876277909999997</v>
      </c>
      <c r="AG132" s="1129"/>
      <c r="AH132" s="1129"/>
      <c r="AI132" s="1129"/>
      <c r="AJ132" s="1130"/>
      <c r="AK132" s="1131">
        <v>7.1839691549999998</v>
      </c>
      <c r="AL132" s="1129"/>
      <c r="AM132" s="1129"/>
      <c r="AN132" s="1129"/>
      <c r="AO132" s="1130"/>
      <c r="AP132" s="1028"/>
      <c r="AQ132" s="1029"/>
      <c r="AR132" s="1029"/>
      <c r="AS132" s="1029"/>
      <c r="AT132" s="113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469</v>
      </c>
      <c r="W133" s="1109"/>
      <c r="X133" s="1109"/>
      <c r="Y133" s="1109"/>
      <c r="Z133" s="1110"/>
      <c r="AA133" s="1111">
        <v>7.1</v>
      </c>
      <c r="AB133" s="1112"/>
      <c r="AC133" s="1112"/>
      <c r="AD133" s="1112"/>
      <c r="AE133" s="1113"/>
      <c r="AF133" s="1111">
        <v>6.9</v>
      </c>
      <c r="AG133" s="1112"/>
      <c r="AH133" s="1112"/>
      <c r="AI133" s="1112"/>
      <c r="AJ133" s="1113"/>
      <c r="AK133" s="1111">
        <v>6.8</v>
      </c>
      <c r="AL133" s="1112"/>
      <c r="AM133" s="1112"/>
      <c r="AN133" s="1112"/>
      <c r="AO133" s="1113"/>
      <c r="AP133" s="1058"/>
      <c r="AQ133" s="1059"/>
      <c r="AR133" s="1059"/>
      <c r="AS133" s="1059"/>
      <c r="AT133" s="11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49" t="s">
        <v>472</v>
      </c>
      <c r="L7" s="256"/>
      <c r="M7" s="257" t="s">
        <v>473</v>
      </c>
      <c r="N7" s="258"/>
    </row>
    <row r="8" spans="1:16" x14ac:dyDescent="0.15">
      <c r="A8" s="250"/>
      <c r="B8" s="246"/>
      <c r="C8" s="246"/>
      <c r="D8" s="246"/>
      <c r="E8" s="246"/>
      <c r="F8" s="246"/>
      <c r="G8" s="259"/>
      <c r="H8" s="260"/>
      <c r="I8" s="260"/>
      <c r="J8" s="261"/>
      <c r="K8" s="1150"/>
      <c r="L8" s="262" t="s">
        <v>474</v>
      </c>
      <c r="M8" s="263" t="s">
        <v>475</v>
      </c>
      <c r="N8" s="264" t="s">
        <v>476</v>
      </c>
    </row>
    <row r="9" spans="1:16" x14ac:dyDescent="0.15">
      <c r="A9" s="250"/>
      <c r="B9" s="246"/>
      <c r="C9" s="246"/>
      <c r="D9" s="246"/>
      <c r="E9" s="246"/>
      <c r="F9" s="246"/>
      <c r="G9" s="1151" t="s">
        <v>477</v>
      </c>
      <c r="H9" s="1152"/>
      <c r="I9" s="1152"/>
      <c r="J9" s="1153"/>
      <c r="K9" s="265">
        <v>2636743</v>
      </c>
      <c r="L9" s="266">
        <v>78437</v>
      </c>
      <c r="M9" s="267">
        <v>82785</v>
      </c>
      <c r="N9" s="268">
        <v>-5.3</v>
      </c>
    </row>
    <row r="10" spans="1:16" x14ac:dyDescent="0.15">
      <c r="A10" s="250"/>
      <c r="B10" s="246"/>
      <c r="C10" s="246"/>
      <c r="D10" s="246"/>
      <c r="E10" s="246"/>
      <c r="F10" s="246"/>
      <c r="G10" s="1151" t="s">
        <v>478</v>
      </c>
      <c r="H10" s="1152"/>
      <c r="I10" s="1152"/>
      <c r="J10" s="1153"/>
      <c r="K10" s="269">
        <v>37288</v>
      </c>
      <c r="L10" s="270">
        <v>1109</v>
      </c>
      <c r="M10" s="271">
        <v>6632</v>
      </c>
      <c r="N10" s="272">
        <v>-83.3</v>
      </c>
    </row>
    <row r="11" spans="1:16" ht="13.5" customHeight="1" x14ac:dyDescent="0.15">
      <c r="A11" s="250"/>
      <c r="B11" s="246"/>
      <c r="C11" s="246"/>
      <c r="D11" s="246"/>
      <c r="E11" s="246"/>
      <c r="F11" s="246"/>
      <c r="G11" s="1151" t="s">
        <v>479</v>
      </c>
      <c r="H11" s="1152"/>
      <c r="I11" s="1152"/>
      <c r="J11" s="1153"/>
      <c r="K11" s="269">
        <v>379371</v>
      </c>
      <c r="L11" s="270">
        <v>11285</v>
      </c>
      <c r="M11" s="271">
        <v>9575</v>
      </c>
      <c r="N11" s="272">
        <v>17.899999999999999</v>
      </c>
    </row>
    <row r="12" spans="1:16" ht="13.5" customHeight="1" x14ac:dyDescent="0.15">
      <c r="A12" s="250"/>
      <c r="B12" s="246"/>
      <c r="C12" s="246"/>
      <c r="D12" s="246"/>
      <c r="E12" s="246"/>
      <c r="F12" s="246"/>
      <c r="G12" s="1151" t="s">
        <v>480</v>
      </c>
      <c r="H12" s="1152"/>
      <c r="I12" s="1152"/>
      <c r="J12" s="1153"/>
      <c r="K12" s="269">
        <v>57767</v>
      </c>
      <c r="L12" s="270">
        <v>1718</v>
      </c>
      <c r="M12" s="271">
        <v>961</v>
      </c>
      <c r="N12" s="272">
        <v>78.8</v>
      </c>
    </row>
    <row r="13" spans="1:16" ht="13.5" customHeight="1" x14ac:dyDescent="0.15">
      <c r="A13" s="250"/>
      <c r="B13" s="246"/>
      <c r="C13" s="246"/>
      <c r="D13" s="246"/>
      <c r="E13" s="246"/>
      <c r="F13" s="246"/>
      <c r="G13" s="1151" t="s">
        <v>481</v>
      </c>
      <c r="H13" s="1152"/>
      <c r="I13" s="1152"/>
      <c r="J13" s="1153"/>
      <c r="K13" s="269" t="s">
        <v>482</v>
      </c>
      <c r="L13" s="270" t="s">
        <v>482</v>
      </c>
      <c r="M13" s="271" t="s">
        <v>482</v>
      </c>
      <c r="N13" s="272" t="s">
        <v>482</v>
      </c>
    </row>
    <row r="14" spans="1:16" ht="13.5" customHeight="1" x14ac:dyDescent="0.15">
      <c r="A14" s="250"/>
      <c r="B14" s="246"/>
      <c r="C14" s="246"/>
      <c r="D14" s="246"/>
      <c r="E14" s="246"/>
      <c r="F14" s="246"/>
      <c r="G14" s="1151" t="s">
        <v>483</v>
      </c>
      <c r="H14" s="1152"/>
      <c r="I14" s="1152"/>
      <c r="J14" s="1153"/>
      <c r="K14" s="269">
        <v>138368</v>
      </c>
      <c r="L14" s="270">
        <v>4116</v>
      </c>
      <c r="M14" s="271">
        <v>3403</v>
      </c>
      <c r="N14" s="272">
        <v>21</v>
      </c>
    </row>
    <row r="15" spans="1:16" ht="13.5" customHeight="1" x14ac:dyDescent="0.15">
      <c r="A15" s="250"/>
      <c r="B15" s="246"/>
      <c r="C15" s="246"/>
      <c r="D15" s="246"/>
      <c r="E15" s="246"/>
      <c r="F15" s="246"/>
      <c r="G15" s="1151" t="s">
        <v>484</v>
      </c>
      <c r="H15" s="1152"/>
      <c r="I15" s="1152"/>
      <c r="J15" s="1153"/>
      <c r="K15" s="269">
        <v>107124</v>
      </c>
      <c r="L15" s="270">
        <v>3187</v>
      </c>
      <c r="M15" s="271">
        <v>1693</v>
      </c>
      <c r="N15" s="272">
        <v>88.2</v>
      </c>
    </row>
    <row r="16" spans="1:16" x14ac:dyDescent="0.15">
      <c r="A16" s="250"/>
      <c r="B16" s="246"/>
      <c r="C16" s="246"/>
      <c r="D16" s="246"/>
      <c r="E16" s="246"/>
      <c r="F16" s="246"/>
      <c r="G16" s="1154" t="s">
        <v>485</v>
      </c>
      <c r="H16" s="1155"/>
      <c r="I16" s="1155"/>
      <c r="J16" s="1156"/>
      <c r="K16" s="270">
        <v>-239984</v>
      </c>
      <c r="L16" s="270">
        <v>-7139</v>
      </c>
      <c r="M16" s="271">
        <v>-7791</v>
      </c>
      <c r="N16" s="272">
        <v>-8.4</v>
      </c>
    </row>
    <row r="17" spans="1:16" x14ac:dyDescent="0.15">
      <c r="A17" s="250"/>
      <c r="B17" s="246"/>
      <c r="C17" s="246"/>
      <c r="D17" s="246"/>
      <c r="E17" s="246"/>
      <c r="F17" s="246"/>
      <c r="G17" s="1154" t="s">
        <v>171</v>
      </c>
      <c r="H17" s="1155"/>
      <c r="I17" s="1155"/>
      <c r="J17" s="1156"/>
      <c r="K17" s="270">
        <v>3116677</v>
      </c>
      <c r="L17" s="270">
        <v>92714</v>
      </c>
      <c r="M17" s="271">
        <v>97258</v>
      </c>
      <c r="N17" s="272">
        <v>-4.7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6" t="s">
        <v>490</v>
      </c>
      <c r="H21" s="1147"/>
      <c r="I21" s="1147"/>
      <c r="J21" s="1148"/>
      <c r="K21" s="282">
        <v>8.39</v>
      </c>
      <c r="L21" s="283">
        <v>9.18</v>
      </c>
      <c r="M21" s="284">
        <v>-0.79</v>
      </c>
      <c r="N21" s="251"/>
      <c r="O21" s="285"/>
      <c r="P21" s="281"/>
    </row>
    <row r="22" spans="1:16" s="286" customFormat="1" x14ac:dyDescent="0.15">
      <c r="A22" s="281"/>
      <c r="B22" s="251"/>
      <c r="C22" s="251"/>
      <c r="D22" s="251"/>
      <c r="E22" s="251"/>
      <c r="F22" s="251"/>
      <c r="G22" s="1146" t="s">
        <v>491</v>
      </c>
      <c r="H22" s="1147"/>
      <c r="I22" s="1147"/>
      <c r="J22" s="1148"/>
      <c r="K22" s="287">
        <v>95.1</v>
      </c>
      <c r="L22" s="288">
        <v>97.2</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49" t="s">
        <v>472</v>
      </c>
      <c r="L30" s="256"/>
      <c r="M30" s="257" t="s">
        <v>473</v>
      </c>
      <c r="N30" s="258"/>
    </row>
    <row r="31" spans="1:16" x14ac:dyDescent="0.15">
      <c r="A31" s="250"/>
      <c r="B31" s="246"/>
      <c r="C31" s="246"/>
      <c r="D31" s="246"/>
      <c r="E31" s="246"/>
      <c r="F31" s="246"/>
      <c r="G31" s="259"/>
      <c r="H31" s="260"/>
      <c r="I31" s="260"/>
      <c r="J31" s="261"/>
      <c r="K31" s="1150"/>
      <c r="L31" s="262" t="s">
        <v>474</v>
      </c>
      <c r="M31" s="263" t="s">
        <v>475</v>
      </c>
      <c r="N31" s="264" t="s">
        <v>476</v>
      </c>
    </row>
    <row r="32" spans="1:16" ht="27" customHeight="1" x14ac:dyDescent="0.15">
      <c r="A32" s="250"/>
      <c r="B32" s="246"/>
      <c r="C32" s="246"/>
      <c r="D32" s="246"/>
      <c r="E32" s="246"/>
      <c r="F32" s="246"/>
      <c r="G32" s="1162" t="s">
        <v>495</v>
      </c>
      <c r="H32" s="1163"/>
      <c r="I32" s="1163"/>
      <c r="J32" s="1164"/>
      <c r="K32" s="296">
        <v>1496332</v>
      </c>
      <c r="L32" s="296">
        <v>44512</v>
      </c>
      <c r="M32" s="297">
        <v>59261</v>
      </c>
      <c r="N32" s="298">
        <v>-24.9</v>
      </c>
    </row>
    <row r="33" spans="1:16" ht="13.5" customHeight="1" x14ac:dyDescent="0.15">
      <c r="A33" s="250"/>
      <c r="B33" s="246"/>
      <c r="C33" s="246"/>
      <c r="D33" s="246"/>
      <c r="E33" s="246"/>
      <c r="F33" s="246"/>
      <c r="G33" s="1162" t="s">
        <v>496</v>
      </c>
      <c r="H33" s="1163"/>
      <c r="I33" s="1163"/>
      <c r="J33" s="1164"/>
      <c r="K33" s="296" t="s">
        <v>482</v>
      </c>
      <c r="L33" s="296" t="s">
        <v>482</v>
      </c>
      <c r="M33" s="297" t="s">
        <v>482</v>
      </c>
      <c r="N33" s="298" t="s">
        <v>482</v>
      </c>
    </row>
    <row r="34" spans="1:16" ht="27" customHeight="1" x14ac:dyDescent="0.15">
      <c r="A34" s="250"/>
      <c r="B34" s="246"/>
      <c r="C34" s="246"/>
      <c r="D34" s="246"/>
      <c r="E34" s="246"/>
      <c r="F34" s="246"/>
      <c r="G34" s="1162" t="s">
        <v>497</v>
      </c>
      <c r="H34" s="1163"/>
      <c r="I34" s="1163"/>
      <c r="J34" s="1164"/>
      <c r="K34" s="296" t="s">
        <v>482</v>
      </c>
      <c r="L34" s="296" t="s">
        <v>482</v>
      </c>
      <c r="M34" s="297">
        <v>53</v>
      </c>
      <c r="N34" s="298" t="s">
        <v>482</v>
      </c>
    </row>
    <row r="35" spans="1:16" ht="27" customHeight="1" x14ac:dyDescent="0.15">
      <c r="A35" s="250"/>
      <c r="B35" s="246"/>
      <c r="C35" s="246"/>
      <c r="D35" s="246"/>
      <c r="E35" s="246"/>
      <c r="F35" s="246"/>
      <c r="G35" s="1162" t="s">
        <v>498</v>
      </c>
      <c r="H35" s="1163"/>
      <c r="I35" s="1163"/>
      <c r="J35" s="1164"/>
      <c r="K35" s="296">
        <v>98435</v>
      </c>
      <c r="L35" s="296">
        <v>2928</v>
      </c>
      <c r="M35" s="297">
        <v>16703</v>
      </c>
      <c r="N35" s="298">
        <v>-82.5</v>
      </c>
    </row>
    <row r="36" spans="1:16" ht="27" customHeight="1" x14ac:dyDescent="0.15">
      <c r="A36" s="250"/>
      <c r="B36" s="246"/>
      <c r="C36" s="246"/>
      <c r="D36" s="246"/>
      <c r="E36" s="246"/>
      <c r="F36" s="246"/>
      <c r="G36" s="1162" t="s">
        <v>499</v>
      </c>
      <c r="H36" s="1163"/>
      <c r="I36" s="1163"/>
      <c r="J36" s="1164"/>
      <c r="K36" s="296">
        <v>624025</v>
      </c>
      <c r="L36" s="296">
        <v>18563</v>
      </c>
      <c r="M36" s="297">
        <v>2887</v>
      </c>
      <c r="N36" s="298">
        <v>543</v>
      </c>
    </row>
    <row r="37" spans="1:16" ht="13.5" customHeight="1" x14ac:dyDescent="0.15">
      <c r="A37" s="250"/>
      <c r="B37" s="246"/>
      <c r="C37" s="246"/>
      <c r="D37" s="246"/>
      <c r="E37" s="246"/>
      <c r="F37" s="246"/>
      <c r="G37" s="1162" t="s">
        <v>500</v>
      </c>
      <c r="H37" s="1163"/>
      <c r="I37" s="1163"/>
      <c r="J37" s="1164"/>
      <c r="K37" s="296">
        <v>304</v>
      </c>
      <c r="L37" s="296">
        <v>9</v>
      </c>
      <c r="M37" s="297">
        <v>465</v>
      </c>
      <c r="N37" s="298">
        <v>-98.1</v>
      </c>
    </row>
    <row r="38" spans="1:16" ht="27" customHeight="1" x14ac:dyDescent="0.15">
      <c r="A38" s="250"/>
      <c r="B38" s="246"/>
      <c r="C38" s="246"/>
      <c r="D38" s="246"/>
      <c r="E38" s="246"/>
      <c r="F38" s="246"/>
      <c r="G38" s="1165" t="s">
        <v>501</v>
      </c>
      <c r="H38" s="1166"/>
      <c r="I38" s="1166"/>
      <c r="J38" s="1167"/>
      <c r="K38" s="299" t="s">
        <v>482</v>
      </c>
      <c r="L38" s="299" t="s">
        <v>482</v>
      </c>
      <c r="M38" s="300">
        <v>4</v>
      </c>
      <c r="N38" s="301" t="s">
        <v>482</v>
      </c>
      <c r="O38" s="295"/>
    </row>
    <row r="39" spans="1:16" x14ac:dyDescent="0.15">
      <c r="A39" s="250"/>
      <c r="B39" s="246"/>
      <c r="C39" s="246"/>
      <c r="D39" s="246"/>
      <c r="E39" s="246"/>
      <c r="F39" s="246"/>
      <c r="G39" s="1165" t="s">
        <v>502</v>
      </c>
      <c r="H39" s="1166"/>
      <c r="I39" s="1166"/>
      <c r="J39" s="1167"/>
      <c r="K39" s="302">
        <v>-268146</v>
      </c>
      <c r="L39" s="302">
        <v>-7977</v>
      </c>
      <c r="M39" s="303">
        <v>-5840</v>
      </c>
      <c r="N39" s="304">
        <v>36.6</v>
      </c>
      <c r="O39" s="295"/>
    </row>
    <row r="40" spans="1:16" ht="27" customHeight="1" x14ac:dyDescent="0.15">
      <c r="A40" s="250"/>
      <c r="B40" s="246"/>
      <c r="C40" s="246"/>
      <c r="D40" s="246"/>
      <c r="E40" s="246"/>
      <c r="F40" s="246"/>
      <c r="G40" s="1162" t="s">
        <v>503</v>
      </c>
      <c r="H40" s="1163"/>
      <c r="I40" s="1163"/>
      <c r="J40" s="1164"/>
      <c r="K40" s="302">
        <v>-1400989</v>
      </c>
      <c r="L40" s="302">
        <v>-41676</v>
      </c>
      <c r="M40" s="303">
        <v>-50828</v>
      </c>
      <c r="N40" s="304">
        <v>-18</v>
      </c>
      <c r="O40" s="295"/>
    </row>
    <row r="41" spans="1:16" x14ac:dyDescent="0.15">
      <c r="A41" s="250"/>
      <c r="B41" s="246"/>
      <c r="C41" s="246"/>
      <c r="D41" s="246"/>
      <c r="E41" s="246"/>
      <c r="F41" s="246"/>
      <c r="G41" s="1168" t="s">
        <v>282</v>
      </c>
      <c r="H41" s="1169"/>
      <c r="I41" s="1169"/>
      <c r="J41" s="1170"/>
      <c r="K41" s="296">
        <v>549961</v>
      </c>
      <c r="L41" s="302">
        <v>16360</v>
      </c>
      <c r="M41" s="303">
        <v>22704</v>
      </c>
      <c r="N41" s="304">
        <v>-27.9</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7" t="s">
        <v>472</v>
      </c>
      <c r="J49" s="1159" t="s">
        <v>507</v>
      </c>
      <c r="K49" s="1160"/>
      <c r="L49" s="1160"/>
      <c r="M49" s="1160"/>
      <c r="N49" s="1161"/>
    </row>
    <row r="50" spans="1:14" x14ac:dyDescent="0.15">
      <c r="A50" s="250"/>
      <c r="B50" s="246"/>
      <c r="C50" s="246"/>
      <c r="D50" s="246"/>
      <c r="E50" s="246"/>
      <c r="F50" s="246"/>
      <c r="G50" s="314"/>
      <c r="H50" s="315"/>
      <c r="I50" s="1158"/>
      <c r="J50" s="316" t="s">
        <v>508</v>
      </c>
      <c r="K50" s="317" t="s">
        <v>509</v>
      </c>
      <c r="L50" s="318" t="s">
        <v>510</v>
      </c>
      <c r="M50" s="319" t="s">
        <v>511</v>
      </c>
      <c r="N50" s="320" t="s">
        <v>512</v>
      </c>
    </row>
    <row r="51" spans="1:14" x14ac:dyDescent="0.15">
      <c r="A51" s="250"/>
      <c r="B51" s="246"/>
      <c r="C51" s="246"/>
      <c r="D51" s="246"/>
      <c r="E51" s="246"/>
      <c r="F51" s="246"/>
      <c r="G51" s="312" t="s">
        <v>513</v>
      </c>
      <c r="H51" s="313"/>
      <c r="I51" s="321">
        <v>1440968</v>
      </c>
      <c r="J51" s="322">
        <v>41120</v>
      </c>
      <c r="K51" s="323">
        <v>15.4</v>
      </c>
      <c r="L51" s="324">
        <v>75709</v>
      </c>
      <c r="M51" s="325">
        <v>12.7</v>
      </c>
      <c r="N51" s="326">
        <v>2.7</v>
      </c>
    </row>
    <row r="52" spans="1:14" x14ac:dyDescent="0.15">
      <c r="A52" s="250"/>
      <c r="B52" s="246"/>
      <c r="C52" s="246"/>
      <c r="D52" s="246"/>
      <c r="E52" s="246"/>
      <c r="F52" s="246"/>
      <c r="G52" s="327"/>
      <c r="H52" s="328" t="s">
        <v>514</v>
      </c>
      <c r="I52" s="329">
        <v>867663</v>
      </c>
      <c r="J52" s="330">
        <v>24760</v>
      </c>
      <c r="K52" s="331">
        <v>51.5</v>
      </c>
      <c r="L52" s="332">
        <v>35212</v>
      </c>
      <c r="M52" s="333">
        <v>0</v>
      </c>
      <c r="N52" s="334">
        <v>51.5</v>
      </c>
    </row>
    <row r="53" spans="1:14" x14ac:dyDescent="0.15">
      <c r="A53" s="250"/>
      <c r="B53" s="246"/>
      <c r="C53" s="246"/>
      <c r="D53" s="246"/>
      <c r="E53" s="246"/>
      <c r="F53" s="246"/>
      <c r="G53" s="312" t="s">
        <v>515</v>
      </c>
      <c r="H53" s="313"/>
      <c r="I53" s="321">
        <v>2099010</v>
      </c>
      <c r="J53" s="322">
        <v>60125</v>
      </c>
      <c r="K53" s="323">
        <v>46.2</v>
      </c>
      <c r="L53" s="324">
        <v>90961</v>
      </c>
      <c r="M53" s="325">
        <v>20.100000000000001</v>
      </c>
      <c r="N53" s="326">
        <v>26.1</v>
      </c>
    </row>
    <row r="54" spans="1:14" x14ac:dyDescent="0.15">
      <c r="A54" s="250"/>
      <c r="B54" s="246"/>
      <c r="C54" s="246"/>
      <c r="D54" s="246"/>
      <c r="E54" s="246"/>
      <c r="F54" s="246"/>
      <c r="G54" s="327"/>
      <c r="H54" s="328" t="s">
        <v>514</v>
      </c>
      <c r="I54" s="329">
        <v>855753</v>
      </c>
      <c r="J54" s="330">
        <v>24512</v>
      </c>
      <c r="K54" s="331">
        <v>-1</v>
      </c>
      <c r="L54" s="332">
        <v>37720</v>
      </c>
      <c r="M54" s="333">
        <v>7.1</v>
      </c>
      <c r="N54" s="334">
        <v>-8.1</v>
      </c>
    </row>
    <row r="55" spans="1:14" x14ac:dyDescent="0.15">
      <c r="A55" s="250"/>
      <c r="B55" s="246"/>
      <c r="C55" s="246"/>
      <c r="D55" s="246"/>
      <c r="E55" s="246"/>
      <c r="F55" s="246"/>
      <c r="G55" s="312" t="s">
        <v>516</v>
      </c>
      <c r="H55" s="313"/>
      <c r="I55" s="321">
        <v>2100517</v>
      </c>
      <c r="J55" s="322">
        <v>61072</v>
      </c>
      <c r="K55" s="323">
        <v>1.6</v>
      </c>
      <c r="L55" s="324">
        <v>106614</v>
      </c>
      <c r="M55" s="325">
        <v>17.2</v>
      </c>
      <c r="N55" s="326">
        <v>-15.6</v>
      </c>
    </row>
    <row r="56" spans="1:14" x14ac:dyDescent="0.15">
      <c r="A56" s="250"/>
      <c r="B56" s="246"/>
      <c r="C56" s="246"/>
      <c r="D56" s="246"/>
      <c r="E56" s="246"/>
      <c r="F56" s="246"/>
      <c r="G56" s="327"/>
      <c r="H56" s="328" t="s">
        <v>514</v>
      </c>
      <c r="I56" s="329">
        <v>1149874</v>
      </c>
      <c r="J56" s="330">
        <v>33432</v>
      </c>
      <c r="K56" s="331">
        <v>36.4</v>
      </c>
      <c r="L56" s="332">
        <v>45545</v>
      </c>
      <c r="M56" s="333">
        <v>20.7</v>
      </c>
      <c r="N56" s="334">
        <v>15.7</v>
      </c>
    </row>
    <row r="57" spans="1:14" x14ac:dyDescent="0.15">
      <c r="A57" s="250"/>
      <c r="B57" s="246"/>
      <c r="C57" s="246"/>
      <c r="D57" s="246"/>
      <c r="E57" s="246"/>
      <c r="F57" s="246"/>
      <c r="G57" s="312" t="s">
        <v>517</v>
      </c>
      <c r="H57" s="313"/>
      <c r="I57" s="321">
        <v>1477678</v>
      </c>
      <c r="J57" s="322">
        <v>43508</v>
      </c>
      <c r="K57" s="323">
        <v>-28.8</v>
      </c>
      <c r="L57" s="324">
        <v>63727</v>
      </c>
      <c r="M57" s="325">
        <v>-40.200000000000003</v>
      </c>
      <c r="N57" s="326">
        <v>11.4</v>
      </c>
    </row>
    <row r="58" spans="1:14" x14ac:dyDescent="0.15">
      <c r="A58" s="250"/>
      <c r="B58" s="246"/>
      <c r="C58" s="246"/>
      <c r="D58" s="246"/>
      <c r="E58" s="246"/>
      <c r="F58" s="246"/>
      <c r="G58" s="327"/>
      <c r="H58" s="328" t="s">
        <v>514</v>
      </c>
      <c r="I58" s="329">
        <v>602604</v>
      </c>
      <c r="J58" s="330">
        <v>17743</v>
      </c>
      <c r="K58" s="331">
        <v>-46.9</v>
      </c>
      <c r="L58" s="332">
        <v>34577</v>
      </c>
      <c r="M58" s="333">
        <v>-24.1</v>
      </c>
      <c r="N58" s="334">
        <v>-22.8</v>
      </c>
    </row>
    <row r="59" spans="1:14" x14ac:dyDescent="0.15">
      <c r="A59" s="250"/>
      <c r="B59" s="246"/>
      <c r="C59" s="246"/>
      <c r="D59" s="246"/>
      <c r="E59" s="246"/>
      <c r="F59" s="246"/>
      <c r="G59" s="312" t="s">
        <v>518</v>
      </c>
      <c r="H59" s="313"/>
      <c r="I59" s="321">
        <v>1077961</v>
      </c>
      <c r="J59" s="322">
        <v>32067</v>
      </c>
      <c r="K59" s="323">
        <v>-26.3</v>
      </c>
      <c r="L59" s="324">
        <v>66954</v>
      </c>
      <c r="M59" s="325">
        <v>5.0999999999999996</v>
      </c>
      <c r="N59" s="326">
        <v>-31.4</v>
      </c>
    </row>
    <row r="60" spans="1:14" x14ac:dyDescent="0.15">
      <c r="A60" s="250"/>
      <c r="B60" s="246"/>
      <c r="C60" s="246"/>
      <c r="D60" s="246"/>
      <c r="E60" s="246"/>
      <c r="F60" s="246"/>
      <c r="G60" s="327"/>
      <c r="H60" s="328" t="s">
        <v>514</v>
      </c>
      <c r="I60" s="335">
        <v>555131</v>
      </c>
      <c r="J60" s="330">
        <v>16514</v>
      </c>
      <c r="K60" s="331">
        <v>-6.9</v>
      </c>
      <c r="L60" s="332">
        <v>37305</v>
      </c>
      <c r="M60" s="333">
        <v>7.9</v>
      </c>
      <c r="N60" s="334">
        <v>-14.8</v>
      </c>
    </row>
    <row r="61" spans="1:14" x14ac:dyDescent="0.15">
      <c r="A61" s="250"/>
      <c r="B61" s="246"/>
      <c r="C61" s="246"/>
      <c r="D61" s="246"/>
      <c r="E61" s="246"/>
      <c r="F61" s="246"/>
      <c r="G61" s="312" t="s">
        <v>519</v>
      </c>
      <c r="H61" s="336"/>
      <c r="I61" s="337">
        <v>1639227</v>
      </c>
      <c r="J61" s="338">
        <v>47578</v>
      </c>
      <c r="K61" s="339">
        <v>1.6</v>
      </c>
      <c r="L61" s="340">
        <v>80793</v>
      </c>
      <c r="M61" s="341">
        <v>3</v>
      </c>
      <c r="N61" s="326">
        <v>-1.4</v>
      </c>
    </row>
    <row r="62" spans="1:14" x14ac:dyDescent="0.15">
      <c r="A62" s="250"/>
      <c r="B62" s="246"/>
      <c r="C62" s="246"/>
      <c r="D62" s="246"/>
      <c r="E62" s="246"/>
      <c r="F62" s="246"/>
      <c r="G62" s="327"/>
      <c r="H62" s="328" t="s">
        <v>514</v>
      </c>
      <c r="I62" s="329">
        <v>806205</v>
      </c>
      <c r="J62" s="330">
        <v>23392</v>
      </c>
      <c r="K62" s="331">
        <v>6.6</v>
      </c>
      <c r="L62" s="332">
        <v>38072</v>
      </c>
      <c r="M62" s="333">
        <v>2.2999999999999998</v>
      </c>
      <c r="N62" s="334">
        <v>4.3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1" t="s">
        <v>3</v>
      </c>
      <c r="D47" s="1171"/>
      <c r="E47" s="1172"/>
      <c r="F47" s="11">
        <v>9.15</v>
      </c>
      <c r="G47" s="12">
        <v>9.16</v>
      </c>
      <c r="H47" s="12">
        <v>8.1199999999999992</v>
      </c>
      <c r="I47" s="12">
        <v>7.98</v>
      </c>
      <c r="J47" s="13">
        <v>5.82</v>
      </c>
    </row>
    <row r="48" spans="2:10" ht="57.75" customHeight="1" x14ac:dyDescent="0.15">
      <c r="B48" s="14"/>
      <c r="C48" s="1173" t="s">
        <v>4</v>
      </c>
      <c r="D48" s="1173"/>
      <c r="E48" s="1174"/>
      <c r="F48" s="15">
        <v>4.88</v>
      </c>
      <c r="G48" s="16">
        <v>4.63</v>
      </c>
      <c r="H48" s="16">
        <v>4.66</v>
      </c>
      <c r="I48" s="16">
        <v>5.28</v>
      </c>
      <c r="J48" s="17">
        <v>5.36</v>
      </c>
    </row>
    <row r="49" spans="2:10" ht="57.75" customHeight="1" thickBot="1" x14ac:dyDescent="0.2">
      <c r="B49" s="18"/>
      <c r="C49" s="1175" t="s">
        <v>5</v>
      </c>
      <c r="D49" s="1175"/>
      <c r="E49" s="1176"/>
      <c r="F49" s="19" t="s">
        <v>526</v>
      </c>
      <c r="G49" s="20" t="s">
        <v>527</v>
      </c>
      <c r="H49" s="20" t="s">
        <v>528</v>
      </c>
      <c r="I49" s="20">
        <v>0.7</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植竹明日香</cp:lastModifiedBy>
  <cp:lastPrinted>2018-05-17T01:00:17Z</cp:lastPrinted>
  <dcterms:created xsi:type="dcterms:W3CDTF">2018-01-24T06:28:10Z</dcterms:created>
  <dcterms:modified xsi:type="dcterms:W3CDTF">2018-10-26T05:40:14Z</dcterms:modified>
  <cp:category/>
</cp:coreProperties>
</file>