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9 和水町\【完】下水道\"/>
    </mc:Choice>
  </mc:AlternateContent>
  <workbookProtection workbookAlgorithmName="SHA-512" workbookHashValue="Gjzjj4MQ06vaIuiaGRB4aW75/K1n4zeoACG2LrdZMXhNC2TrSL3VcqpilmvwQZ464OcF19cDsHrBDGM6x+mfzQ==" workbookSaltValue="Qxw44aY1qMDjqhF+SKwWnQ==" workbookSpinCount="100000" lockStructure="1"/>
  <bookViews>
    <workbookView xWindow="0" yWindow="0" windowWidth="28800" windowHeight="124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<sst xmlns="http://schemas.openxmlformats.org/spreadsheetml/2006/main" count="325" uniqueCount="115">
  <si>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</si>
  <si>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</si>
  <si>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</si>
  <si>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</si>
  <si>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</si>
  <si>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</si>
  <si>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</si>
  <si>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</si>
  <si>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</si>
  <si>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</si>
  <si>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</si>
  <si>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</si>
  <si>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</si>
  <si>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</si>
  <si>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</si>
  <si>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</si>
  <si>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</si>
  <si>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</si>
  <si>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</si>
  <si>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</si>
  <si>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</si>
  <si>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</si>
  <si>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</si>
  <si>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</si>
  <si>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</si>
  <si>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</si>
  <si>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</si>
  <si>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</si>
  <si>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</si>
  <si>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</si>
  <si>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</si>
  <si>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</si>
  <si>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</si>
  <si>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</si>
  <si>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</si>
  <si>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</si>
  <si>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</si>
  <si>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</si>
  <si>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</si>
  <si>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</si>
  <si>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</si>
  <si>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</si>
  <si>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</si>
  <si>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</si>
  <si>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</si>
  <si>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</si>
  <si>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</si>
  <si>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</si>
  <si>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</si>
  <si>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</si>
  <si>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</si>
  <si>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</si>
  <si>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</si>
  <si>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</si>
  <si>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</si>
  <si>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</si>
  <si>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</si>
  <si>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</si>
  <si>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</si>
  <si>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</si>
  <si>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</si>
  <si>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</si>
  <si>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</si>
  <si>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</si>
  <si>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</si>
  <si>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</si>
  <si>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</si>
  <si>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</si>
  <si>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</si>
  <si>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</si>
  <si>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</si>
  <si>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</si>
  <si>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</si>
  <si>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</si>
  <si>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</si>
  <si>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</si>
  <si>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</si>
  <si>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</si>
  <si>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</si>
  <si>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</si>
  <si>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</si>
  <si>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</si>
  <si>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</si>
  <si>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</si>
  <si>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</si>
  <si>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</si>
  <si>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</si>
  <si>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</si>
  <si>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</si>
  <si>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</si>
  <si>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</si>
  <si>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</si>
  <si>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</si>
  <si>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</si>
  <si>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</si>
  <si>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</si>
  <si>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和水町</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</si>
  <si>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</si>
  <si>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</si>
  <si>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</si>
  <si>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</si>
  <si>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</si>
  <si>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</si>
  <si>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</si>
  <si>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</si>
  <si>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</si>
  <si>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</si>
  <si>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</si>
  <si>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</si>
  <si>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</si>
  <si>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</si>
  <si>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</si>
  <si>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本事業で整備を行っている合併浄化槽については、耐用年数が30年程度と見込んでいます。
　また、本事業は平成14年度に旧菊水町において取り組みを始めており、整備済みの浄化槽で耐用年数に達したものは存在しない状況です。
　将来的には、耐用年数前後を目処に施設の更新等が予測されます。
　そのため、新規整備に加え、令和６年度以降既存設置の浄化槽における改築や修繕の見込みを算定し、長寿命化の計画を図ります。</t>
    <phoneticPr fontId="4"/>
  </si>
  <si>
    <t>　現時点では、収益的収支比率は100%を超え、概ね堅調な経営状況ではあるものの、年々設備の故障による修繕費は増加傾向にあり、今後も増加が見込まれます。
　今後は、定期的な維持管理を徹底のほか、長寿命化に向けた計画を策定し、費用対効果のある施設の更新に務め、経営基盤の強化を図ります。
　なお、和水町下水道事業は、令和６年度に経営戦略の見直しを行い、その中で料金体系のあり方を再検討する予定です。</t>
    <phoneticPr fontId="4"/>
  </si>
  <si>
    <t xml:space="preserve">　法適用初年度であり、前年度との比較は一概にはできませんが、収益的収支比率について、100%を超えています。
　しかし、経費回収率は平均値より低く、汚水処理原価は平均値より高い傾向にあり,一般会計からの基準外繰入金に頼っている傾向にあります。
　また、今後も経年劣化による浄化槽の改修・更新の機会が増えるため、費用の増大が見込まれます。これにより、企業債からの借入れが増えるため、企業債残高対事業規模比率の増加が見込まれます。
　令和６年度に見直しを行う経営戦略にて料金改定を含めた検討を行う必要があります。
　そのほか、修繕費や保守点検委託料は、浄化槽を適切に維持管理していくうえで必要不可欠であるため、浄化槽使用料の未納者に対し、徹底した徴収にあたる必要があります。 </t>
    <rPh sb="129" eb="133">
      <t>ケイネンレッカ</t>
    </rPh>
    <rPh sb="136" eb="139">
      <t>ジョウカソウ</t>
    </rPh>
    <rPh sb="140" eb="142">
      <t>カイシュウ</t>
    </rPh>
    <rPh sb="146" eb="148">
      <t>キカイ</t>
    </rPh>
    <rPh sb="149" eb="150">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</si>
</sst>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18-488F-8BD7-DAE45C06E9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C18-488F-8BD7-DAE45C06E9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4923-42A9-AD2D-B00A418672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4923-42A9-AD2D-B00A418672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27.66</c:v>
                </c:pt>
              </c:numCache>
            </c:numRef>
          </c:val>
          <c:extLst>
            <c:ext xmlns:c16="http://schemas.microsoft.com/office/drawing/2014/chart" uri="{C3380CC4-5D6E-409C-BE32-E72D297353CC}">
              <c16:uniqueId val="{00000000-CE3B-4E9A-827F-890B9B697B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CE3B-4E9A-827F-890B9B697B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109.37</c:v>
                </c:pt>
              </c:numCache>
            </c:numRef>
          </c:val>
          <c:extLst>
            <c:ext xmlns:c16="http://schemas.microsoft.com/office/drawing/2014/chart" uri="{C3380CC4-5D6E-409C-BE32-E72D297353CC}">
              <c16:uniqueId val="{00000000-436A-400A-A0FB-555870A592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436A-400A-A0FB-555870A592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2.36</c:v>
                </c:pt>
              </c:numCache>
            </c:numRef>
          </c:val>
          <c:extLst>
            <c:ext xmlns:c16="http://schemas.microsoft.com/office/drawing/2014/chart" uri="{C3380CC4-5D6E-409C-BE32-E72D297353CC}">
              <c16:uniqueId val="{00000000-48B8-4B95-9DC1-0E5F6A50C4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48B8-4B95-9DC1-0E5F6A50C4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75-4512-919D-678DBBE50C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075-4512-919D-678DBBE50C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D73-4DBC-80D3-C72EE72AA37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1D73-4DBC-80D3-C72EE72AA37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73.62</c:v>
                </c:pt>
              </c:numCache>
            </c:numRef>
          </c:val>
          <c:extLst>
            <c:ext xmlns:c16="http://schemas.microsoft.com/office/drawing/2014/chart" uri="{C3380CC4-5D6E-409C-BE32-E72D297353CC}">
              <c16:uniqueId val="{00000000-C23A-408D-937C-2C22A69A9D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C23A-408D-937C-2C22A69A9D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595.29999999999995</c:v>
                </c:pt>
              </c:numCache>
            </c:numRef>
          </c:val>
          <c:extLst>
            <c:ext xmlns:c16="http://schemas.microsoft.com/office/drawing/2014/chart" uri="{C3380CC4-5D6E-409C-BE32-E72D297353CC}">
              <c16:uniqueId val="{00000000-A8C7-4335-B5EE-C29FEB0203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A8C7-4335-B5EE-C29FEB0203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70.55</c:v>
                </c:pt>
              </c:numCache>
            </c:numRef>
          </c:val>
          <c:extLst>
            <c:ext xmlns:c16="http://schemas.microsoft.com/office/drawing/2014/chart" uri="{C3380CC4-5D6E-409C-BE32-E72D297353CC}">
              <c16:uniqueId val="{00000000-6D90-408E-B392-8F57B7DA1F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6D90-408E-B392-8F57B7DA1F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389.91</c:v>
                </c:pt>
              </c:numCache>
            </c:numRef>
          </c:val>
          <c:extLst>
            <c:ext xmlns:c16="http://schemas.microsoft.com/office/drawing/2014/chart" uri="{C3380CC4-5D6E-409C-BE32-E72D297353CC}">
              <c16:uniqueId val="{00000000-A566-4192-892D-6F28882F89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A566-4192-892D-6F28882F89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和水町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自治体職員</v>
      </c>
      <c r="AE8" s="40"/>
      <c r="AF8" s="40"/>
      <c r="AG8" s="40"/>
      <c r="AH8" s="40"/>
      <c r="AI8" s="40"/>
      <c r="AJ8" s="40"/>
      <c r="AK8" s="3"/>
      <c r="AL8" s="41">
        <f>データ!S6</f>
        <v>9104</v>
      </c>
      <c r="AM8" s="41"/>
      <c r="AN8" s="41"/>
      <c r="AO8" s="41"/>
      <c r="AP8" s="41"/>
      <c r="AQ8" s="41"/>
      <c r="AR8" s="41"/>
      <c r="AS8" s="41"/>
      <c r="AT8" s="34">
        <f>データ!T6</f>
        <v>98.78</v>
      </c>
      <c r="AU8" s="34"/>
      <c r="AV8" s="34"/>
      <c r="AW8" s="34"/>
      <c r="AX8" s="34"/>
      <c r="AY8" s="34"/>
      <c r="AZ8" s="34"/>
      <c r="BA8" s="34"/>
      <c r="BB8" s="34">
        <f>データ!U6</f>
        <v>92.16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69.64</v>
      </c>
      <c r="J10" s="34"/>
      <c r="K10" s="34"/>
      <c r="L10" s="34"/>
      <c r="M10" s="34"/>
      <c r="N10" s="34"/>
      <c r="O10" s="34"/>
      <c r="P10" s="34">
        <f>データ!P6</f>
        <v>82</v>
      </c>
      <c r="Q10" s="34"/>
      <c r="R10" s="34"/>
      <c r="S10" s="34"/>
      <c r="T10" s="34"/>
      <c r="U10" s="34"/>
      <c r="V10" s="34"/>
      <c r="W10" s="34">
        <f>データ!Q6</f>
        <v>100</v>
      </c>
      <c r="X10" s="34"/>
      <c r="Y10" s="34"/>
      <c r="Z10" s="34"/>
      <c r="AA10" s="34"/>
      <c r="AB10" s="34"/>
      <c r="AC10" s="34"/>
      <c r="AD10" s="41">
        <f>データ!R6</f>
        <v>4400</v>
      </c>
      <c r="AE10" s="41"/>
      <c r="AF10" s="41"/>
      <c r="AG10" s="41"/>
      <c r="AH10" s="41"/>
      <c r="AI10" s="41"/>
      <c r="AJ10" s="41"/>
      <c r="AK10" s="2"/>
      <c r="AL10" s="41">
        <f>データ!V6</f>
        <v>7430</v>
      </c>
      <c r="AM10" s="41"/>
      <c r="AN10" s="41"/>
      <c r="AO10" s="41"/>
      <c r="AP10" s="41"/>
      <c r="AQ10" s="41"/>
      <c r="AR10" s="41"/>
      <c r="AS10" s="41"/>
      <c r="AT10" s="34">
        <f>データ!W6</f>
        <v>98.1</v>
      </c>
      <c r="AU10" s="34"/>
      <c r="AV10" s="34"/>
      <c r="AW10" s="34"/>
      <c r="AX10" s="34"/>
      <c r="AY10" s="34"/>
      <c r="AZ10" s="34"/>
      <c r="BA10" s="34"/>
      <c r="BB10" s="34">
        <f>データ!X6</f>
        <v>75.739999999999995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t="13.25"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t="13.25"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OsWTEXoGnMhWLX5UT90vlEjfkmRUy9pF0Sa5ezG4HRF1GuivpBxArQMy5DE7aYDosA28tNX1tEGhEyaqp86KZw==" saltValue="rb1pjNShOgh+O1m1gjrs6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433691</v>
      </c>
      <c r="D6" s="19">
        <f t="shared" si="3"/>
        <v>46</v>
      </c>
      <c r="E6" s="19">
        <f t="shared" si="3"/>
        <v>18</v>
      </c>
      <c r="F6" s="19">
        <f t="shared" si="3"/>
        <v>0</v>
      </c>
      <c r="G6" s="19">
        <f t="shared" si="3"/>
        <v>0</v>
      </c>
      <c r="H6" s="19" t="str">
        <f t="shared" si="3"/>
        <v>熊本県　和水町</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69.64</v>
      </c>
      <c r="P6" s="20">
        <f t="shared" si="3"/>
        <v>82</v>
      </c>
      <c r="Q6" s="20">
        <f t="shared" si="3"/>
        <v>100</v>
      </c>
      <c r="R6" s="20">
        <f t="shared" si="3"/>
        <v>4400</v>
      </c>
      <c r="S6" s="20">
        <f t="shared" si="3"/>
        <v>9104</v>
      </c>
      <c r="T6" s="20">
        <f t="shared" si="3"/>
        <v>98.78</v>
      </c>
      <c r="U6" s="20">
        <f t="shared" si="3"/>
        <v>92.16</v>
      </c>
      <c r="V6" s="20">
        <f t="shared" si="3"/>
        <v>7430</v>
      </c>
      <c r="W6" s="20">
        <f t="shared" si="3"/>
        <v>98.1</v>
      </c>
      <c r="X6" s="20">
        <f t="shared" si="3"/>
        <v>75.739999999999995</v>
      </c>
      <c r="Y6" s="21" t="str">
        <f>IF(Y7="",NA(),Y7)</f>
        <v>-</v>
      </c>
      <c r="Z6" s="21" t="str">
        <f t="shared" ref="Z6:AH6" si="4">IF(Z7="",NA(),Z7)</f>
        <v>-</v>
      </c>
      <c r="AA6" s="21" t="str">
        <f t="shared" si="4"/>
        <v>-</v>
      </c>
      <c r="AB6" s="21" t="str">
        <f t="shared" si="4"/>
        <v>-</v>
      </c>
      <c r="AC6" s="21">
        <f t="shared" si="4"/>
        <v>109.37</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73.62</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1">
        <f t="shared" si="7"/>
        <v>595.29999999999995</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70.55</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389.91</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27.66</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2.36</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433691</v>
      </c>
      <c r="D7" s="23">
        <v>46</v>
      </c>
      <c r="E7" s="23">
        <v>18</v>
      </c>
      <c r="F7" s="23">
        <v>0</v>
      </c>
      <c r="G7" s="23">
        <v>0</v>
      </c>
      <c r="H7" s="23" t="s">
        <v>96</v>
      </c>
      <c r="I7" s="23" t="s">
        <v>97</v>
      </c>
      <c r="J7" s="23" t="s">
        <v>98</v>
      </c>
      <c r="K7" s="23" t="s">
        <v>99</v>
      </c>
      <c r="L7" s="23" t="s">
        <v>100</v>
      </c>
      <c r="M7" s="23" t="s">
        <v>101</v>
      </c>
      <c r="N7" s="24" t="s">
        <v>102</v>
      </c>
      <c r="O7" s="24">
        <v>69.64</v>
      </c>
      <c r="P7" s="24">
        <v>82</v>
      </c>
      <c r="Q7" s="24">
        <v>100</v>
      </c>
      <c r="R7" s="24">
        <v>4400</v>
      </c>
      <c r="S7" s="24">
        <v>9104</v>
      </c>
      <c r="T7" s="24">
        <v>98.78</v>
      </c>
      <c r="U7" s="24">
        <v>92.16</v>
      </c>
      <c r="V7" s="24">
        <v>7430</v>
      </c>
      <c r="W7" s="24">
        <v>98.1</v>
      </c>
      <c r="X7" s="24">
        <v>75.739999999999995</v>
      </c>
      <c r="Y7" s="24" t="s">
        <v>102</v>
      </c>
      <c r="Z7" s="24" t="s">
        <v>102</v>
      </c>
      <c r="AA7" s="24" t="s">
        <v>102</v>
      </c>
      <c r="AB7" s="24" t="s">
        <v>102</v>
      </c>
      <c r="AC7" s="24">
        <v>109.37</v>
      </c>
      <c r="AD7" s="24" t="s">
        <v>102</v>
      </c>
      <c r="AE7" s="24" t="s">
        <v>102</v>
      </c>
      <c r="AF7" s="24" t="s">
        <v>102</v>
      </c>
      <c r="AG7" s="24" t="s">
        <v>102</v>
      </c>
      <c r="AH7" s="24">
        <v>96.95</v>
      </c>
      <c r="AI7" s="24">
        <v>96.62</v>
      </c>
      <c r="AJ7" s="24" t="s">
        <v>102</v>
      </c>
      <c r="AK7" s="24" t="s">
        <v>102</v>
      </c>
      <c r="AL7" s="24" t="s">
        <v>102</v>
      </c>
      <c r="AM7" s="24" t="s">
        <v>102</v>
      </c>
      <c r="AN7" s="24">
        <v>0</v>
      </c>
      <c r="AO7" s="24" t="s">
        <v>102</v>
      </c>
      <c r="AP7" s="24" t="s">
        <v>102</v>
      </c>
      <c r="AQ7" s="24" t="s">
        <v>102</v>
      </c>
      <c r="AR7" s="24" t="s">
        <v>102</v>
      </c>
      <c r="AS7" s="24">
        <v>91.33</v>
      </c>
      <c r="AT7" s="24">
        <v>111.69</v>
      </c>
      <c r="AU7" s="24" t="s">
        <v>102</v>
      </c>
      <c r="AV7" s="24" t="s">
        <v>102</v>
      </c>
      <c r="AW7" s="24" t="s">
        <v>102</v>
      </c>
      <c r="AX7" s="24" t="s">
        <v>102</v>
      </c>
      <c r="AY7" s="24">
        <v>73.62</v>
      </c>
      <c r="AZ7" s="24" t="s">
        <v>102</v>
      </c>
      <c r="BA7" s="24" t="s">
        <v>102</v>
      </c>
      <c r="BB7" s="24" t="s">
        <v>102</v>
      </c>
      <c r="BC7" s="24" t="s">
        <v>102</v>
      </c>
      <c r="BD7" s="24">
        <v>126.97</v>
      </c>
      <c r="BE7" s="24">
        <v>111.29</v>
      </c>
      <c r="BF7" s="24" t="s">
        <v>102</v>
      </c>
      <c r="BG7" s="24" t="s">
        <v>102</v>
      </c>
      <c r="BH7" s="24" t="s">
        <v>102</v>
      </c>
      <c r="BI7" s="24" t="s">
        <v>102</v>
      </c>
      <c r="BJ7" s="24">
        <v>595.29999999999995</v>
      </c>
      <c r="BK7" s="24" t="s">
        <v>102</v>
      </c>
      <c r="BL7" s="24" t="s">
        <v>102</v>
      </c>
      <c r="BM7" s="24" t="s">
        <v>102</v>
      </c>
      <c r="BN7" s="24" t="s">
        <v>102</v>
      </c>
      <c r="BO7" s="24">
        <v>338.47</v>
      </c>
      <c r="BP7" s="24">
        <v>349.83</v>
      </c>
      <c r="BQ7" s="24" t="s">
        <v>102</v>
      </c>
      <c r="BR7" s="24" t="s">
        <v>102</v>
      </c>
      <c r="BS7" s="24" t="s">
        <v>102</v>
      </c>
      <c r="BT7" s="24" t="s">
        <v>102</v>
      </c>
      <c r="BU7" s="24">
        <v>70.55</v>
      </c>
      <c r="BV7" s="24" t="s">
        <v>102</v>
      </c>
      <c r="BW7" s="24" t="s">
        <v>102</v>
      </c>
      <c r="BX7" s="24" t="s">
        <v>102</v>
      </c>
      <c r="BY7" s="24" t="s">
        <v>102</v>
      </c>
      <c r="BZ7" s="24">
        <v>56.06</v>
      </c>
      <c r="CA7" s="24">
        <v>53.65</v>
      </c>
      <c r="CB7" s="24" t="s">
        <v>102</v>
      </c>
      <c r="CC7" s="24" t="s">
        <v>102</v>
      </c>
      <c r="CD7" s="24" t="s">
        <v>102</v>
      </c>
      <c r="CE7" s="24" t="s">
        <v>102</v>
      </c>
      <c r="CF7" s="24">
        <v>389.91</v>
      </c>
      <c r="CG7" s="24" t="s">
        <v>102</v>
      </c>
      <c r="CH7" s="24" t="s">
        <v>102</v>
      </c>
      <c r="CI7" s="24" t="s">
        <v>102</v>
      </c>
      <c r="CJ7" s="24" t="s">
        <v>102</v>
      </c>
      <c r="CK7" s="24">
        <v>304.36</v>
      </c>
      <c r="CL7" s="24">
        <v>307.86</v>
      </c>
      <c r="CM7" s="24" t="s">
        <v>102</v>
      </c>
      <c r="CN7" s="24" t="s">
        <v>102</v>
      </c>
      <c r="CO7" s="24" t="s">
        <v>102</v>
      </c>
      <c r="CP7" s="24" t="s">
        <v>102</v>
      </c>
      <c r="CQ7" s="24">
        <v>100</v>
      </c>
      <c r="CR7" s="24" t="s">
        <v>102</v>
      </c>
      <c r="CS7" s="24" t="s">
        <v>102</v>
      </c>
      <c r="CT7" s="24" t="s">
        <v>102</v>
      </c>
      <c r="CU7" s="24" t="s">
        <v>102</v>
      </c>
      <c r="CV7" s="24">
        <v>54.08</v>
      </c>
      <c r="CW7" s="24">
        <v>54.61</v>
      </c>
      <c r="CX7" s="24" t="s">
        <v>102</v>
      </c>
      <c r="CY7" s="24" t="s">
        <v>102</v>
      </c>
      <c r="CZ7" s="24" t="s">
        <v>102</v>
      </c>
      <c r="DA7" s="24" t="s">
        <v>102</v>
      </c>
      <c r="DB7" s="24">
        <v>27.66</v>
      </c>
      <c r="DC7" s="24" t="s">
        <v>102</v>
      </c>
      <c r="DD7" s="24" t="s">
        <v>102</v>
      </c>
      <c r="DE7" s="24" t="s">
        <v>102</v>
      </c>
      <c r="DF7" s="24" t="s">
        <v>102</v>
      </c>
      <c r="DG7" s="24">
        <v>90.57</v>
      </c>
      <c r="DH7" s="24">
        <v>85.31</v>
      </c>
      <c r="DI7" s="24" t="s">
        <v>102</v>
      </c>
      <c r="DJ7" s="24" t="s">
        <v>102</v>
      </c>
      <c r="DK7" s="24" t="s">
        <v>102</v>
      </c>
      <c r="DL7" s="24" t="s">
        <v>102</v>
      </c>
      <c r="DM7" s="24">
        <v>2.36</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2025-01-24T07:25:22Z</dcterms:created>
  <dcterms:modified xsi:type="dcterms:W3CDTF">2025-02-19T02:29:58Z</dcterms:modified>
  <cp:category/>
</cp:coreProperties>
</file>