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R6経済構造実態調査\県版\起案\"/>
    </mc:Choice>
  </mc:AlternateContent>
  <bookViews>
    <workbookView xWindow="0" yWindow="0" windowWidth="19200" windowHeight="7070" tabRatio="805" activeTab="2"/>
  </bookViews>
  <sheets>
    <sheet name="目次" sheetId="45" r:id="rId1"/>
    <sheet name="利用上の注意" sheetId="46" r:id="rId2"/>
    <sheet name="第1表" sheetId="30" r:id="rId3"/>
    <sheet name="第2表" sheetId="31" r:id="rId4"/>
    <sheet name="第3表" sheetId="32" r:id="rId5"/>
    <sheet name="第4表" sheetId="49" r:id="rId6"/>
  </sheets>
  <definedNames>
    <definedName name="_xlnm.Print_Area" localSheetId="2">第1表!$B$2:$S$33</definedName>
    <definedName name="_xlnm.Print_Area" localSheetId="3">第2表!$B$2:$S$18</definedName>
    <definedName name="_xlnm.Print_Area" localSheetId="4">第3表!$B$2:$S$20</definedName>
    <definedName name="_xlnm.Print_Area" localSheetId="5">第4表!$A$2:$W$58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V56" i="49" l="1"/>
  <c r="V55" i="49"/>
  <c r="V54" i="49"/>
  <c r="V53" i="49"/>
  <c r="V52" i="49"/>
  <c r="V51" i="49"/>
  <c r="V50" i="49"/>
  <c r="V49" i="49"/>
  <c r="V48" i="49"/>
  <c r="V47" i="49"/>
  <c r="V46" i="49"/>
  <c r="V45" i="49"/>
  <c r="V44" i="49"/>
  <c r="V43" i="49"/>
  <c r="V42" i="49"/>
  <c r="V41" i="49"/>
  <c r="V40" i="49"/>
  <c r="V39" i="49"/>
  <c r="V38" i="49"/>
  <c r="V37" i="49"/>
  <c r="V36" i="49"/>
  <c r="V34" i="49"/>
  <c r="V33" i="49"/>
  <c r="V32" i="49"/>
  <c r="V31" i="49"/>
  <c r="V30" i="49"/>
  <c r="V29" i="49"/>
  <c r="V28" i="49"/>
  <c r="V27" i="49"/>
  <c r="V26" i="49"/>
  <c r="V25" i="49"/>
  <c r="V24" i="49"/>
  <c r="V23" i="49"/>
  <c r="V22" i="49"/>
  <c r="V21" i="49"/>
  <c r="V20" i="49"/>
  <c r="V19" i="49"/>
  <c r="V18" i="49"/>
  <c r="V17" i="49"/>
  <c r="V16" i="49"/>
  <c r="V15" i="49"/>
  <c r="V14" i="49"/>
  <c r="V13" i="49"/>
  <c r="V12" i="49"/>
  <c r="V11" i="49"/>
  <c r="V10" i="49"/>
  <c r="V9" i="49"/>
  <c r="V8" i="49"/>
  <c r="V7" i="49"/>
  <c r="V6" i="49"/>
  <c r="R56" i="49"/>
  <c r="R55" i="49"/>
  <c r="R54" i="49"/>
  <c r="R53" i="49"/>
  <c r="R52" i="49"/>
  <c r="R51" i="49"/>
  <c r="R50" i="49"/>
  <c r="R49" i="49"/>
  <c r="R48" i="49"/>
  <c r="R47" i="49"/>
  <c r="R46" i="49"/>
  <c r="R45" i="49"/>
  <c r="R44" i="49"/>
  <c r="R43" i="49"/>
  <c r="R42" i="49"/>
  <c r="R41" i="49"/>
  <c r="R40" i="49"/>
  <c r="R39" i="49"/>
  <c r="R38" i="49"/>
  <c r="R37" i="49"/>
  <c r="R36" i="49"/>
  <c r="R34" i="49"/>
  <c r="R33" i="49"/>
  <c r="R32" i="49"/>
  <c r="R31" i="49"/>
  <c r="R30" i="49"/>
  <c r="R29" i="49"/>
  <c r="R28" i="49"/>
  <c r="R27" i="49"/>
  <c r="R26" i="49"/>
  <c r="R25" i="49"/>
  <c r="R24" i="49"/>
  <c r="R23" i="49"/>
  <c r="R22" i="49"/>
  <c r="R21" i="49"/>
  <c r="R20" i="49"/>
  <c r="R19" i="49"/>
  <c r="R18" i="49"/>
  <c r="R17" i="49"/>
  <c r="R16" i="49"/>
  <c r="R15" i="49"/>
  <c r="R14" i="49"/>
  <c r="R13" i="49"/>
  <c r="R12" i="49"/>
  <c r="R11" i="49"/>
  <c r="R10" i="49"/>
  <c r="R9" i="49"/>
  <c r="R8" i="49"/>
  <c r="R7" i="49"/>
  <c r="R6" i="49"/>
  <c r="K56" i="49"/>
  <c r="K55" i="49"/>
  <c r="K54" i="49"/>
  <c r="K53" i="49"/>
  <c r="K52" i="49"/>
  <c r="K51" i="49"/>
  <c r="K50" i="49"/>
  <c r="K49" i="49"/>
  <c r="K48" i="49"/>
  <c r="K47" i="49"/>
  <c r="K46" i="49"/>
  <c r="K45" i="49"/>
  <c r="K44" i="49"/>
  <c r="K43" i="49"/>
  <c r="K42" i="49"/>
  <c r="K41" i="49"/>
  <c r="K40" i="49"/>
  <c r="K39" i="49"/>
  <c r="K38" i="49"/>
  <c r="K37" i="49"/>
  <c r="K36" i="49"/>
  <c r="K34" i="49"/>
  <c r="K33" i="49"/>
  <c r="K32" i="49"/>
  <c r="K31" i="49"/>
  <c r="K30" i="49"/>
  <c r="K29" i="49"/>
  <c r="K28" i="49"/>
  <c r="K27" i="49"/>
  <c r="K26" i="49"/>
  <c r="K25" i="49"/>
  <c r="K24" i="49"/>
  <c r="K23" i="49"/>
  <c r="K22" i="49"/>
  <c r="K21" i="49"/>
  <c r="K20" i="49"/>
  <c r="K19" i="49"/>
  <c r="K18" i="49"/>
  <c r="K17" i="49"/>
  <c r="K16" i="49"/>
  <c r="K15" i="49"/>
  <c r="K14" i="49"/>
  <c r="K13" i="49"/>
  <c r="K12" i="49"/>
  <c r="K11" i="49"/>
  <c r="K10" i="49"/>
  <c r="K9" i="49"/>
  <c r="K8" i="49"/>
  <c r="K7" i="49"/>
  <c r="K6" i="49"/>
  <c r="G56" i="49"/>
  <c r="G55" i="49"/>
  <c r="G54" i="49"/>
  <c r="G53" i="49"/>
  <c r="G52" i="49"/>
  <c r="G51" i="49"/>
  <c r="G50" i="49"/>
  <c r="G49" i="49"/>
  <c r="G48" i="49"/>
  <c r="G47" i="49"/>
  <c r="G46" i="49"/>
  <c r="G45" i="49"/>
  <c r="G44" i="49"/>
  <c r="G43" i="49"/>
  <c r="G42" i="49"/>
  <c r="G41" i="49"/>
  <c r="G40" i="49"/>
  <c r="G39" i="49"/>
  <c r="G38" i="49"/>
  <c r="G37" i="49"/>
  <c r="G36" i="49"/>
  <c r="G34" i="49"/>
  <c r="G33" i="49"/>
  <c r="G32" i="49"/>
  <c r="G31" i="49"/>
  <c r="G30" i="49"/>
  <c r="G29" i="49"/>
  <c r="G28" i="49"/>
  <c r="G27" i="49"/>
  <c r="G26" i="49"/>
  <c r="G25" i="49"/>
  <c r="G24" i="49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G8" i="49"/>
  <c r="G7" i="49"/>
  <c r="G6" i="49"/>
  <c r="R17" i="32" l="1"/>
  <c r="R16" i="32"/>
  <c r="R15" i="32"/>
  <c r="R14" i="32"/>
  <c r="R13" i="32"/>
  <c r="R12" i="32"/>
  <c r="R11" i="32"/>
  <c r="R10" i="32"/>
  <c r="R9" i="32"/>
  <c r="R8" i="32"/>
  <c r="R7" i="32"/>
  <c r="R6" i="32"/>
  <c r="N17" i="32"/>
  <c r="N16" i="32"/>
  <c r="N15" i="32"/>
  <c r="N14" i="32"/>
  <c r="N13" i="32"/>
  <c r="N12" i="32"/>
  <c r="N11" i="32"/>
  <c r="N10" i="32"/>
  <c r="N9" i="32"/>
  <c r="N8" i="32"/>
  <c r="N7" i="32"/>
  <c r="N6" i="32"/>
  <c r="J17" i="32"/>
  <c r="J16" i="32"/>
  <c r="J15" i="32"/>
  <c r="J14" i="32"/>
  <c r="J13" i="32"/>
  <c r="J12" i="32"/>
  <c r="J11" i="32"/>
  <c r="J10" i="32"/>
  <c r="J9" i="32"/>
  <c r="J8" i="32"/>
  <c r="J7" i="32"/>
  <c r="J6" i="32"/>
  <c r="F17" i="32"/>
  <c r="F16" i="32"/>
  <c r="F15" i="32"/>
  <c r="F14" i="32"/>
  <c r="F13" i="32"/>
  <c r="F12" i="32"/>
  <c r="F11" i="32"/>
  <c r="F10" i="32"/>
  <c r="F9" i="32"/>
  <c r="F8" i="32"/>
  <c r="F7" i="32"/>
  <c r="F6" i="32"/>
  <c r="R15" i="31" l="1"/>
  <c r="R14" i="31"/>
  <c r="R13" i="31"/>
  <c r="R12" i="31"/>
  <c r="R11" i="31"/>
  <c r="R10" i="31"/>
  <c r="R9" i="31"/>
  <c r="R8" i="31"/>
  <c r="R7" i="31"/>
  <c r="R6" i="31"/>
  <c r="N15" i="31"/>
  <c r="N14" i="31"/>
  <c r="N13" i="31"/>
  <c r="N12" i="31"/>
  <c r="N11" i="31"/>
  <c r="N10" i="31"/>
  <c r="N9" i="31"/>
  <c r="N8" i="31"/>
  <c r="N7" i="31"/>
  <c r="N6" i="31"/>
  <c r="F9" i="31"/>
  <c r="F8" i="31"/>
  <c r="F7" i="31"/>
  <c r="J15" i="31"/>
  <c r="J14" i="31"/>
  <c r="J13" i="31"/>
  <c r="J12" i="31"/>
  <c r="J11" i="31"/>
  <c r="J10" i="31"/>
  <c r="J9" i="31"/>
  <c r="J8" i="31"/>
  <c r="J7" i="31"/>
  <c r="J6" i="31"/>
  <c r="F15" i="31"/>
  <c r="F14" i="31"/>
  <c r="F13" i="31"/>
  <c r="F12" i="31"/>
  <c r="F11" i="31"/>
  <c r="F10" i="31"/>
  <c r="F6" i="31"/>
  <c r="R30" i="30"/>
  <c r="R29" i="30"/>
  <c r="R27" i="30"/>
  <c r="R26" i="30"/>
  <c r="R25" i="30"/>
  <c r="R24" i="30"/>
  <c r="R23" i="30"/>
  <c r="R22" i="30"/>
  <c r="R21" i="30"/>
  <c r="R20" i="30"/>
  <c r="R19" i="30"/>
  <c r="R17" i="30"/>
  <c r="R16" i="30"/>
  <c r="R15" i="30"/>
  <c r="R14" i="30"/>
  <c r="R13" i="30"/>
  <c r="R12" i="30"/>
  <c r="R11" i="30"/>
  <c r="R10" i="30"/>
  <c r="R9" i="30"/>
  <c r="R8" i="30"/>
  <c r="R7" i="30"/>
  <c r="R6" i="30"/>
  <c r="N30" i="30"/>
  <c r="N29" i="30"/>
  <c r="N27" i="30"/>
  <c r="N26" i="30"/>
  <c r="N25" i="30"/>
  <c r="N24" i="30"/>
  <c r="N23" i="30"/>
  <c r="N22" i="30"/>
  <c r="N21" i="30"/>
  <c r="N20" i="30"/>
  <c r="N19" i="30"/>
  <c r="N17" i="30"/>
  <c r="N16" i="30"/>
  <c r="N15" i="30"/>
  <c r="N14" i="30"/>
  <c r="N13" i="30"/>
  <c r="N12" i="30"/>
  <c r="N11" i="30"/>
  <c r="N10" i="30"/>
  <c r="N9" i="30"/>
  <c r="N8" i="30"/>
  <c r="N7" i="30"/>
  <c r="N6" i="30"/>
  <c r="J30" i="30"/>
  <c r="J29" i="30"/>
  <c r="J28" i="30"/>
  <c r="J27" i="30"/>
  <c r="J26" i="30"/>
  <c r="J25" i="30"/>
  <c r="J24" i="30"/>
  <c r="J23" i="30"/>
  <c r="J22" i="30"/>
  <c r="J21" i="30"/>
  <c r="J20" i="30"/>
  <c r="J19" i="30"/>
  <c r="J18" i="30"/>
  <c r="J17" i="30"/>
  <c r="J16" i="30"/>
  <c r="J15" i="30"/>
  <c r="J14" i="30"/>
  <c r="J13" i="30"/>
  <c r="J12" i="30"/>
  <c r="J11" i="30"/>
  <c r="J10" i="30"/>
  <c r="J9" i="30"/>
  <c r="J8" i="30"/>
  <c r="J7" i="30"/>
  <c r="J6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O25" i="30" l="1"/>
  <c r="S25" i="30"/>
  <c r="W56" i="49" l="1"/>
  <c r="W55" i="49"/>
  <c r="W54" i="49"/>
  <c r="W53" i="49"/>
  <c r="W52" i="49"/>
  <c r="W51" i="49"/>
  <c r="W50" i="49"/>
  <c r="W49" i="49"/>
  <c r="W48" i="49"/>
  <c r="W47" i="49"/>
  <c r="W46" i="49"/>
  <c r="W45" i="49"/>
  <c r="W44" i="49"/>
  <c r="W43" i="49"/>
  <c r="W42" i="49"/>
  <c r="W41" i="49"/>
  <c r="W40" i="49"/>
  <c r="W39" i="49"/>
  <c r="W38" i="49"/>
  <c r="W37" i="49"/>
  <c r="W36" i="49"/>
  <c r="W34" i="49"/>
  <c r="W33" i="49"/>
  <c r="W32" i="49"/>
  <c r="W31" i="49"/>
  <c r="W30" i="49"/>
  <c r="W29" i="49"/>
  <c r="W28" i="49"/>
  <c r="W27" i="49"/>
  <c r="W26" i="49"/>
  <c r="W25" i="49"/>
  <c r="W24" i="49"/>
  <c r="W23" i="49"/>
  <c r="W22" i="49"/>
  <c r="W21" i="49"/>
  <c r="W20" i="49"/>
  <c r="W19" i="49"/>
  <c r="W18" i="49"/>
  <c r="W17" i="49"/>
  <c r="W16" i="49"/>
  <c r="W15" i="49"/>
  <c r="W14" i="49"/>
  <c r="W13" i="49"/>
  <c r="W12" i="49"/>
  <c r="W11" i="49"/>
  <c r="W10" i="49"/>
  <c r="W9" i="49"/>
  <c r="W8" i="49"/>
  <c r="W7" i="49"/>
  <c r="W6" i="49"/>
  <c r="S56" i="49"/>
  <c r="S55" i="49"/>
  <c r="S54" i="49"/>
  <c r="S53" i="49"/>
  <c r="S52" i="49"/>
  <c r="S51" i="49"/>
  <c r="S50" i="49"/>
  <c r="S49" i="49"/>
  <c r="S48" i="49"/>
  <c r="S47" i="49"/>
  <c r="S46" i="49"/>
  <c r="S45" i="49"/>
  <c r="S44" i="49"/>
  <c r="S43" i="49"/>
  <c r="S42" i="49"/>
  <c r="S41" i="49"/>
  <c r="S40" i="49"/>
  <c r="S39" i="49"/>
  <c r="S38" i="49"/>
  <c r="S37" i="49"/>
  <c r="S36" i="49"/>
  <c r="S34" i="49"/>
  <c r="S33" i="49"/>
  <c r="S32" i="49"/>
  <c r="S31" i="49"/>
  <c r="S30" i="49"/>
  <c r="S29" i="49"/>
  <c r="S28" i="49"/>
  <c r="S27" i="49"/>
  <c r="S26" i="49"/>
  <c r="S25" i="49"/>
  <c r="S24" i="49"/>
  <c r="S23" i="49"/>
  <c r="S22" i="49"/>
  <c r="S21" i="49"/>
  <c r="S20" i="49"/>
  <c r="S19" i="49"/>
  <c r="S18" i="49"/>
  <c r="S17" i="49"/>
  <c r="S16" i="49"/>
  <c r="S15" i="49"/>
  <c r="S14" i="49"/>
  <c r="S13" i="49"/>
  <c r="S12" i="49"/>
  <c r="S11" i="49"/>
  <c r="S10" i="49"/>
  <c r="S9" i="49"/>
  <c r="S8" i="49"/>
  <c r="S7" i="49"/>
  <c r="S6" i="49"/>
  <c r="L56" i="49"/>
  <c r="L55" i="49"/>
  <c r="L54" i="49"/>
  <c r="L53" i="49"/>
  <c r="L52" i="49"/>
  <c r="L51" i="49"/>
  <c r="L50" i="49"/>
  <c r="L49" i="49"/>
  <c r="L48" i="49"/>
  <c r="L47" i="49"/>
  <c r="L46" i="49"/>
  <c r="L45" i="49"/>
  <c r="L44" i="49"/>
  <c r="L43" i="49"/>
  <c r="L42" i="49"/>
  <c r="L41" i="49"/>
  <c r="L40" i="49"/>
  <c r="L39" i="49"/>
  <c r="L38" i="49"/>
  <c r="L37" i="49"/>
  <c r="L36" i="49"/>
  <c r="L34" i="49"/>
  <c r="L33" i="49"/>
  <c r="L32" i="49"/>
  <c r="L31" i="49"/>
  <c r="L30" i="49"/>
  <c r="L29" i="49"/>
  <c r="L28" i="49"/>
  <c r="L27" i="49"/>
  <c r="L26" i="49"/>
  <c r="L25" i="49"/>
  <c r="L24" i="49"/>
  <c r="L23" i="49"/>
  <c r="L22" i="49"/>
  <c r="L21" i="49"/>
  <c r="L20" i="49"/>
  <c r="L19" i="49"/>
  <c r="L18" i="49"/>
  <c r="L17" i="49"/>
  <c r="L16" i="49"/>
  <c r="L15" i="49"/>
  <c r="L14" i="49"/>
  <c r="L13" i="49"/>
  <c r="L12" i="49"/>
  <c r="L11" i="49"/>
  <c r="L10" i="49"/>
  <c r="L9" i="49"/>
  <c r="L8" i="49"/>
  <c r="L7" i="49"/>
  <c r="L6" i="49"/>
  <c r="H56" i="49"/>
  <c r="H55" i="49"/>
  <c r="H54" i="49"/>
  <c r="H53" i="49"/>
  <c r="H52" i="49"/>
  <c r="H51" i="49"/>
  <c r="H50" i="49"/>
  <c r="H49" i="49"/>
  <c r="H48" i="49"/>
  <c r="H47" i="49"/>
  <c r="H46" i="49"/>
  <c r="H45" i="49"/>
  <c r="H44" i="49"/>
  <c r="H43" i="49"/>
  <c r="H42" i="49"/>
  <c r="H41" i="49"/>
  <c r="H40" i="49"/>
  <c r="H39" i="49"/>
  <c r="H38" i="49"/>
  <c r="H37" i="49"/>
  <c r="H36" i="49"/>
  <c r="H34" i="49"/>
  <c r="H33" i="49"/>
  <c r="H32" i="49"/>
  <c r="H31" i="49"/>
  <c r="H30" i="49"/>
  <c r="H29" i="49"/>
  <c r="H28" i="49"/>
  <c r="H27" i="49"/>
  <c r="H26" i="49"/>
  <c r="H25" i="49"/>
  <c r="H24" i="49"/>
  <c r="H23" i="49"/>
  <c r="H22" i="49"/>
  <c r="H21" i="49"/>
  <c r="H20" i="49"/>
  <c r="H19" i="49"/>
  <c r="H18" i="49"/>
  <c r="H17" i="49"/>
  <c r="H16" i="49"/>
  <c r="H15" i="49"/>
  <c r="H14" i="49"/>
  <c r="H13" i="49"/>
  <c r="H12" i="49"/>
  <c r="H11" i="49"/>
  <c r="H10" i="49"/>
  <c r="H9" i="49"/>
  <c r="H8" i="49"/>
  <c r="H7" i="49"/>
  <c r="H6" i="49"/>
  <c r="S17" i="32"/>
  <c r="S16" i="32"/>
  <c r="S15" i="32"/>
  <c r="S14" i="32"/>
  <c r="S13" i="32"/>
  <c r="S12" i="32"/>
  <c r="S11" i="32"/>
  <c r="S10" i="32"/>
  <c r="S9" i="32"/>
  <c r="S8" i="32"/>
  <c r="S7" i="32"/>
  <c r="S6" i="32"/>
  <c r="O17" i="32"/>
  <c r="O16" i="32"/>
  <c r="O15" i="32"/>
  <c r="O14" i="32"/>
  <c r="O13" i="32"/>
  <c r="O12" i="32"/>
  <c r="O11" i="32"/>
  <c r="O10" i="32"/>
  <c r="O9" i="32"/>
  <c r="O8" i="32"/>
  <c r="O7" i="32"/>
  <c r="O6" i="32"/>
  <c r="K17" i="32"/>
  <c r="K16" i="32"/>
  <c r="K15" i="32"/>
  <c r="K14" i="32"/>
  <c r="K13" i="32"/>
  <c r="K12" i="32"/>
  <c r="K11" i="32"/>
  <c r="K10" i="32"/>
  <c r="K9" i="32"/>
  <c r="K8" i="32"/>
  <c r="K7" i="32"/>
  <c r="K6" i="32"/>
  <c r="G17" i="32"/>
  <c r="G16" i="32"/>
  <c r="G15" i="32"/>
  <c r="G14" i="32"/>
  <c r="G13" i="32"/>
  <c r="G12" i="32"/>
  <c r="G11" i="32"/>
  <c r="G10" i="32"/>
  <c r="G9" i="32"/>
  <c r="G8" i="32"/>
  <c r="G7" i="32"/>
  <c r="G6" i="32"/>
  <c r="S15" i="31"/>
  <c r="S14" i="31"/>
  <c r="S13" i="31"/>
  <c r="S12" i="31"/>
  <c r="S11" i="31"/>
  <c r="S10" i="31"/>
  <c r="S9" i="31"/>
  <c r="S8" i="31"/>
  <c r="S7" i="31"/>
  <c r="S6" i="31"/>
  <c r="O15" i="31"/>
  <c r="O14" i="31"/>
  <c r="O13" i="31"/>
  <c r="O12" i="31"/>
  <c r="O11" i="31"/>
  <c r="O10" i="31"/>
  <c r="O9" i="31"/>
  <c r="O8" i="31"/>
  <c r="O7" i="31"/>
  <c r="O6" i="31"/>
  <c r="K15" i="31"/>
  <c r="K14" i="31"/>
  <c r="K13" i="31"/>
  <c r="K12" i="31"/>
  <c r="K11" i="31"/>
  <c r="K10" i="31"/>
  <c r="K9" i="31"/>
  <c r="K8" i="31"/>
  <c r="K7" i="31"/>
  <c r="K6" i="31"/>
  <c r="G15" i="31"/>
  <c r="G14" i="31"/>
  <c r="G13" i="31"/>
  <c r="G12" i="31"/>
  <c r="G11" i="31"/>
  <c r="G10" i="31"/>
  <c r="G9" i="31"/>
  <c r="G8" i="31"/>
  <c r="G7" i="31"/>
  <c r="G6" i="31"/>
  <c r="S30" i="30"/>
  <c r="S29" i="30"/>
  <c r="S27" i="30"/>
  <c r="S26" i="30"/>
  <c r="S24" i="30"/>
  <c r="S23" i="30"/>
  <c r="S22" i="30"/>
  <c r="S21" i="30"/>
  <c r="S20" i="30"/>
  <c r="S19" i="30"/>
  <c r="S17" i="30"/>
  <c r="S16" i="30"/>
  <c r="S15" i="30"/>
  <c r="S14" i="30"/>
  <c r="S13" i="30"/>
  <c r="S12" i="30"/>
  <c r="S11" i="30"/>
  <c r="S10" i="30"/>
  <c r="S9" i="30"/>
  <c r="S8" i="30"/>
  <c r="S7" i="30"/>
  <c r="S6" i="30"/>
  <c r="O30" i="30"/>
  <c r="O29" i="30"/>
  <c r="O27" i="30"/>
  <c r="O26" i="30"/>
  <c r="O24" i="30"/>
  <c r="O23" i="30"/>
  <c r="O22" i="30"/>
  <c r="O21" i="30"/>
  <c r="O20" i="30"/>
  <c r="O19" i="30"/>
  <c r="O17" i="30"/>
  <c r="O16" i="30"/>
  <c r="O15" i="30"/>
  <c r="O14" i="30"/>
  <c r="O13" i="30"/>
  <c r="O12" i="30"/>
  <c r="O11" i="30"/>
  <c r="O10" i="30"/>
  <c r="O9" i="30"/>
  <c r="O8" i="30"/>
  <c r="O7" i="30"/>
  <c r="O6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K6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</calcChain>
</file>

<file path=xl/sharedStrings.xml><?xml version="1.0" encoding="utf-8"?>
<sst xmlns="http://schemas.openxmlformats.org/spreadsheetml/2006/main" count="471" uniqueCount="236">
  <si>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</si>
  <si>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事業所数</t>
    <rPh sb="0" eb="3">
      <t>ジギョウショ</t>
    </rPh>
    <rPh sb="3" eb="4">
      <t>スウ</t>
    </rPh>
    <phoneticPr fontId="6"/>
  </si>
  <si>
    <t>従業者数</t>
    <rPh sb="0" eb="1">
      <t>ジュウ</t>
    </rPh>
    <rPh sb="1" eb="4">
      <t>ギョウシャスウ</t>
    </rPh>
    <phoneticPr fontId="6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</si>
  <si>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6"/>
  </si>
  <si>
    <t>09　食料品</t>
    <rPh sb="3" eb="6">
      <t>ショクリョウヒン</t>
    </rPh>
    <phoneticPr fontId="2"/>
  </si>
  <si>
    <t>10　飲料</t>
    <rPh sb="3" eb="5">
      <t>インリョウ</t>
    </rPh>
    <phoneticPr fontId="2"/>
  </si>
  <si>
    <t>11　繊維</t>
    <rPh sb="3" eb="5">
      <t>センイ</t>
    </rPh>
    <phoneticPr fontId="2"/>
  </si>
  <si>
    <t>12　木材</t>
    <rPh sb="3" eb="5">
      <t>モクザイ</t>
    </rPh>
    <phoneticPr fontId="2"/>
  </si>
  <si>
    <t>13　家具</t>
    <rPh sb="3" eb="5">
      <t>カグ</t>
    </rPh>
    <phoneticPr fontId="2"/>
  </si>
  <si>
    <t>15　印刷</t>
    <rPh sb="3" eb="5">
      <t>インサツ</t>
    </rPh>
    <phoneticPr fontId="2"/>
  </si>
  <si>
    <t>16　化学</t>
    <rPh sb="3" eb="5">
      <t>カガク</t>
    </rPh>
    <phoneticPr fontId="2"/>
  </si>
  <si>
    <t>17　石油・石炭</t>
    <rPh sb="3" eb="5">
      <t>セキユ</t>
    </rPh>
    <rPh sb="6" eb="8">
      <t>セキタン</t>
    </rPh>
    <phoneticPr fontId="2"/>
  </si>
  <si>
    <t>19　ゴム製品</t>
    <rPh sb="5" eb="7">
      <t>セイヒン</t>
    </rPh>
    <phoneticPr fontId="2"/>
  </si>
  <si>
    <t>20　皮革</t>
    <rPh sb="3" eb="5">
      <t>ヒカク</t>
    </rPh>
    <phoneticPr fontId="2"/>
  </si>
  <si>
    <t>21　窯業・土石</t>
    <rPh sb="3" eb="5">
      <t>ヨウギョウ</t>
    </rPh>
    <rPh sb="6" eb="8">
      <t>ドセキ</t>
    </rPh>
    <phoneticPr fontId="2"/>
  </si>
  <si>
    <t>22　鉄鋼</t>
    <rPh sb="3" eb="5">
      <t>テッコウ</t>
    </rPh>
    <phoneticPr fontId="2"/>
  </si>
  <si>
    <t>23　非鉄金属</t>
    <rPh sb="3" eb="5">
      <t>ヒテツ</t>
    </rPh>
    <rPh sb="5" eb="7">
      <t>キンゾク</t>
    </rPh>
    <phoneticPr fontId="2"/>
  </si>
  <si>
    <t>24　金属製品</t>
    <rPh sb="3" eb="5">
      <t>キンゾク</t>
    </rPh>
    <rPh sb="5" eb="7">
      <t>セイヒン</t>
    </rPh>
    <phoneticPr fontId="2"/>
  </si>
  <si>
    <t>25　はん用機器</t>
    <rPh sb="5" eb="6">
      <t>ヨウ</t>
    </rPh>
    <rPh sb="6" eb="8">
      <t>キキ</t>
    </rPh>
    <phoneticPr fontId="2"/>
  </si>
  <si>
    <t>26　生産用機器</t>
    <rPh sb="3" eb="6">
      <t>セイサンヨウ</t>
    </rPh>
    <rPh sb="6" eb="8">
      <t>キキ</t>
    </rPh>
    <phoneticPr fontId="2"/>
  </si>
  <si>
    <t>27　業務用機器</t>
    <rPh sb="3" eb="6">
      <t>ギョウムヨウ</t>
    </rPh>
    <rPh sb="6" eb="8">
      <t>キキ</t>
    </rPh>
    <phoneticPr fontId="2"/>
  </si>
  <si>
    <t>28　電子部品</t>
    <rPh sb="3" eb="5">
      <t>デンシ</t>
    </rPh>
    <rPh sb="5" eb="7">
      <t>ブヒン</t>
    </rPh>
    <phoneticPr fontId="2"/>
  </si>
  <si>
    <t>29　電気機器</t>
    <rPh sb="3" eb="5">
      <t>デンキ</t>
    </rPh>
    <rPh sb="5" eb="7">
      <t>キキ</t>
    </rPh>
    <phoneticPr fontId="2"/>
  </si>
  <si>
    <t>30　情報通信機器</t>
    <rPh sb="3" eb="5">
      <t>ジョウホウ</t>
    </rPh>
    <rPh sb="5" eb="7">
      <t>ツウシン</t>
    </rPh>
    <rPh sb="7" eb="9">
      <t>キキ</t>
    </rPh>
    <phoneticPr fontId="2"/>
  </si>
  <si>
    <t>31　輸送用機器</t>
    <rPh sb="3" eb="6">
      <t>ユソウヨウ</t>
    </rPh>
    <rPh sb="6" eb="8">
      <t>キキ</t>
    </rPh>
    <phoneticPr fontId="2"/>
  </si>
  <si>
    <t>32　その他</t>
    <rPh sb="5" eb="6">
      <t>タ</t>
    </rPh>
    <phoneticPr fontId="2"/>
  </si>
  <si>
    <t>熊本地域</t>
    <rPh sb="0" eb="2">
      <t>クマモト</t>
    </rPh>
    <rPh sb="2" eb="4">
      <t>チイキ</t>
    </rPh>
    <phoneticPr fontId="2"/>
  </si>
  <si>
    <t>宇城地域</t>
    <rPh sb="0" eb="2">
      <t>ウキ</t>
    </rPh>
    <rPh sb="2" eb="4">
      <t>チイキ</t>
    </rPh>
    <phoneticPr fontId="2"/>
  </si>
  <si>
    <t>荒尾・玉名地域</t>
    <rPh sb="0" eb="2">
      <t>アラオ</t>
    </rPh>
    <rPh sb="3" eb="5">
      <t>タマナ</t>
    </rPh>
    <rPh sb="5" eb="7">
      <t>チイキ</t>
    </rPh>
    <phoneticPr fontId="2"/>
  </si>
  <si>
    <t>菊池地域</t>
    <rPh sb="0" eb="2">
      <t>キクチ</t>
    </rPh>
    <rPh sb="2" eb="4">
      <t>チイキ</t>
    </rPh>
    <phoneticPr fontId="2"/>
  </si>
  <si>
    <t>阿蘇地域</t>
    <rPh sb="0" eb="2">
      <t>アソ</t>
    </rPh>
    <rPh sb="2" eb="4">
      <t>チイキ</t>
    </rPh>
    <phoneticPr fontId="2"/>
  </si>
  <si>
    <t>上益城地域</t>
    <rPh sb="0" eb="3">
      <t>カミマシキ</t>
    </rPh>
    <rPh sb="3" eb="5">
      <t>チイキ</t>
    </rPh>
    <phoneticPr fontId="2"/>
  </si>
  <si>
    <t>八代地域</t>
    <rPh sb="0" eb="2">
      <t>ヤツシロ</t>
    </rPh>
    <rPh sb="2" eb="4">
      <t>チイキ</t>
    </rPh>
    <phoneticPr fontId="2"/>
  </si>
  <si>
    <t>人吉・球磨地域</t>
    <rPh sb="0" eb="2">
      <t>ヒトヨシ</t>
    </rPh>
    <rPh sb="3" eb="5">
      <t>クマ</t>
    </rPh>
    <rPh sb="5" eb="7">
      <t>チイキ</t>
    </rPh>
    <phoneticPr fontId="2"/>
  </si>
  <si>
    <t>天草地域</t>
    <rPh sb="0" eb="2">
      <t>アマクサ</t>
    </rPh>
    <rPh sb="2" eb="4">
      <t>チイキ</t>
    </rPh>
    <phoneticPr fontId="2"/>
  </si>
  <si>
    <t>4～9人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</si>
  <si>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</si>
  <si>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</si>
  <si>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</si>
  <si>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</si>
  <si>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100～199人</t>
    <rPh sb="7" eb="8">
      <t>ニン</t>
    </rPh>
    <phoneticPr fontId="2"/>
  </si>
  <si>
    <t>200～299人</t>
    <rPh sb="7" eb="8">
      <t>ニン</t>
    </rPh>
    <phoneticPr fontId="2"/>
  </si>
  <si>
    <t>300～499人</t>
    <rPh sb="7" eb="8">
      <t>ニン</t>
    </rPh>
    <phoneticPr fontId="2"/>
  </si>
  <si>
    <t>500人以上</t>
    <rPh sb="3" eb="4">
      <t>ニン</t>
    </rPh>
    <rPh sb="4" eb="6">
      <t>イジョウ</t>
    </rPh>
    <phoneticPr fontId="2"/>
  </si>
  <si>
    <t>山鹿・鹿本地域</t>
    <rPh sb="0" eb="2">
      <t>ヤマガ</t>
    </rPh>
    <rPh sb="3" eb="5">
      <t>カモト</t>
    </rPh>
    <rPh sb="5" eb="7">
      <t>チイキ</t>
    </rPh>
    <phoneticPr fontId="2"/>
  </si>
  <si>
    <t>水俣・芦北地域</t>
    <rPh sb="0" eb="2">
      <t>ミナマタ</t>
    </rPh>
    <rPh sb="3" eb="5">
      <t>アシキタ</t>
    </rPh>
    <rPh sb="5" eb="7">
      <t>チイキ</t>
    </rPh>
    <phoneticPr fontId="2"/>
  </si>
  <si>
    <t>構成比</t>
  </si>
  <si>
    <t>（人）</t>
  </si>
  <si>
    <t>（万円）</t>
  </si>
  <si>
    <t>（人）</t>
    <rPh sb="1" eb="2">
      <t>ニン</t>
    </rPh>
    <phoneticPr fontId="2"/>
  </si>
  <si>
    <t>合志市</t>
  </si>
  <si>
    <t>天草市</t>
  </si>
  <si>
    <t>阿蘇市</t>
  </si>
  <si>
    <t>宇城市</t>
  </si>
  <si>
    <t>上天草市</t>
  </si>
  <si>
    <t>宇土市</t>
  </si>
  <si>
    <t>菊池市</t>
  </si>
  <si>
    <t>山鹿市</t>
  </si>
  <si>
    <t>玉名市</t>
  </si>
  <si>
    <t>水俣市</t>
  </si>
  <si>
    <t>荒尾市</t>
  </si>
  <si>
    <t>人吉市</t>
  </si>
  <si>
    <t>八代市</t>
  </si>
  <si>
    <t>（万円）</t>
    <rPh sb="1" eb="3">
      <t>マンエン</t>
    </rPh>
    <phoneticPr fontId="6"/>
  </si>
  <si>
    <t>18　プラスチック</t>
  </si>
  <si>
    <t>43101</t>
  </si>
  <si>
    <t>43102</t>
  </si>
  <si>
    <t>43103</t>
  </si>
  <si>
    <t>43104</t>
  </si>
  <si>
    <t>43105</t>
  </si>
  <si>
    <t>43202</t>
  </si>
  <si>
    <t>43203</t>
  </si>
  <si>
    <t>43204</t>
  </si>
  <si>
    <t>43205</t>
  </si>
  <si>
    <t>43206</t>
  </si>
  <si>
    <t>43208</t>
  </si>
  <si>
    <t>43210</t>
  </si>
  <si>
    <t>43211</t>
  </si>
  <si>
    <t>43212</t>
  </si>
  <si>
    <t>43213</t>
  </si>
  <si>
    <t>43214</t>
  </si>
  <si>
    <t>43215</t>
  </si>
  <si>
    <t>43216</t>
  </si>
  <si>
    <t>43348</t>
  </si>
  <si>
    <t>43364</t>
  </si>
  <si>
    <t>43367</t>
  </si>
  <si>
    <t>43368</t>
  </si>
  <si>
    <t>43369</t>
  </si>
  <si>
    <t>43403</t>
  </si>
  <si>
    <t>43404</t>
  </si>
  <si>
    <t>43423</t>
  </si>
  <si>
    <t>43424</t>
  </si>
  <si>
    <t>43425</t>
  </si>
  <si>
    <t>43428</t>
  </si>
  <si>
    <t>43432</t>
  </si>
  <si>
    <t>43433</t>
  </si>
  <si>
    <t>43441</t>
  </si>
  <si>
    <t>43442</t>
  </si>
  <si>
    <t>43443</t>
  </si>
  <si>
    <t>43444</t>
  </si>
  <si>
    <t>43447</t>
  </si>
  <si>
    <t>43468</t>
  </si>
  <si>
    <t>43482</t>
  </si>
  <si>
    <t>43484</t>
  </si>
  <si>
    <t>43501</t>
  </si>
  <si>
    <t>43505</t>
  </si>
  <si>
    <t>43506</t>
  </si>
  <si>
    <t>43507</t>
  </si>
  <si>
    <t>43510</t>
  </si>
  <si>
    <t>43511</t>
  </si>
  <si>
    <t>43512</t>
  </si>
  <si>
    <t>43513</t>
  </si>
  <si>
    <t>43514</t>
  </si>
  <si>
    <t>43531</t>
  </si>
  <si>
    <t>事業所数</t>
  </si>
  <si>
    <t>熊本市中央区</t>
  </si>
  <si>
    <t>熊本市東区</t>
  </si>
  <si>
    <t>熊本市西区</t>
  </si>
  <si>
    <t>熊本市南区</t>
  </si>
  <si>
    <t>熊本市北区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</si>
  <si>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</si>
  <si>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</si>
  <si>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</si>
  <si>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</si>
  <si>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</si>
  <si>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</si>
  <si>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</si>
  <si>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</si>
  <si>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</si>
  <si>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</si>
  <si>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</si>
  <si>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</si>
  <si>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</si>
  <si>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</si>
  <si>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</si>
  <si>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</si>
  <si>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</si>
  <si>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</si>
  <si>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</si>
  <si>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</si>
  <si>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</si>
  <si>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</si>
  <si>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</si>
  <si>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</si>
  <si>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</si>
  <si>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</si>
  <si>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</si>
  <si>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</si>
  <si>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</si>
  <si>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</si>
  <si>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</si>
  <si>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熊本市</t>
    <rPh sb="0" eb="3">
      <t>クマモトシ</t>
    </rPh>
    <phoneticPr fontId="2"/>
  </si>
  <si>
    <t>構成比</t>
    <rPh sb="0" eb="2">
      <t>コウセイ</t>
    </rPh>
    <rPh sb="2" eb="3">
      <t>ヒ</t>
    </rPh>
    <phoneticPr fontId="2"/>
  </si>
  <si>
    <t>（万円）</t>
    <rPh sb="1" eb="3">
      <t>マンエン</t>
    </rPh>
    <phoneticPr fontId="2"/>
  </si>
  <si>
    <t>増減率</t>
  </si>
  <si>
    <t>事業所数、従業者数</t>
    <rPh sb="0" eb="3">
      <t>ジギョウショ</t>
    </rPh>
    <rPh sb="3" eb="4">
      <t>スウ</t>
    </rPh>
    <rPh sb="5" eb="6">
      <t>ジュウ</t>
    </rPh>
    <rPh sb="6" eb="9">
      <t>ギョウシャスウ</t>
    </rPh>
    <phoneticPr fontId="2"/>
  </si>
  <si>
    <t>本書での表記</t>
    <rPh sb="0" eb="2">
      <t>ホンショ</t>
    </rPh>
    <rPh sb="4" eb="6">
      <t>ヒョウキ</t>
    </rPh>
    <phoneticPr fontId="2"/>
  </si>
  <si>
    <t>製造品出荷額等、付加価値額</t>
    <rPh sb="0" eb="3">
      <t>セイゾウヒン</t>
    </rPh>
    <rPh sb="3" eb="5">
      <t>シュッカ</t>
    </rPh>
    <rPh sb="5" eb="6">
      <t>ガク</t>
    </rPh>
    <rPh sb="6" eb="7">
      <t>トウ</t>
    </rPh>
    <rPh sb="8" eb="10">
      <t>フカ</t>
    </rPh>
    <rPh sb="10" eb="12">
      <t>カチ</t>
    </rPh>
    <rPh sb="12" eb="13">
      <t>ガク</t>
    </rPh>
    <phoneticPr fontId="2"/>
  </si>
  <si>
    <t>14　パルプ・紙</t>
    <rPh sb="7" eb="8">
      <t>カミ</t>
    </rPh>
    <phoneticPr fontId="6"/>
  </si>
  <si>
    <t>従業者数</t>
    <phoneticPr fontId="2"/>
  </si>
  <si>
    <t>増減率</t>
    <phoneticPr fontId="2"/>
  </si>
  <si>
    <t>総計</t>
    <rPh sb="0" eb="2">
      <t>ソウケイ</t>
    </rPh>
    <phoneticPr fontId="2"/>
  </si>
  <si>
    <t>目次へ ⏎</t>
    <rPh sb="0" eb="2">
      <t>モクジ</t>
    </rPh>
    <phoneticPr fontId="2"/>
  </si>
  <si>
    <t>平成29年 6月 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</si>
  <si>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平成28年（暦年）1年間の数値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</si>
  <si>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平成30年工業統計調査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</si>
  <si>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平成30年 6月 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</si>
  <si>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平成29年（暦年）1年間の数値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</si>
  <si>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総計</t>
    <rPh sb="0" eb="2">
      <t>ソウケイ</t>
    </rPh>
    <phoneticPr fontId="6"/>
  </si>
  <si>
    <t>（万円）</t>
    <rPh sb="1" eb="3">
      <t>マンエン</t>
    </rPh>
    <phoneticPr fontId="5"/>
  </si>
  <si>
    <t>（万円）</t>
    <phoneticPr fontId="6"/>
  </si>
  <si>
    <t>x</t>
  </si>
  <si>
    <t>-</t>
  </si>
  <si>
    <t>-</t>
    <phoneticPr fontId="2"/>
  </si>
  <si>
    <t>平成28年経済センサス-活動調査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phoneticPr fontId="2"/>
  </si>
  <si>
    <t>平成28年 6月 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</si>
  <si>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平成27年（暦年）1年間の数値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</si>
  <si>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平成29年工業統計調査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</si>
  <si>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2019年工業統計調査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</si>
  <si>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令和元年 6月 1日現在の数値</t>
    <rPh sb="0" eb="2">
      <t>レイワ</t>
    </rPh>
    <rPh sb="2" eb="4">
      <t>ガンネン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</si>
  <si>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>平成30年（暦年）1年間の数値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</si>
  <si>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2020年工業統計調査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</si>
  <si>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令和2年 6月 1日現在の数値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</si>
  <si>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>令和3年 6月 1日現在の数値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</si>
  <si>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>令和2年（暦年）1年間の数値</t>
    <rPh sb="0" eb="2">
      <t>レイワ</t>
    </rPh>
    <rPh sb="3" eb="4">
      <t>ネン</t>
    </rPh>
    <rPh sb="5" eb="7">
      <t>レキネン</t>
    </rPh>
    <rPh sb="9" eb="10">
      <t>ネン</t>
    </rPh>
    <rPh sb="10" eb="11">
      <t>カン</t>
    </rPh>
    <rPh sb="12" eb="14">
      <t>スウチ</t>
    </rPh>
    <phoneticPr fontId="2"/>
  </si>
  <si>
    <t>2022年</t>
    <rPh sb="4" eb="5">
      <t>ネン</t>
    </rPh>
    <phoneticPr fontId="2"/>
  </si>
  <si>
    <r>
      <t>※事業所数、従業者数については、各年6月1日現在</t>
    </r>
    <r>
      <rPr>
        <sz val="10"/>
        <rFont val="ＭＳ ゴシック"/>
        <family val="3"/>
        <charset val="128"/>
      </rPr>
      <t>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16" eb="17">
      <t>カク</t>
    </rPh>
    <rPh sb="17" eb="18">
      <t>ネン</t>
    </rPh>
    <rPh sb="19" eb="20">
      <t>ツキ</t>
    </rPh>
    <rPh sb="21" eb="22">
      <t>ヒ</t>
    </rPh>
    <rPh sb="25" eb="27">
      <t>スウチ</t>
    </rPh>
    <phoneticPr fontId="2"/>
  </si>
  <si>
    <r>
      <t>※製造品出荷額等、付加価値額については、各前</t>
    </r>
    <r>
      <rPr>
        <u/>
        <sz val="10"/>
        <rFont val="ＭＳ ゴシック"/>
        <family val="3"/>
        <charset val="128"/>
      </rPr>
      <t>年の1月から12月までの1年間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ＭＳ Ｐ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0" eb="21">
      <t>カク</t>
    </rPh>
    <rPh sb="21" eb="22">
      <t>ゼン</t>
    </rPh>
    <rPh sb="22" eb="23">
      <t>ネン</t>
    </rPh>
    <rPh sb="25" eb="26">
      <t>ガツ</t>
    </rPh>
    <rPh sb="30" eb="31">
      <t>ガツ</t>
    </rPh>
    <rPh sb="35" eb="36">
      <t>ネン</t>
    </rPh>
    <rPh sb="36" eb="37">
      <t>カン</t>
    </rPh>
    <rPh sb="38" eb="40">
      <t>スウチ</t>
    </rPh>
    <phoneticPr fontId="2"/>
  </si>
  <si>
    <t xml:space="preserve"> </t>
    <phoneticPr fontId="2"/>
  </si>
  <si>
    <t>2022年経済構造実態調査
製造業事業所調査</t>
    <rPh sb="4" eb="5">
      <t>ネン</t>
    </rPh>
    <rPh sb="5" eb="7">
      <t>ケイザイ</t>
    </rPh>
    <rPh sb="7" eb="9">
      <t>コウゾウ</t>
    </rPh>
    <rPh sb="9" eb="11">
      <t>ジッタイ</t>
    </rPh>
    <rPh sb="11" eb="13">
      <t>チョウサ</t>
    </rPh>
    <rPh sb="14" eb="17">
      <t>セイゾウギョウ</t>
    </rPh>
    <rPh sb="17" eb="20">
      <t>ジギョウショ</t>
    </rPh>
    <rPh sb="20" eb="22">
      <t>チョウサ</t>
    </rPh>
    <phoneticPr fontId="2"/>
  </si>
  <si>
    <t>令和4年 6月 1日現在の数値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</si>
  <si>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>令和3年（暦年）1年間の数値</t>
    <rPh sb="0" eb="2">
      <t>レイワ</t>
    </rPh>
    <rPh sb="3" eb="4">
      <t>ネン</t>
    </rPh>
    <rPh sb="5" eb="7">
      <t>レキネン</t>
    </rPh>
    <rPh sb="9" eb="10">
      <t>ネン</t>
    </rPh>
    <rPh sb="10" eb="11">
      <t>カン</t>
    </rPh>
    <rPh sb="12" eb="14">
      <t>スウチ</t>
    </rPh>
    <phoneticPr fontId="2"/>
  </si>
  <si>
    <t>従業者4人以上の事業所
個人経営の事業所を除く</t>
    <phoneticPr fontId="2"/>
  </si>
  <si>
    <t>個人経営の事業所を含む</t>
    <phoneticPr fontId="2"/>
  </si>
  <si>
    <t>従業者4人以上の事業所</t>
    <phoneticPr fontId="2"/>
  </si>
  <si>
    <t>調査集計対象の比較</t>
    <rPh sb="0" eb="2">
      <t>チョウサ</t>
    </rPh>
    <rPh sb="2" eb="6">
      <t>シュウケイタイショウ</t>
    </rPh>
    <rPh sb="7" eb="9">
      <t>ヒカク</t>
    </rPh>
    <phoneticPr fontId="2"/>
  </si>
  <si>
    <t>（参考）利用上の注意</t>
    <rPh sb="1" eb="3">
      <t>サンコウ</t>
    </rPh>
    <rPh sb="4" eb="7">
      <t>リヨウジョウ</t>
    </rPh>
    <rPh sb="8" eb="10">
      <t>チュウイ</t>
    </rPh>
    <phoneticPr fontId="6"/>
  </si>
  <si>
    <t>【参考表】</t>
    <rPh sb="1" eb="3">
      <t>サンコウ</t>
    </rPh>
    <rPh sb="3" eb="4">
      <t>ヒョウ</t>
    </rPh>
    <phoneticPr fontId="2"/>
  </si>
  <si>
    <t>従業者1人以上の事業所
個人経営の事業所を除く
非集計対象事業所は推計値を算出</t>
    <rPh sb="24" eb="25">
      <t>ヒ</t>
    </rPh>
    <rPh sb="25" eb="29">
      <t>シュウケイタイショウ</t>
    </rPh>
    <rPh sb="29" eb="32">
      <t>ジギョウショ</t>
    </rPh>
    <rPh sb="33" eb="36">
      <t>スイケイチ</t>
    </rPh>
    <rPh sb="37" eb="39">
      <t>サンシュツ</t>
    </rPh>
    <phoneticPr fontId="2"/>
  </si>
  <si>
    <t>統計調査名称</t>
    <rPh sb="0" eb="2">
      <t>トウケイ</t>
    </rPh>
    <rPh sb="2" eb="4">
      <t>チョウサ</t>
    </rPh>
    <rPh sb="4" eb="5">
      <t>メイ</t>
    </rPh>
    <rPh sb="5" eb="6">
      <t>ショウ</t>
    </rPh>
    <phoneticPr fontId="2"/>
  </si>
  <si>
    <t>１．</t>
    <phoneticPr fontId="2"/>
  </si>
  <si>
    <t>２．</t>
    <phoneticPr fontId="2"/>
  </si>
  <si>
    <t>３．</t>
    <phoneticPr fontId="2"/>
  </si>
  <si>
    <t>出典：</t>
    <rPh sb="0" eb="2">
      <t>シュッテン</t>
    </rPh>
    <phoneticPr fontId="2"/>
  </si>
  <si>
    <t>URL：</t>
    <phoneticPr fontId="2"/>
  </si>
  <si>
    <t>https://www.meti.go.jp/statistics/tyo/kkj/index.html</t>
    <phoneticPr fontId="2"/>
  </si>
  <si>
    <t>　事業所について、日本標準産業分類（平成25年10月改定）における大分類、中分類、小分類又は細分類ごとに売上高（製造品出荷額等）を上位から累積し、当該分類に係る売上高（製造品出荷額等）総額の９割を達成する範囲に含まれる事業所を調査対象とし、その報告を基に全体を推計した上で結果表として集計した。</t>
    <phoneticPr fontId="2"/>
  </si>
  <si>
    <t>付加価値額
（従業者29人以下の事業所は粗付加価値額）</t>
    <rPh sb="0" eb="2">
      <t>フカ</t>
    </rPh>
    <rPh sb="2" eb="4">
      <t>カチ</t>
    </rPh>
    <rPh sb="4" eb="5">
      <t>ガク</t>
    </rPh>
    <rPh sb="13" eb="15">
      <t>イカ</t>
    </rPh>
    <phoneticPr fontId="6"/>
  </si>
  <si>
    <t>付加価値額
（従業者29人以下の事業所は粗付加価値額）</t>
    <rPh sb="7" eb="8">
      <t>ジュウ</t>
    </rPh>
    <phoneticPr fontId="6"/>
  </si>
  <si>
    <t>付加価値額
（従業者29人以下の事業所は粗付加価値額）</t>
    <rPh sb="0" eb="2">
      <t>フカ</t>
    </rPh>
    <rPh sb="2" eb="4">
      <t>カチ</t>
    </rPh>
    <rPh sb="4" eb="5">
      <t>ガク</t>
    </rPh>
    <phoneticPr fontId="2"/>
  </si>
  <si>
    <t>令和3年経済センサス-活動調査
（製造業に関する集計結果）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phoneticPr fontId="2"/>
  </si>
  <si>
    <t>第4表　市町村別　事業所数、従業者数、製造品出荷額等、付加価値額</t>
    <rPh sb="0" eb="1">
      <t>ダイ</t>
    </rPh>
    <rPh sb="2" eb="3">
      <t>ヒョウ</t>
    </rPh>
    <rPh sb="4" eb="7">
      <t>シチョウソン</t>
    </rPh>
    <rPh sb="7" eb="8">
      <t>ベツ</t>
    </rPh>
    <rPh sb="19" eb="22">
      <t>セイゾウヒン</t>
    </rPh>
    <rPh sb="22" eb="24">
      <t>シュッカ</t>
    </rPh>
    <rPh sb="24" eb="25">
      <t>ガク</t>
    </rPh>
    <rPh sb="25" eb="26">
      <t>トウ</t>
    </rPh>
    <rPh sb="27" eb="29">
      <t>フカ</t>
    </rPh>
    <rPh sb="29" eb="31">
      <t>カチ</t>
    </rPh>
    <rPh sb="31" eb="32">
      <t>ガク</t>
    </rPh>
    <phoneticPr fontId="6"/>
  </si>
  <si>
    <t>第3表　地域別　事業所数、従業者数、製造品出荷額等、付加価値額</t>
    <rPh sb="0" eb="1">
      <t>ダイ</t>
    </rPh>
    <rPh sb="2" eb="3">
      <t>ヒョウ</t>
    </rPh>
    <rPh sb="4" eb="7">
      <t>チイキベツ</t>
    </rPh>
    <phoneticPr fontId="6"/>
  </si>
  <si>
    <t>第2表　従業者規模別　事業所数、従業者数、製造品出荷額等、付加価値額</t>
    <rPh sb="0" eb="1">
      <t>ダイ</t>
    </rPh>
    <rPh sb="2" eb="3">
      <t>ヒョウ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8">
      <t>シュッカガクトウ</t>
    </rPh>
    <rPh sb="29" eb="31">
      <t>フカ</t>
    </rPh>
    <rPh sb="31" eb="34">
      <t>カチガク</t>
    </rPh>
    <phoneticPr fontId="6"/>
  </si>
  <si>
    <t>第1表　産業中分類別　事業所数、従業者数、製造品出荷額等、付加価値額</t>
    <rPh sb="0" eb="1">
      <t>ダイ</t>
    </rPh>
    <rPh sb="2" eb="3">
      <t>ヒョウ</t>
    </rPh>
    <rPh sb="4" eb="6">
      <t>サンギョウ</t>
    </rPh>
    <rPh sb="6" eb="9">
      <t>チュウブンルイ</t>
    </rPh>
    <phoneticPr fontId="6"/>
  </si>
  <si>
    <t>2023年</t>
    <rPh sb="4" eb="5">
      <t>ネン</t>
    </rPh>
    <phoneticPr fontId="2"/>
  </si>
  <si>
    <t>うち推計対象</t>
    <rPh sb="2" eb="4">
      <t>スイケイ</t>
    </rPh>
    <rPh sb="4" eb="6">
      <t>タイショウ</t>
    </rPh>
    <phoneticPr fontId="6"/>
  </si>
  <si>
    <t>令和5年 6月 1日現在の数値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</si>
  <si>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>令和4年（暦年）1年間の数値</t>
    <rPh sb="0" eb="2">
      <t>レイワ</t>
    </rPh>
    <rPh sb="3" eb="4">
      <t>ネン</t>
    </rPh>
    <rPh sb="5" eb="7">
      <t>レキネン</t>
    </rPh>
    <rPh sb="9" eb="10">
      <t>ネン</t>
    </rPh>
    <rPh sb="10" eb="11">
      <t>カン</t>
    </rPh>
    <rPh sb="12" eb="14">
      <t>スウチ</t>
    </rPh>
    <phoneticPr fontId="2"/>
  </si>
  <si>
    <t xml:space="preserve">2019年（暦年）1年間の数値
</t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</si>
  <si>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2023年経済構造実態調査
製造業事業所調査</t>
    <rPh sb="4" eb="5">
      <t>ネン</t>
    </rPh>
    <rPh sb="5" eb="7">
      <t>ケイザイ</t>
    </rPh>
    <rPh sb="7" eb="9">
      <t>コウゾウ</t>
    </rPh>
    <rPh sb="9" eb="11">
      <t>ジッタイ</t>
    </rPh>
    <rPh sb="11" eb="13">
      <t>チョウサ</t>
    </rPh>
    <rPh sb="14" eb="17">
      <t>セイゾウギョウ</t>
    </rPh>
    <rPh sb="17" eb="20">
      <t>ジギョウショ</t>
    </rPh>
    <rPh sb="20" eb="22">
      <t>チョウサ</t>
    </rPh>
    <phoneticPr fontId="2"/>
  </si>
  <si>
    <t>～ 2023年経済構造実態調査 製造業事業所調査結果 ～</t>
    <rPh sb="24" eb="26">
      <t>ケッカ</t>
    </rPh>
    <phoneticPr fontId="6"/>
  </si>
  <si>
    <t>経済構造実態調査 製造業事業所調査結果（熊本県分）</t>
    <rPh sb="20" eb="22">
      <t>クマモト</t>
    </rPh>
    <rPh sb="22" eb="23">
      <t>ケン</t>
    </rPh>
    <rPh sb="23" eb="24">
      <t>ブン</t>
    </rPh>
    <phoneticPr fontId="6"/>
  </si>
  <si>
    <t>第4表　市町村別　事業所数、従業者数、製造品出荷額等、付加価値額　　（個人経営等を除く従業者4人以上の事業所）</t>
    <rPh sb="0" eb="1">
      <t>ダイ</t>
    </rPh>
    <rPh sb="2" eb="3">
      <t>ヒョウ</t>
    </rPh>
    <rPh sb="4" eb="7">
      <t>シチョウソン</t>
    </rPh>
    <rPh sb="7" eb="8">
      <t>ベツ</t>
    </rPh>
    <rPh sb="19" eb="22">
      <t>セイゾウヒン</t>
    </rPh>
    <rPh sb="22" eb="24">
      <t>シュッカ</t>
    </rPh>
    <rPh sb="24" eb="25">
      <t>ガク</t>
    </rPh>
    <rPh sb="25" eb="26">
      <t>トウ</t>
    </rPh>
    <rPh sb="27" eb="29">
      <t>フカ</t>
    </rPh>
    <rPh sb="29" eb="31">
      <t>カチ</t>
    </rPh>
    <rPh sb="31" eb="32">
      <t>ガク</t>
    </rPh>
    <phoneticPr fontId="6"/>
  </si>
  <si>
    <t>集計結果は、参考表の「調査集計対象の比較」及び以下の条件を満たした事業所について、集計したものである。
　・管理、補助的経済活動のみを行う事業所ではないこと
　・製造品目別に出荷額が得られた事業所であること</t>
    <rPh sb="0" eb="4">
      <t>シュウケイケッカ</t>
    </rPh>
    <rPh sb="6" eb="9">
      <t>サンコウヒョウ</t>
    </rPh>
    <rPh sb="21" eb="22">
      <t>オヨ</t>
    </rPh>
    <rPh sb="23" eb="25">
      <t>イカ</t>
    </rPh>
    <rPh sb="26" eb="28">
      <t>ジョウケン</t>
    </rPh>
    <rPh sb="29" eb="30">
      <t>ミ</t>
    </rPh>
    <rPh sb="33" eb="36">
      <t>ジギョウショ</t>
    </rPh>
    <phoneticPr fontId="2"/>
  </si>
  <si>
    <t>「工業統計調査」及び「経済センサス‐活動調査」においては、3人以下の製造業事業所は集計対象外であるため、「従業者1人以上の事業所」の集計結果データはありません。</t>
    <rPh sb="1" eb="7">
      <t>コウギョウトウケイチョウサ</t>
    </rPh>
    <rPh sb="8" eb="9">
      <t>オヨ</t>
    </rPh>
    <rPh sb="30" eb="31">
      <t>ニン</t>
    </rPh>
    <rPh sb="31" eb="33">
      <t>イカ</t>
    </rPh>
    <rPh sb="34" eb="36">
      <t>セイゾウ</t>
    </rPh>
    <rPh sb="36" eb="37">
      <t>ギョウ</t>
    </rPh>
    <rPh sb="37" eb="40">
      <t>ジギョウショ</t>
    </rPh>
    <rPh sb="45" eb="46">
      <t>ガイ</t>
    </rPh>
    <rPh sb="66" eb="70">
      <t>シュウケイケッカ</t>
    </rPh>
    <phoneticPr fontId="2"/>
  </si>
  <si>
    <t>【統計表】従業者4人以上の事業所</t>
    <rPh sb="1" eb="4">
      <t>トウケイヒョウ</t>
    </rPh>
    <phoneticPr fontId="6"/>
  </si>
  <si>
    <t>（その1/2）</t>
    <phoneticPr fontId="2"/>
  </si>
  <si>
    <t>（その2/2）</t>
    <phoneticPr fontId="2"/>
  </si>
  <si>
    <t>総務省・経済産業省「2023年経済構造実態調査 製造業事業所調査結果」</t>
    <phoneticPr fontId="2"/>
  </si>
  <si>
    <t>第1表　産業中分類別　事業所数、従業者数、製造品出荷額等、付加価値額　（個人経営を除く従業者4人以上の事業所）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phoneticPr fontId="6"/>
  </si>
  <si>
    <r>
      <t>第2表　従業者規模別　</t>
    </r>
    <r>
      <rPr>
        <sz val="10"/>
        <color theme="1"/>
        <rFont val="ＭＳ ゴシック"/>
        <family val="3"/>
        <charset val="128"/>
      </rPr>
      <t>事業所数、従業者数、製造品出荷額等、付加価値額　　（個人経営を除く従業者4人以上の事業所）</t>
    </r>
    <rPh sb="0" eb="1">
      <t>ダイ</t>
    </rPh>
    <rPh sb="2" eb="3">
      <t>ヒョウ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8">
      <t>シュッカガクトウ</t>
    </rPh>
    <rPh sb="29" eb="31">
      <t>フカ</t>
    </rPh>
    <rPh sb="31" eb="34">
      <t>カチガク</t>
    </rPh>
    <phoneticPr fontId="6"/>
  </si>
  <si>
    <r>
      <t>第3表　地域別　</t>
    </r>
    <r>
      <rPr>
        <sz val="10"/>
        <color theme="1"/>
        <rFont val="ＭＳ ゴシック"/>
        <family val="3"/>
        <charset val="128"/>
      </rPr>
      <t>事業所数、従業者数、製造品出荷額等、付加価値額　　（個人経営を除く従業者4人以上の事業所）</t>
    </r>
    <rPh sb="0" eb="1">
      <t>ダイ</t>
    </rPh>
    <rPh sb="2" eb="3">
      <t>ヒョウ</t>
    </rPh>
    <rPh sb="4" eb="7">
      <t>チイキベツ</t>
    </rPh>
    <phoneticPr fontId="6"/>
  </si>
  <si>
    <t>第4表　市町村別　事業所数、従業者数、製造品出荷額等、付加価値額　（個人経営を除く従業者4人以上の事業所）</t>
    <rPh sb="0" eb="1">
      <t>ダイ</t>
    </rPh>
    <rPh sb="2" eb="3">
      <t>ヒョウ</t>
    </rPh>
    <rPh sb="4" eb="7">
      <t>シチョウソン</t>
    </rPh>
    <rPh sb="7" eb="8">
      <t>ベツ</t>
    </rPh>
    <rPh sb="19" eb="22">
      <t>セイゾウヒン</t>
    </rPh>
    <rPh sb="22" eb="24">
      <t>シュッカ</t>
    </rPh>
    <rPh sb="24" eb="25">
      <t>ガク</t>
    </rPh>
    <rPh sb="25" eb="26">
      <t>トウ</t>
    </rPh>
    <rPh sb="27" eb="29">
      <t>フカ</t>
    </rPh>
    <rPh sb="29" eb="31">
      <t>カチ</t>
    </rPh>
    <rPh sb="31" eb="32">
      <t>ガク</t>
    </rPh>
    <phoneticPr fontId="6"/>
  </si>
  <si>
    <t>※集計対象は、個人経営を除く従業者4人以上の事業所。</t>
    <rPh sb="1" eb="3">
      <t>シュウケイ</t>
    </rPh>
    <rPh sb="3" eb="5">
      <t>タイショウ</t>
    </rPh>
    <rPh sb="7" eb="9">
      <t>コジン</t>
    </rPh>
    <rPh sb="9" eb="11">
      <t>ケイエイ</t>
    </rPh>
    <rPh sb="12" eb="13">
      <t>ノゾ</t>
    </rPh>
    <rPh sb="14" eb="17">
      <t>ジュウギョウシャ</t>
    </rPh>
    <phoneticPr fontId="2"/>
  </si>
  <si>
    <t>※ただし、個人経営を除く事業所。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</si>
</sst>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&quot;▲ &quot;#,##0.0"/>
    <numFmt numFmtId="177" formatCode="0.0%"/>
    <numFmt numFmtId="178" formatCode="#,##0.0_ ;[Red]\-#,##0.0\ "/>
    <numFmt numFmtId="179" formatCode="#,##0.0%;&quot;▲ &quot;#,##0.0%"/>
    <numFmt numFmtId="180" formatCode="#,##0.0%;&quot;▲&quot;#,##0.0%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  <font>
      <u/>
      <sz val="12"/>
      <color theme="10"/>
      <name val="HG丸ｺﾞｼｯｸM-PRO"/>
      <family val="3"/>
      <charset val="128"/>
    </font>
    <font>
      <b/>
      <sz val="20"/>
      <name val="ＭＳ ゴシック"/>
      <family val="3"/>
      <charset val="128"/>
    </font>
    <font>
      <u val="double"/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FE9A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3" fillId="0" borderId="0"/>
    <xf numFmtId="0" fontId="14" fillId="0" borderId="0"/>
    <xf numFmtId="0" fontId="1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4" fillId="0" borderId="0" xfId="0" applyFont="1">
      <alignment vertical="center"/>
    </xf>
    <xf numFmtId="38" fontId="7" fillId="0" borderId="0" xfId="2" applyFont="1" applyAlignment="1">
      <alignment vertical="center"/>
    </xf>
    <xf numFmtId="38" fontId="7" fillId="0" borderId="0" xfId="2" applyFont="1" applyFill="1" applyBorder="1" applyAlignment="1">
      <alignment vertical="center"/>
    </xf>
    <xf numFmtId="38" fontId="7" fillId="0" borderId="12" xfId="2" applyFont="1" applyFill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38" fontId="7" fillId="0" borderId="13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38" fontId="7" fillId="0" borderId="10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0" fontId="5" fillId="4" borderId="0" xfId="5" applyFont="1" applyFill="1">
      <alignment vertical="center"/>
    </xf>
    <xf numFmtId="38" fontId="7" fillId="4" borderId="0" xfId="2" applyFont="1" applyFill="1" applyAlignment="1">
      <alignment vertical="center"/>
    </xf>
    <xf numFmtId="38" fontId="7" fillId="4" borderId="0" xfId="2" applyFont="1" applyFill="1" applyBorder="1" applyAlignment="1">
      <alignment vertical="center"/>
    </xf>
    <xf numFmtId="0" fontId="7" fillId="4" borderId="0" xfId="5" applyFont="1" applyFill="1">
      <alignment vertical="center"/>
    </xf>
    <xf numFmtId="0" fontId="7" fillId="4" borderId="0" xfId="5" applyFont="1" applyFill="1" applyBorder="1">
      <alignment vertical="center"/>
    </xf>
    <xf numFmtId="38" fontId="7" fillId="4" borderId="0" xfId="2" applyFont="1" applyFill="1" applyBorder="1" applyAlignment="1">
      <alignment horizontal="center" vertical="center"/>
    </xf>
    <xf numFmtId="38" fontId="7" fillId="0" borderId="0" xfId="2" applyFont="1" applyFill="1" applyAlignment="1">
      <alignment vertical="center"/>
    </xf>
    <xf numFmtId="176" fontId="7" fillId="0" borderId="0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38" fontId="7" fillId="0" borderId="1" xfId="2" applyFont="1" applyFill="1" applyBorder="1" applyAlignment="1">
      <alignment vertical="center" shrinkToFit="1"/>
    </xf>
    <xf numFmtId="38" fontId="7" fillId="0" borderId="12" xfId="2" applyFont="1" applyFill="1" applyBorder="1" applyAlignment="1">
      <alignment vertical="center"/>
    </xf>
    <xf numFmtId="38" fontId="7" fillId="0" borderId="13" xfId="2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2" fillId="0" borderId="12" xfId="11" applyFont="1" applyFill="1" applyBorder="1" applyAlignment="1">
      <alignment horizontal="center" vertical="center"/>
    </xf>
    <xf numFmtId="0" fontId="12" fillId="0" borderId="14" xfId="11" applyFont="1" applyFill="1" applyBorder="1" applyAlignment="1">
      <alignment horizontal="center" vertical="center"/>
    </xf>
    <xf numFmtId="0" fontId="12" fillId="0" borderId="8" xfId="1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2" fillId="0" borderId="2" xfId="11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0" fontId="12" fillId="0" borderId="2" xfId="11" applyFont="1" applyFill="1" applyBorder="1" applyAlignment="1">
      <alignment horizontal="center" vertical="center"/>
    </xf>
    <xf numFmtId="38" fontId="7" fillId="0" borderId="10" xfId="2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7" fillId="0" borderId="12" xfId="11" applyFont="1" applyFill="1" applyBorder="1" applyAlignment="1">
      <alignment horizontal="center" vertical="center"/>
    </xf>
    <xf numFmtId="0" fontId="7" fillId="0" borderId="2" xfId="11" applyFont="1" applyFill="1" applyBorder="1" applyAlignment="1">
      <alignment horizontal="center" vertical="center"/>
    </xf>
    <xf numFmtId="0" fontId="7" fillId="0" borderId="14" xfId="11" applyFont="1" applyFill="1" applyBorder="1" applyAlignment="1">
      <alignment horizontal="center" vertical="center"/>
    </xf>
    <xf numFmtId="0" fontId="7" fillId="0" borderId="8" xfId="11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center" vertical="center"/>
    </xf>
    <xf numFmtId="0" fontId="7" fillId="0" borderId="1" xfId="1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7" fillId="0" borderId="2" xfId="11" applyFont="1" applyFill="1" applyBorder="1" applyAlignment="1">
      <alignment horizontal="center" vertical="center"/>
    </xf>
    <xf numFmtId="0" fontId="25" fillId="0" borderId="0" xfId="8" applyFont="1" applyAlignment="1" applyProtection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7" fillId="0" borderId="12" xfId="11" applyFont="1" applyFill="1" applyBorder="1" applyAlignment="1">
      <alignment horizontal="center" vertical="center"/>
    </xf>
    <xf numFmtId="0" fontId="7" fillId="0" borderId="2" xfId="11" applyFont="1" applyFill="1" applyBorder="1" applyAlignment="1">
      <alignment horizontal="center" vertical="center"/>
    </xf>
    <xf numFmtId="0" fontId="7" fillId="0" borderId="14" xfId="11" applyFont="1" applyFill="1" applyBorder="1" applyAlignment="1">
      <alignment horizontal="center" vertical="center"/>
    </xf>
    <xf numFmtId="0" fontId="7" fillId="0" borderId="8" xfId="11" applyFont="1" applyFill="1" applyBorder="1" applyAlignment="1">
      <alignment horizontal="center" vertical="center"/>
    </xf>
    <xf numFmtId="0" fontId="7" fillId="0" borderId="0" xfId="11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center" vertical="center"/>
    </xf>
    <xf numFmtId="0" fontId="7" fillId="0" borderId="1" xfId="1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4" borderId="0" xfId="13" applyFont="1" applyFill="1" applyAlignment="1">
      <alignment vertical="center"/>
    </xf>
    <xf numFmtId="0" fontId="20" fillId="4" borderId="0" xfId="13" applyFont="1" applyFill="1" applyAlignment="1">
      <alignment vertical="center"/>
    </xf>
    <xf numFmtId="0" fontId="23" fillId="4" borderId="0" xfId="13" applyFont="1" applyFill="1" applyAlignment="1">
      <alignment vertical="center"/>
    </xf>
    <xf numFmtId="0" fontId="18" fillId="4" borderId="0" xfId="0" applyFont="1" applyFill="1" applyAlignment="1">
      <alignment vertical="center"/>
    </xf>
    <xf numFmtId="38" fontId="7" fillId="2" borderId="1" xfId="2" applyFont="1" applyFill="1" applyBorder="1" applyAlignment="1">
      <alignment vertical="center" shrinkToFit="1"/>
    </xf>
    <xf numFmtId="180" fontId="7" fillId="0" borderId="1" xfId="3" applyNumberFormat="1" applyFont="1" applyBorder="1" applyAlignment="1">
      <alignment horizontal="right" vertical="center" shrinkToFit="1"/>
    </xf>
    <xf numFmtId="38" fontId="7" fillId="4" borderId="1" xfId="2" applyFont="1" applyFill="1" applyBorder="1" applyAlignment="1">
      <alignment vertical="center" shrinkToFit="1"/>
    </xf>
    <xf numFmtId="177" fontId="7" fillId="4" borderId="1" xfId="3" applyNumberFormat="1" applyFont="1" applyFill="1" applyBorder="1" applyAlignment="1">
      <alignment vertical="center" shrinkToFit="1"/>
    </xf>
    <xf numFmtId="3" fontId="7" fillId="2" borderId="1" xfId="5" applyNumberFormat="1" applyFont="1" applyFill="1" applyBorder="1" applyAlignment="1">
      <alignment vertical="center" shrinkToFit="1"/>
    </xf>
    <xf numFmtId="177" fontId="7" fillId="0" borderId="1" xfId="3" applyNumberFormat="1" applyFont="1" applyFill="1" applyBorder="1" applyAlignment="1">
      <alignment vertical="center" shrinkToFit="1"/>
    </xf>
    <xf numFmtId="38" fontId="7" fillId="2" borderId="1" xfId="6" applyNumberFormat="1" applyFont="1" applyFill="1" applyBorder="1" applyAlignment="1">
      <alignment vertical="center" shrinkToFit="1"/>
    </xf>
    <xf numFmtId="0" fontId="7" fillId="0" borderId="1" xfId="11" applyFont="1" applyFill="1" applyBorder="1" applyAlignment="1">
      <alignment horizontal="center" vertical="center" shrinkToFit="1"/>
    </xf>
    <xf numFmtId="0" fontId="7" fillId="0" borderId="1" xfId="11" applyFont="1" applyFill="1" applyBorder="1" applyAlignment="1">
      <alignment horizontal="left" vertical="center" shrinkToFit="1"/>
    </xf>
    <xf numFmtId="38" fontId="7" fillId="0" borderId="1" xfId="11" applyNumberFormat="1" applyFont="1" applyFill="1" applyBorder="1" applyAlignment="1">
      <alignment horizontal="right" vertical="center" shrinkToFit="1"/>
    </xf>
    <xf numFmtId="177" fontId="7" fillId="0" borderId="1" xfId="3" applyNumberFormat="1" applyFont="1" applyFill="1" applyBorder="1" applyAlignment="1">
      <alignment horizontal="right" vertical="center" shrinkToFit="1"/>
    </xf>
    <xf numFmtId="177" fontId="7" fillId="0" borderId="11" xfId="3" applyNumberFormat="1" applyFont="1" applyFill="1" applyBorder="1" applyAlignment="1">
      <alignment horizontal="right" vertical="center" shrinkToFit="1"/>
    </xf>
    <xf numFmtId="0" fontId="7" fillId="0" borderId="1" xfId="11" applyFont="1" applyFill="1" applyBorder="1" applyAlignment="1">
      <alignment vertical="center" shrinkToFit="1"/>
    </xf>
    <xf numFmtId="38" fontId="7" fillId="2" borderId="1" xfId="1" applyFont="1" applyFill="1" applyBorder="1" applyAlignment="1">
      <alignment horizontal="right" vertical="center" shrinkToFit="1"/>
    </xf>
    <xf numFmtId="0" fontId="7" fillId="0" borderId="1" xfId="11" applyFont="1" applyFill="1" applyBorder="1" applyAlignment="1">
      <alignment horizontal="left" vertical="center" indent="1" shrinkToFit="1"/>
    </xf>
    <xf numFmtId="38" fontId="7" fillId="0" borderId="0" xfId="2" applyFont="1" applyAlignment="1">
      <alignment vertical="center" shrinkToFit="1"/>
    </xf>
    <xf numFmtId="38" fontId="7" fillId="0" borderId="0" xfId="2" applyFont="1" applyFill="1" applyAlignment="1">
      <alignment vertical="center" shrinkToFit="1"/>
    </xf>
    <xf numFmtId="38" fontId="7" fillId="2" borderId="1" xfId="2" applyFont="1" applyFill="1" applyBorder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38" fontId="7" fillId="0" borderId="0" xfId="2" applyFont="1" applyAlignment="1">
      <alignment vertical="center"/>
    </xf>
    <xf numFmtId="38" fontId="7" fillId="0" borderId="0" xfId="2" applyFont="1" applyFill="1" applyBorder="1" applyAlignment="1">
      <alignment vertical="center"/>
    </xf>
    <xf numFmtId="38" fontId="7" fillId="0" borderId="0" xfId="2" applyFont="1" applyBorder="1" applyAlignment="1">
      <alignment vertical="center"/>
    </xf>
    <xf numFmtId="38" fontId="7" fillId="0" borderId="0" xfId="2" applyFont="1" applyFill="1" applyAlignment="1">
      <alignment vertical="center"/>
    </xf>
    <xf numFmtId="176" fontId="7" fillId="0" borderId="0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38" fontId="7" fillId="0" borderId="1" xfId="2" applyFont="1" applyFill="1" applyBorder="1" applyAlignment="1">
      <alignment vertical="center" shrinkToFit="1"/>
    </xf>
    <xf numFmtId="0" fontId="7" fillId="0" borderId="0" xfId="0" applyFont="1" applyBorder="1" applyAlignment="1">
      <alignment horizontal="right" vertical="center"/>
    </xf>
    <xf numFmtId="38" fontId="7" fillId="2" borderId="1" xfId="2" applyFont="1" applyFill="1" applyBorder="1" applyAlignment="1">
      <alignment vertical="center" shrinkToFit="1"/>
    </xf>
    <xf numFmtId="180" fontId="7" fillId="0" borderId="1" xfId="3" applyNumberFormat="1" applyFont="1" applyBorder="1" applyAlignment="1">
      <alignment horizontal="right" vertical="center" shrinkToFit="1"/>
    </xf>
    <xf numFmtId="38" fontId="7" fillId="0" borderId="1" xfId="2" applyFont="1" applyBorder="1" applyAlignment="1">
      <alignment vertical="center" shrinkToFit="1"/>
    </xf>
    <xf numFmtId="177" fontId="7" fillId="0" borderId="1" xfId="3" applyNumberFormat="1" applyFont="1" applyBorder="1" applyAlignment="1">
      <alignment vertical="center" shrinkToFit="1"/>
    </xf>
    <xf numFmtId="179" fontId="7" fillId="0" borderId="1" xfId="3" applyNumberFormat="1" applyFont="1" applyFill="1" applyBorder="1" applyAlignment="1">
      <alignment vertical="center" shrinkToFit="1"/>
    </xf>
    <xf numFmtId="38" fontId="7" fillId="2" borderId="1" xfId="2" applyNumberFormat="1" applyFont="1" applyFill="1" applyBorder="1" applyAlignment="1">
      <alignment vertical="center" shrinkToFit="1"/>
    </xf>
    <xf numFmtId="38" fontId="7" fillId="2" borderId="1" xfId="2" applyNumberFormat="1" applyFont="1" applyFill="1" applyBorder="1" applyAlignment="1">
      <alignment horizontal="right" vertical="center" shrinkToFit="1"/>
    </xf>
    <xf numFmtId="179" fontId="7" fillId="0" borderId="1" xfId="3" applyNumberFormat="1" applyFont="1" applyFill="1" applyBorder="1" applyAlignment="1">
      <alignment horizontal="right" vertical="center" shrinkToFit="1"/>
    </xf>
    <xf numFmtId="38" fontId="7" fillId="0" borderId="12" xfId="2" applyFont="1" applyBorder="1" applyAlignment="1">
      <alignment vertical="center" shrinkToFit="1"/>
    </xf>
    <xf numFmtId="0" fontId="7" fillId="0" borderId="13" xfId="4" applyFont="1" applyBorder="1" applyAlignment="1">
      <alignment horizontal="center" vertical="center" shrinkToFit="1"/>
    </xf>
    <xf numFmtId="0" fontId="12" fillId="0" borderId="12" xfId="11" applyFont="1" applyFill="1" applyBorder="1" applyAlignment="1">
      <alignment horizontal="center" vertical="center" shrinkToFit="1"/>
    </xf>
    <xf numFmtId="0" fontId="12" fillId="0" borderId="2" xfId="11" applyFont="1" applyFill="1" applyBorder="1" applyAlignment="1">
      <alignment horizontal="center" vertical="center" shrinkToFit="1"/>
    </xf>
    <xf numFmtId="0" fontId="12" fillId="0" borderId="14" xfId="11" applyFont="1" applyFill="1" applyBorder="1" applyAlignment="1">
      <alignment horizontal="center" vertical="center" shrinkToFit="1"/>
    </xf>
    <xf numFmtId="0" fontId="12" fillId="0" borderId="8" xfId="11" applyFont="1" applyFill="1" applyBorder="1" applyAlignment="1">
      <alignment horizontal="center" vertical="center" shrinkToFit="1"/>
    </xf>
    <xf numFmtId="38" fontId="7" fillId="0" borderId="13" xfId="2" applyFont="1" applyBorder="1" applyAlignment="1">
      <alignment vertical="center" shrinkToFit="1"/>
    </xf>
    <xf numFmtId="38" fontId="7" fillId="0" borderId="10" xfId="2" applyFont="1" applyBorder="1" applyAlignment="1">
      <alignment vertical="center" shrinkToFit="1"/>
    </xf>
    <xf numFmtId="38" fontId="7" fillId="0" borderId="12" xfId="2" applyFont="1" applyBorder="1" applyAlignment="1">
      <alignment horizontal="center" vertical="center" shrinkToFit="1"/>
    </xf>
    <xf numFmtId="38" fontId="7" fillId="0" borderId="0" xfId="2" applyFont="1" applyBorder="1" applyAlignment="1">
      <alignment horizontal="center" vertical="center" shrinkToFit="1"/>
    </xf>
    <xf numFmtId="38" fontId="7" fillId="0" borderId="10" xfId="2" applyFont="1" applyBorder="1" applyAlignment="1">
      <alignment horizontal="center" vertical="center" shrinkToFit="1"/>
    </xf>
    <xf numFmtId="38" fontId="7" fillId="0" borderId="11" xfId="2" applyFont="1" applyBorder="1" applyAlignment="1">
      <alignment horizontal="center" vertical="center" shrinkToFit="1"/>
    </xf>
    <xf numFmtId="38" fontId="7" fillId="0" borderId="10" xfId="2" applyFont="1" applyFill="1" applyBorder="1" applyAlignment="1">
      <alignment horizontal="center" vertical="center" shrinkToFit="1"/>
    </xf>
    <xf numFmtId="38" fontId="7" fillId="2" borderId="1" xfId="11" applyNumberFormat="1" applyFont="1" applyFill="1" applyBorder="1" applyAlignment="1">
      <alignment horizontal="right" vertical="center" shrinkToFit="1"/>
    </xf>
    <xf numFmtId="38" fontId="7" fillId="0" borderId="1" xfId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top" wrapText="1" shrinkToFit="1"/>
    </xf>
    <xf numFmtId="38" fontId="28" fillId="0" borderId="0" xfId="2" applyFont="1" applyAlignment="1">
      <alignment vertical="center"/>
    </xf>
    <xf numFmtId="0" fontId="4" fillId="5" borderId="1" xfId="0" applyFont="1" applyFill="1" applyBorder="1" applyAlignment="1">
      <alignment horizontal="center" vertical="center" shrinkToFit="1"/>
    </xf>
    <xf numFmtId="0" fontId="4" fillId="5" borderId="1" xfId="0" quotePrefix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left" vertical="center" wrapText="1" shrinkToFit="1"/>
    </xf>
    <xf numFmtId="0" fontId="4" fillId="5" borderId="1" xfId="0" applyFont="1" applyFill="1" applyBorder="1" applyAlignment="1">
      <alignment horizontal="left" vertical="center" wrapText="1" shrinkToFit="1"/>
    </xf>
    <xf numFmtId="0" fontId="4" fillId="2" borderId="12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top"/>
    </xf>
    <xf numFmtId="0" fontId="25" fillId="4" borderId="0" xfId="8" applyFont="1" applyFill="1" applyAlignment="1" applyProtection="1">
      <alignment vertical="center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10" fillId="0" borderId="0" xfId="8" applyAlignment="1" applyProtection="1">
      <alignment horizontal="left" vertical="center"/>
    </xf>
    <xf numFmtId="38" fontId="7" fillId="4" borderId="1" xfId="2" applyFont="1" applyFill="1" applyBorder="1" applyAlignment="1">
      <alignment horizontal="right" vertical="center" shrinkToFit="1"/>
    </xf>
    <xf numFmtId="3" fontId="7" fillId="2" borderId="1" xfId="5" applyNumberFormat="1" applyFont="1" applyFill="1" applyBorder="1" applyAlignment="1">
      <alignment horizontal="right" vertical="center" shrinkToFit="1"/>
    </xf>
    <xf numFmtId="38" fontId="7" fillId="0" borderId="1" xfId="2" applyFont="1" applyFill="1" applyBorder="1" applyAlignment="1">
      <alignment horizontal="right" vertical="center" shrinkToFit="1"/>
    </xf>
    <xf numFmtId="38" fontId="7" fillId="2" borderId="1" xfId="6" applyNumberFormat="1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38" fontId="7" fillId="0" borderId="12" xfId="2" applyFont="1" applyBorder="1" applyAlignment="1">
      <alignment horizontal="center" vertical="center" wrapText="1" shrinkToFit="1"/>
    </xf>
    <xf numFmtId="176" fontId="7" fillId="0" borderId="1" xfId="3" applyNumberFormat="1" applyFont="1" applyBorder="1" applyAlignment="1">
      <alignment horizontal="right" vertical="center" shrinkToFit="1"/>
    </xf>
    <xf numFmtId="176" fontId="7" fillId="0" borderId="1" xfId="3" applyNumberFormat="1" applyFont="1" applyBorder="1" applyAlignment="1">
      <alignment vertical="center" shrinkToFit="1"/>
    </xf>
    <xf numFmtId="0" fontId="7" fillId="0" borderId="2" xfId="1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22" fillId="4" borderId="0" xfId="13" applyFont="1" applyFill="1" applyAlignment="1">
      <alignment vertical="center"/>
    </xf>
    <xf numFmtId="38" fontId="7" fillId="0" borderId="1" xfId="3" applyNumberFormat="1" applyFont="1" applyBorder="1" applyAlignment="1">
      <alignment vertical="center" shrinkToFit="1"/>
    </xf>
    <xf numFmtId="38" fontId="29" fillId="0" borderId="0" xfId="2" applyFont="1" applyAlignment="1">
      <alignment vertical="center"/>
    </xf>
    <xf numFmtId="0" fontId="18" fillId="4" borderId="0" xfId="13" applyFont="1" applyFill="1" applyAlignment="1">
      <alignment horizontal="left" vertical="top" indent="4"/>
    </xf>
    <xf numFmtId="0" fontId="16" fillId="0" borderId="0" xfId="0" applyFont="1" applyAlignment="1">
      <alignment horizontal="right" vertical="center"/>
    </xf>
    <xf numFmtId="0" fontId="27" fillId="4" borderId="0" xfId="13" applyFont="1" applyFill="1" applyAlignment="1">
      <alignment horizontal="center" vertical="center"/>
    </xf>
    <xf numFmtId="0" fontId="26" fillId="4" borderId="0" xfId="8" applyFont="1" applyFill="1" applyAlignment="1" applyProtection="1">
      <alignment vertical="center" shrinkToFit="1"/>
    </xf>
    <xf numFmtId="0" fontId="21" fillId="4" borderId="0" xfId="13" applyFont="1" applyFill="1" applyAlignment="1">
      <alignment horizontal="center" vertical="center"/>
    </xf>
    <xf numFmtId="0" fontId="22" fillId="4" borderId="0" xfId="13" applyFont="1" applyFill="1" applyAlignment="1">
      <alignment vertical="center"/>
    </xf>
    <xf numFmtId="0" fontId="3" fillId="0" borderId="0" xfId="0" applyFont="1" applyAlignment="1">
      <alignment horizontal="left" vertical="top" wrapText="1"/>
    </xf>
    <xf numFmtId="38" fontId="7" fillId="0" borderId="7" xfId="2" applyFont="1" applyBorder="1" applyAlignment="1">
      <alignment horizontal="center" vertical="center" shrinkToFit="1"/>
    </xf>
    <xf numFmtId="38" fontId="7" fillId="0" borderId="14" xfId="2" applyFont="1" applyBorder="1" applyAlignment="1">
      <alignment horizontal="center" vertical="center" shrinkToFit="1"/>
    </xf>
    <xf numFmtId="38" fontId="7" fillId="0" borderId="8" xfId="2" applyFont="1" applyBorder="1" applyAlignment="1">
      <alignment horizontal="center" vertical="center" shrinkToFit="1"/>
    </xf>
    <xf numFmtId="38" fontId="7" fillId="0" borderId="7" xfId="2" applyFont="1" applyFill="1" applyBorder="1" applyAlignment="1">
      <alignment horizontal="center" vertical="center" shrinkToFit="1"/>
    </xf>
    <xf numFmtId="38" fontId="7" fillId="0" borderId="14" xfId="2" applyFont="1" applyFill="1" applyBorder="1" applyAlignment="1">
      <alignment horizontal="center" vertical="center" shrinkToFit="1"/>
    </xf>
    <xf numFmtId="38" fontId="7" fillId="0" borderId="8" xfId="2" applyFont="1" applyFill="1" applyBorder="1" applyAlignment="1">
      <alignment horizontal="center" vertical="center" shrinkToFit="1"/>
    </xf>
    <xf numFmtId="38" fontId="7" fillId="0" borderId="7" xfId="2" applyFont="1" applyFill="1" applyBorder="1" applyAlignment="1">
      <alignment horizontal="center" vertical="center" wrapText="1" shrinkToFit="1"/>
    </xf>
    <xf numFmtId="38" fontId="7" fillId="0" borderId="14" xfId="2" applyFont="1" applyFill="1" applyBorder="1" applyAlignment="1">
      <alignment horizontal="center" vertical="center" wrapText="1" shrinkToFit="1"/>
    </xf>
    <xf numFmtId="38" fontId="7" fillId="0" borderId="8" xfId="2" applyFont="1" applyFill="1" applyBorder="1" applyAlignment="1">
      <alignment horizontal="center" vertical="center" wrapText="1" shrinkToFit="1"/>
    </xf>
    <xf numFmtId="38" fontId="7" fillId="4" borderId="2" xfId="2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center" vertical="center"/>
    </xf>
    <xf numFmtId="0" fontId="7" fillId="4" borderId="4" xfId="4" applyFont="1" applyFill="1" applyBorder="1" applyAlignment="1">
      <alignment horizontal="center" vertical="center"/>
    </xf>
    <xf numFmtId="38" fontId="7" fillId="4" borderId="2" xfId="2" applyFont="1" applyFill="1" applyBorder="1" applyAlignment="1">
      <alignment horizontal="center" vertical="center"/>
    </xf>
    <xf numFmtId="0" fontId="7" fillId="4" borderId="3" xfId="5" applyFont="1" applyFill="1" applyBorder="1" applyAlignment="1">
      <alignment horizontal="center" vertical="center"/>
    </xf>
    <xf numFmtId="0" fontId="7" fillId="4" borderId="4" xfId="5" applyFont="1" applyFill="1" applyBorder="1" applyAlignment="1">
      <alignment horizontal="center" vertical="center"/>
    </xf>
    <xf numFmtId="0" fontId="7" fillId="0" borderId="7" xfId="1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7" fillId="0" borderId="1" xfId="1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38" fontId="7" fillId="4" borderId="12" xfId="2" applyFont="1" applyFill="1" applyBorder="1" applyAlignment="1">
      <alignment vertical="center" wrapText="1"/>
    </xf>
    <xf numFmtId="0" fontId="7" fillId="4" borderId="13" xfId="5" applyFont="1" applyFill="1" applyBorder="1" applyAlignment="1">
      <alignment vertical="center" wrapText="1"/>
    </xf>
    <xf numFmtId="0" fontId="26" fillId="4" borderId="0" xfId="8" applyFont="1" applyFill="1" applyAlignment="1" applyProtection="1">
      <alignment vertical="center"/>
    </xf>
  </cellXfs>
  <cellStyles count="16">
    <cellStyle name="パーセント" xfId="3" builtinId="5"/>
    <cellStyle name="パーセント 2" xfId="15"/>
    <cellStyle name="ハイパーリンク" xfId="8" builtinId="8"/>
    <cellStyle name="ハイパーリンク 2" xfId="9"/>
    <cellStyle name="ハイパーリンク 3" xfId="14"/>
    <cellStyle name="桁区切り" xfId="1" builtinId="6"/>
    <cellStyle name="桁区切り 2" xfId="2"/>
    <cellStyle name="標準" xfId="0" builtinId="0"/>
    <cellStyle name="標準 2" xfId="4"/>
    <cellStyle name="標準 3" xfId="7"/>
    <cellStyle name="標準 4" xfId="12"/>
    <cellStyle name="標準_Sheet5" xfId="11"/>
    <cellStyle name="標準_表４作る" xfId="5"/>
    <cellStyle name="標準_表５作る" xfId="6"/>
    <cellStyle name="標準_目次" xfId="13"/>
    <cellStyle name="未定義" xfId="10"/>
  </cellStyles>
  <dxfs count="0"/>
  <tableStyles count="0" defaultTableStyle="TableStyleMedium2" defaultPivotStyle="PivotStyleLight16"/>
  <colors>
    <mruColors>
      <color rgb="FF8FE9AD"/>
      <color rgb="FF58DE85"/>
      <color rgb="FF99FF99"/>
      <color rgb="FF88E8A8"/>
      <color rgb="FFFF99CC"/>
      <color rgb="FFA2E6E8"/>
      <color rgb="FF6FD8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2114549</xdr:colOff>
      <xdr:row>4</xdr:row>
      <xdr:rowOff>133351</xdr:rowOff>
    </xdr:from>
    <xdr:ext cx="3095625" cy="483638"/>
    <xdr:sp macro="" textlink="">
      <xdr:nvSpPr>
        <xdr:cNvPr id="3" name="円形吹き出し 2"/>
        <xdr:cNvSpPr/>
      </xdr:nvSpPr>
      <xdr:spPr>
        <a:xfrm>
          <a:off x="2552699" y="1466851"/>
          <a:ext cx="3095625" cy="483638"/>
        </a:xfrm>
        <a:prstGeom prst="wedgeEllipseCallout">
          <a:avLst>
            <a:gd name="adj1" fmla="val -64761"/>
            <a:gd name="adj2" fmla="val -26204"/>
          </a:avLst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ja-JP" sz="10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必ず</a:t>
          </a:r>
          <a:r>
            <a:rPr kumimoji="1" lang="ja-JP" altLang="en-US" sz="10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最初に見てください！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3685</xdr:colOff>
      <xdr:row>7</xdr:row>
      <xdr:rowOff>134408</xdr:rowOff>
    </xdr:from>
    <xdr:to>
      <xdr:col>5</xdr:col>
      <xdr:colOff>84666</xdr:colOff>
      <xdr:row>7</xdr:row>
      <xdr:rowOff>575733</xdr:rowOff>
    </xdr:to>
    <xdr:sp macro="" textlink="">
      <xdr:nvSpPr>
        <xdr:cNvPr id="6" name="正方形/長方形 5"/>
        <xdr:cNvSpPr/>
      </xdr:nvSpPr>
      <xdr:spPr>
        <a:xfrm>
          <a:off x="4561574" y="2356908"/>
          <a:ext cx="2084759" cy="441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9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2019</a:t>
          </a:r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年（暦年）は、平成・令和と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元号が混在するため西暦で表記。</a:t>
          </a:r>
        </a:p>
      </xdr:txBody>
    </xdr:sp>
    <xdr:clientData/>
  </xdr:twoCellAnchor>
  <xdr:twoCellAnchor>
    <xdr:from>
      <xdr:col>3</xdr:col>
      <xdr:colOff>878416</xdr:colOff>
      <xdr:row>0</xdr:row>
      <xdr:rowOff>52917</xdr:rowOff>
    </xdr:from>
    <xdr:to>
      <xdr:col>4</xdr:col>
      <xdr:colOff>1238249</xdr:colOff>
      <xdr:row>1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3704166" y="52917"/>
          <a:ext cx="2317750" cy="518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利用上の注意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eti.go.jp/statistics/tyo/kkj/index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E6E8"/>
    <pageSetUpPr fitToPage="1"/>
  </sheetPr>
  <dimension ref="B2:C13"/>
  <sheetViews>
    <sheetView showGridLines="0" topLeftCell="A3" zoomScaleNormal="100" workbookViewId="0">
      <selection activeCell="C12" sqref="C12"/>
    </sheetView>
  </sheetViews>
  <sheetFormatPr defaultColWidth="9" defaultRowHeight="30" customHeight="1" x14ac:dyDescent="0.2"/>
  <cols>
    <col min="1" max="1" width="1.6328125" style="62" customWidth="1"/>
    <col min="2" max="2" width="4.08984375" style="62" customWidth="1"/>
    <col min="3" max="3" width="104.90625" style="62" bestFit="1" customWidth="1"/>
    <col min="4" max="16384" width="9" style="62"/>
  </cols>
  <sheetData>
    <row r="2" spans="2:3" ht="30" customHeight="1" x14ac:dyDescent="0.2">
      <c r="B2" s="158"/>
      <c r="C2" s="158"/>
    </row>
    <row r="3" spans="2:3" ht="30" customHeight="1" x14ac:dyDescent="0.2">
      <c r="B3" s="160" t="s">
        <v>221</v>
      </c>
      <c r="C3" s="160"/>
    </row>
    <row r="4" spans="2:3" ht="15" customHeight="1" x14ac:dyDescent="0.2">
      <c r="B4" s="53"/>
      <c r="C4" s="52"/>
    </row>
    <row r="5" spans="2:3" ht="30" customHeight="1" x14ac:dyDescent="0.2">
      <c r="B5" s="66"/>
      <c r="C5" s="135" t="s">
        <v>196</v>
      </c>
    </row>
    <row r="6" spans="2:3" ht="15" customHeight="1" x14ac:dyDescent="0.2">
      <c r="B6" s="65"/>
      <c r="C6" s="64"/>
    </row>
    <row r="7" spans="2:3" ht="30" customHeight="1" x14ac:dyDescent="0.2">
      <c r="B7" s="161" t="s">
        <v>226</v>
      </c>
      <c r="C7" s="161"/>
    </row>
    <row r="8" spans="2:3" ht="24.5" customHeight="1" x14ac:dyDescent="0.2">
      <c r="B8" s="153"/>
      <c r="C8" s="156" t="s">
        <v>235</v>
      </c>
    </row>
    <row r="9" spans="2:3" ht="30" customHeight="1" x14ac:dyDescent="0.2">
      <c r="B9" s="63"/>
      <c r="C9" s="51" t="s">
        <v>214</v>
      </c>
    </row>
    <row r="10" spans="2:3" ht="30" customHeight="1" x14ac:dyDescent="0.2">
      <c r="B10" s="63"/>
      <c r="C10" s="51" t="s">
        <v>213</v>
      </c>
    </row>
    <row r="11" spans="2:3" ht="30" customHeight="1" x14ac:dyDescent="0.2">
      <c r="B11" s="63"/>
      <c r="C11" s="51" t="s">
        <v>212</v>
      </c>
    </row>
    <row r="12" spans="2:3" ht="30" customHeight="1" x14ac:dyDescent="0.2">
      <c r="B12" s="63"/>
      <c r="C12" s="51" t="s">
        <v>211</v>
      </c>
    </row>
    <row r="13" spans="2:3" ht="30" customHeight="1" x14ac:dyDescent="0.2">
      <c r="C13" s="67"/>
    </row>
  </sheetData>
  <mergeCells count="2">
    <mergeCell ref="B3:C3"/>
    <mergeCell ref="B7:C7"/>
  </mergeCells>
  <phoneticPr fontId="2"/>
  <hyperlinks>
    <hyperlink ref="C9" location="第1表!A1" display="第1表　産業中分類別　事業所数、従業者数、製造品出荷額等、付加価値額　（従業者4人以上の事業所）"/>
    <hyperlink ref="C10" location="第2表!A1" display="第2表　従業者規模別　事業所数、従業者数、製造品出荷額等、付加価値額　（従業者4人以上の事業所）"/>
    <hyperlink ref="C11" location="第3表!A1" display="第3表　地域別　事業所数、従業者数、製造品出荷額等、付加価値額　（従業者4人以上の事業所）"/>
    <hyperlink ref="C12" location="第4表!A1" display="第4表　市町村別　事業所数、従業者数、製造品出荷額等、付加価値額　（従業者4人以上の事業所）"/>
    <hyperlink ref="C5" location="利用上の注意!A1" display="（参考）利用上の注意"/>
  </hyperlinks>
  <pageMargins left="0.7" right="0.7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B1:F28"/>
  <sheetViews>
    <sheetView showGridLines="0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1" sqref="F1"/>
    </sheetView>
  </sheetViews>
  <sheetFormatPr defaultColWidth="9" defaultRowHeight="12" x14ac:dyDescent="0.2"/>
  <cols>
    <col min="1" max="1" width="1.6328125" style="8" customWidth="1"/>
    <col min="2" max="2" width="7" style="8" customWidth="1"/>
    <col min="3" max="3" width="29.6328125" style="8" customWidth="1"/>
    <col min="4" max="4" width="27.08984375" style="8" customWidth="1"/>
    <col min="5" max="5" width="28.6328125" style="8" customWidth="1"/>
    <col min="6" max="6" width="35.36328125" style="8" customWidth="1"/>
    <col min="7" max="16384" width="9" style="8"/>
  </cols>
  <sheetData>
    <row r="1" spans="2:6" s="1" customFormat="1" ht="30" customHeight="1" x14ac:dyDescent="0.2">
      <c r="B1" s="185" t="s">
        <v>162</v>
      </c>
      <c r="C1" s="185"/>
    </row>
    <row r="2" spans="2:6" s="1" customFormat="1" ht="20.25" customHeight="1" x14ac:dyDescent="0.2">
      <c r="B2" s="1" t="s">
        <v>197</v>
      </c>
    </row>
    <row r="3" spans="2:6" s="1" customFormat="1" ht="40.5" customHeight="1" x14ac:dyDescent="0.2">
      <c r="B3" s="32" t="s">
        <v>156</v>
      </c>
      <c r="C3" s="32" t="s">
        <v>199</v>
      </c>
      <c r="D3" s="33" t="s">
        <v>155</v>
      </c>
      <c r="E3" s="31" t="s">
        <v>157</v>
      </c>
      <c r="F3" s="31" t="s">
        <v>195</v>
      </c>
    </row>
    <row r="4" spans="2:6" s="1" customFormat="1" ht="21" customHeight="1" x14ac:dyDescent="0.2">
      <c r="B4" s="35">
        <v>2016</v>
      </c>
      <c r="C4" s="34" t="s">
        <v>174</v>
      </c>
      <c r="D4" s="35" t="s">
        <v>175</v>
      </c>
      <c r="E4" s="35" t="s">
        <v>176</v>
      </c>
      <c r="F4" s="131"/>
    </row>
    <row r="5" spans="2:6" s="1" customFormat="1" ht="21" customHeight="1" x14ac:dyDescent="0.2">
      <c r="B5" s="7">
        <v>2017</v>
      </c>
      <c r="C5" s="27" t="s">
        <v>177</v>
      </c>
      <c r="D5" s="7" t="s">
        <v>163</v>
      </c>
      <c r="E5" s="7" t="s">
        <v>164</v>
      </c>
      <c r="F5" s="132"/>
    </row>
    <row r="6" spans="2:6" s="1" customFormat="1" ht="21" customHeight="1" x14ac:dyDescent="0.2">
      <c r="B6" s="7">
        <v>2018</v>
      </c>
      <c r="C6" s="27" t="s">
        <v>165</v>
      </c>
      <c r="D6" s="7" t="s">
        <v>166</v>
      </c>
      <c r="E6" s="7" t="s">
        <v>167</v>
      </c>
      <c r="F6" s="132"/>
    </row>
    <row r="7" spans="2:6" s="1" customFormat="1" ht="21" customHeight="1" x14ac:dyDescent="0.2">
      <c r="B7" s="123">
        <v>2019</v>
      </c>
      <c r="C7" s="124" t="s">
        <v>178</v>
      </c>
      <c r="D7" s="123" t="s">
        <v>179</v>
      </c>
      <c r="E7" s="123" t="s">
        <v>180</v>
      </c>
      <c r="F7" s="133" t="s">
        <v>194</v>
      </c>
    </row>
    <row r="8" spans="2:6" s="1" customFormat="1" ht="45.75" customHeight="1" x14ac:dyDescent="0.2">
      <c r="B8" s="123">
        <v>2020</v>
      </c>
      <c r="C8" s="124" t="s">
        <v>181</v>
      </c>
      <c r="D8" s="123" t="s">
        <v>182</v>
      </c>
      <c r="E8" s="125" t="s">
        <v>219</v>
      </c>
      <c r="F8" s="134" t="s">
        <v>193</v>
      </c>
    </row>
    <row r="9" spans="2:6" s="1" customFormat="1" ht="36.75" customHeight="1" x14ac:dyDescent="0.2">
      <c r="B9" s="35">
        <v>2021</v>
      </c>
      <c r="C9" s="143" t="s">
        <v>210</v>
      </c>
      <c r="D9" s="35" t="s">
        <v>183</v>
      </c>
      <c r="E9" s="35" t="s">
        <v>184</v>
      </c>
      <c r="F9" s="129" t="s">
        <v>192</v>
      </c>
    </row>
    <row r="10" spans="2:6" ht="48.5" customHeight="1" x14ac:dyDescent="0.2">
      <c r="B10" s="127">
        <v>2022</v>
      </c>
      <c r="C10" s="128" t="s">
        <v>189</v>
      </c>
      <c r="D10" s="127" t="s">
        <v>190</v>
      </c>
      <c r="E10" s="127" t="s">
        <v>191</v>
      </c>
      <c r="F10" s="130" t="s">
        <v>198</v>
      </c>
    </row>
    <row r="11" spans="2:6" ht="47.5" customHeight="1" x14ac:dyDescent="0.2">
      <c r="B11" s="127">
        <v>2023</v>
      </c>
      <c r="C11" s="128" t="s">
        <v>220</v>
      </c>
      <c r="D11" s="127" t="s">
        <v>217</v>
      </c>
      <c r="E11" s="127" t="s">
        <v>218</v>
      </c>
      <c r="F11" s="130" t="s">
        <v>198</v>
      </c>
    </row>
    <row r="13" spans="2:6" ht="42" customHeight="1" x14ac:dyDescent="0.2">
      <c r="B13" s="136" t="s">
        <v>200</v>
      </c>
      <c r="C13" s="162" t="s">
        <v>224</v>
      </c>
      <c r="D13" s="162"/>
      <c r="E13" s="162"/>
      <c r="F13" s="162"/>
    </row>
    <row r="14" spans="2:6" ht="39.75" customHeight="1" x14ac:dyDescent="0.2">
      <c r="B14" s="136" t="s">
        <v>201</v>
      </c>
      <c r="C14" s="162" t="s">
        <v>206</v>
      </c>
      <c r="D14" s="162"/>
      <c r="E14" s="162"/>
      <c r="F14" s="162"/>
    </row>
    <row r="15" spans="2:6" ht="29.25" customHeight="1" x14ac:dyDescent="0.2">
      <c r="B15" s="136" t="s">
        <v>202</v>
      </c>
      <c r="C15" s="162" t="s">
        <v>225</v>
      </c>
      <c r="D15" s="162"/>
      <c r="E15" s="162"/>
      <c r="F15" s="162"/>
    </row>
    <row r="16" spans="2:6" ht="15" customHeight="1" x14ac:dyDescent="0.2">
      <c r="B16" s="136" t="s">
        <v>203</v>
      </c>
      <c r="C16" s="137" t="s">
        <v>229</v>
      </c>
      <c r="D16" s="137"/>
      <c r="E16" s="137"/>
      <c r="F16" s="137"/>
    </row>
    <row r="17" spans="2:6" ht="15" customHeight="1" x14ac:dyDescent="0.2">
      <c r="B17" s="136" t="s">
        <v>204</v>
      </c>
      <c r="C17" s="138" t="s">
        <v>205</v>
      </c>
      <c r="D17" s="137"/>
      <c r="E17" s="137"/>
      <c r="F17" s="137"/>
    </row>
    <row r="18" spans="2:6" ht="15" customHeight="1" x14ac:dyDescent="0.2"/>
    <row r="19" spans="2:6" ht="15" customHeight="1" x14ac:dyDescent="0.2"/>
    <row r="20" spans="2:6" ht="15" customHeight="1" x14ac:dyDescent="0.2"/>
    <row r="21" spans="2:6" ht="15" customHeight="1" x14ac:dyDescent="0.2"/>
    <row r="22" spans="2:6" ht="15" customHeight="1" x14ac:dyDescent="0.2"/>
    <row r="23" spans="2:6" ht="15" customHeight="1" x14ac:dyDescent="0.2"/>
    <row r="24" spans="2:6" ht="15" customHeight="1" x14ac:dyDescent="0.2"/>
    <row r="25" spans="2:6" ht="15" customHeight="1" x14ac:dyDescent="0.2"/>
    <row r="26" spans="2:6" ht="15" customHeight="1" x14ac:dyDescent="0.2"/>
    <row r="27" spans="2:6" ht="15" customHeight="1" x14ac:dyDescent="0.2"/>
    <row r="28" spans="2:6" ht="15" customHeight="1" x14ac:dyDescent="0.2"/>
  </sheetData>
  <mergeCells count="3">
    <mergeCell ref="C13:F13"/>
    <mergeCell ref="C14:F14"/>
    <mergeCell ref="C15:F15"/>
  </mergeCells>
  <phoneticPr fontId="2"/>
  <hyperlinks>
    <hyperlink ref="B1" location="目次!A1" display="目次へ ⏎"/>
    <hyperlink ref="C17" r:id="rId1"/>
  </hyperlinks>
  <pageMargins left="0.7" right="0.7" top="0.75" bottom="0.75" header="0.3" footer="0.3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V33"/>
  <sheetViews>
    <sheetView showGridLines="0" tabSelected="1" zoomScale="90" zoomScaleNormal="9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" sqref="C1"/>
    </sheetView>
  </sheetViews>
  <sheetFormatPr defaultColWidth="9" defaultRowHeight="12" x14ac:dyDescent="0.2"/>
  <cols>
    <col min="1" max="1" width="1.6328125" style="2" customWidth="1"/>
    <col min="2" max="2" width="18.6328125" style="2" customWidth="1"/>
    <col min="3" max="4" width="8.6328125" style="2" customWidth="1"/>
    <col min="5" max="5" width="8.6328125" style="90" customWidth="1"/>
    <col min="6" max="7" width="7" style="2" bestFit="1" customWidth="1"/>
    <col min="8" max="9" width="8.6328125" style="2" customWidth="1"/>
    <col min="10" max="10" width="7.90625" style="2" bestFit="1" customWidth="1"/>
    <col min="11" max="11" width="7" style="2" bestFit="1" customWidth="1"/>
    <col min="12" max="13" width="12.6328125" style="2" customWidth="1"/>
    <col min="14" max="14" width="7.90625" style="2" bestFit="1" customWidth="1"/>
    <col min="15" max="15" width="7" style="2" bestFit="1" customWidth="1"/>
    <col min="16" max="17" width="12.6328125" style="2" customWidth="1"/>
    <col min="18" max="18" width="7.90625" style="2" bestFit="1" customWidth="1"/>
    <col min="19" max="19" width="7" style="2" bestFit="1" customWidth="1"/>
    <col min="20" max="16384" width="9" style="2"/>
  </cols>
  <sheetData>
    <row r="1" spans="2:22" ht="30" customHeight="1" x14ac:dyDescent="0.2">
      <c r="B1" s="159" t="s">
        <v>162</v>
      </c>
      <c r="C1" s="159"/>
      <c r="D1" s="155" t="s">
        <v>222</v>
      </c>
    </row>
    <row r="2" spans="2:22" ht="22.5" customHeight="1" x14ac:dyDescent="0.2">
      <c r="B2" s="90" t="s">
        <v>230</v>
      </c>
      <c r="C2" s="90"/>
      <c r="D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2:22" s="83" customFormat="1" ht="27.75" customHeight="1" x14ac:dyDescent="0.2">
      <c r="B3" s="108"/>
      <c r="C3" s="163" t="s">
        <v>114</v>
      </c>
      <c r="D3" s="164"/>
      <c r="E3" s="164"/>
      <c r="F3" s="164"/>
      <c r="G3" s="165"/>
      <c r="H3" s="166" t="s">
        <v>2</v>
      </c>
      <c r="I3" s="167"/>
      <c r="J3" s="167"/>
      <c r="K3" s="168"/>
      <c r="L3" s="163" t="s">
        <v>3</v>
      </c>
      <c r="M3" s="164"/>
      <c r="N3" s="164"/>
      <c r="O3" s="165"/>
      <c r="P3" s="169" t="s">
        <v>207</v>
      </c>
      <c r="Q3" s="170"/>
      <c r="R3" s="170"/>
      <c r="S3" s="171"/>
    </row>
    <row r="4" spans="2:22" s="83" customFormat="1" ht="17.25" customHeight="1" x14ac:dyDescent="0.2">
      <c r="B4" s="109"/>
      <c r="C4" s="110" t="s">
        <v>185</v>
      </c>
      <c r="D4" s="111" t="s">
        <v>215</v>
      </c>
      <c r="E4" s="112"/>
      <c r="F4" s="112"/>
      <c r="G4" s="113"/>
      <c r="H4" s="110" t="s">
        <v>185</v>
      </c>
      <c r="I4" s="111" t="s">
        <v>215</v>
      </c>
      <c r="J4" s="112"/>
      <c r="K4" s="113"/>
      <c r="L4" s="110" t="s">
        <v>185</v>
      </c>
      <c r="M4" s="111" t="s">
        <v>215</v>
      </c>
      <c r="N4" s="112"/>
      <c r="O4" s="113"/>
      <c r="P4" s="110" t="s">
        <v>185</v>
      </c>
      <c r="Q4" s="111" t="s">
        <v>215</v>
      </c>
      <c r="R4" s="112"/>
      <c r="S4" s="113"/>
      <c r="T4" s="84"/>
      <c r="U4" s="84"/>
      <c r="V4" s="84"/>
    </row>
    <row r="5" spans="2:22" s="83" customFormat="1" ht="24" x14ac:dyDescent="0.2">
      <c r="B5" s="114"/>
      <c r="C5" s="115"/>
      <c r="D5" s="115"/>
      <c r="E5" s="144" t="s">
        <v>216</v>
      </c>
      <c r="F5" s="116" t="s">
        <v>154</v>
      </c>
      <c r="G5" s="116" t="s">
        <v>46</v>
      </c>
      <c r="H5" s="117" t="s">
        <v>47</v>
      </c>
      <c r="I5" s="118" t="s">
        <v>47</v>
      </c>
      <c r="J5" s="116" t="s">
        <v>154</v>
      </c>
      <c r="K5" s="116" t="s">
        <v>46</v>
      </c>
      <c r="L5" s="119" t="s">
        <v>48</v>
      </c>
      <c r="M5" s="117" t="s">
        <v>170</v>
      </c>
      <c r="N5" s="116" t="s">
        <v>154</v>
      </c>
      <c r="O5" s="116" t="s">
        <v>46</v>
      </c>
      <c r="P5" s="120" t="s">
        <v>48</v>
      </c>
      <c r="Q5" s="118" t="s">
        <v>48</v>
      </c>
      <c r="R5" s="116" t="s">
        <v>154</v>
      </c>
      <c r="S5" s="116" t="s">
        <v>46</v>
      </c>
    </row>
    <row r="6" spans="2:22" s="83" customFormat="1" ht="24" customHeight="1" x14ac:dyDescent="0.2">
      <c r="B6" s="102" t="s">
        <v>168</v>
      </c>
      <c r="C6" s="102">
        <v>1865</v>
      </c>
      <c r="D6" s="102">
        <v>1885</v>
      </c>
      <c r="E6" s="154">
        <v>984</v>
      </c>
      <c r="F6" s="146">
        <f>ROUND((D6-C6)/C6*100,1)</f>
        <v>1.1000000000000001</v>
      </c>
      <c r="G6" s="103">
        <f>D6/D$6</f>
        <v>1</v>
      </c>
      <c r="H6" s="102">
        <v>92609</v>
      </c>
      <c r="I6" s="102">
        <v>93609</v>
      </c>
      <c r="J6" s="146">
        <f>ROUND((I6-H6)/H6*100,1)</f>
        <v>1.1000000000000001</v>
      </c>
      <c r="K6" s="103">
        <f t="shared" ref="K6:K30" si="0">I6/I$6</f>
        <v>1</v>
      </c>
      <c r="L6" s="98">
        <v>321069068</v>
      </c>
      <c r="M6" s="102">
        <v>346564168</v>
      </c>
      <c r="N6" s="146">
        <f>ROUND((M6-L6)/L6*100,1)</f>
        <v>7.9</v>
      </c>
      <c r="O6" s="103">
        <f t="shared" ref="O6:O30" si="1">M6/M$6</f>
        <v>1</v>
      </c>
      <c r="P6" s="141">
        <v>120427183</v>
      </c>
      <c r="Q6" s="102">
        <v>131361273</v>
      </c>
      <c r="R6" s="146">
        <f>ROUND((Q6-P6)/P6*100,1)</f>
        <v>9.1</v>
      </c>
      <c r="S6" s="103">
        <f t="shared" ref="S6:S30" si="2">Q6/Q$6</f>
        <v>1</v>
      </c>
    </row>
    <row r="7" spans="2:22" s="83" customFormat="1" ht="24" customHeight="1" x14ac:dyDescent="0.2">
      <c r="B7" s="102" t="s">
        <v>4</v>
      </c>
      <c r="C7" s="100">
        <v>380</v>
      </c>
      <c r="D7" s="100">
        <v>385</v>
      </c>
      <c r="E7" s="154">
        <v>252</v>
      </c>
      <c r="F7" s="146">
        <f t="shared" ref="F7:F30" si="3">ROUND((D7-C7)/C7*100,1)</f>
        <v>1.3</v>
      </c>
      <c r="G7" s="104">
        <f t="shared" ref="G7:G30" si="4">D7/D$6</f>
        <v>0.20424403183023873</v>
      </c>
      <c r="H7" s="100">
        <v>15556</v>
      </c>
      <c r="I7" s="100">
        <v>16254</v>
      </c>
      <c r="J7" s="146">
        <f t="shared" ref="J7:J30" si="5">ROUND((I7-H7)/H7*100,1)</f>
        <v>4.5</v>
      </c>
      <c r="K7" s="104">
        <f t="shared" si="0"/>
        <v>0.17363715027401211</v>
      </c>
      <c r="L7" s="105">
        <v>40279128</v>
      </c>
      <c r="M7" s="105">
        <v>40215753</v>
      </c>
      <c r="N7" s="146">
        <f t="shared" ref="N7:N30" si="6">ROUND((M7-L7)/L7*100,1)</f>
        <v>-0.2</v>
      </c>
      <c r="O7" s="104">
        <f t="shared" si="1"/>
        <v>0.11604128964653956</v>
      </c>
      <c r="P7" s="106">
        <v>12165676</v>
      </c>
      <c r="Q7" s="105">
        <v>13164144</v>
      </c>
      <c r="R7" s="146">
        <f t="shared" ref="R7:R17" si="7">ROUND((Q7-P7)/P7*100,1)</f>
        <v>8.1999999999999993</v>
      </c>
      <c r="S7" s="104">
        <f t="shared" si="2"/>
        <v>0.10021327975407181</v>
      </c>
    </row>
    <row r="8" spans="2:22" s="83" customFormat="1" ht="24" customHeight="1" x14ac:dyDescent="0.2">
      <c r="B8" s="102" t="s">
        <v>5</v>
      </c>
      <c r="C8" s="100">
        <v>89</v>
      </c>
      <c r="D8" s="100">
        <v>88</v>
      </c>
      <c r="E8" s="154">
        <v>57</v>
      </c>
      <c r="F8" s="146">
        <f t="shared" si="3"/>
        <v>-1.1000000000000001</v>
      </c>
      <c r="G8" s="104">
        <f t="shared" si="4"/>
        <v>4.6684350132625993E-2</v>
      </c>
      <c r="H8" s="100">
        <v>1733</v>
      </c>
      <c r="I8" s="100">
        <v>1692</v>
      </c>
      <c r="J8" s="146">
        <f t="shared" si="5"/>
        <v>-2.4</v>
      </c>
      <c r="K8" s="104">
        <f t="shared" si="0"/>
        <v>1.8075185078357849E-2</v>
      </c>
      <c r="L8" s="105">
        <v>12358793</v>
      </c>
      <c r="M8" s="105">
        <v>13544620</v>
      </c>
      <c r="N8" s="146">
        <f t="shared" si="6"/>
        <v>9.6</v>
      </c>
      <c r="O8" s="104">
        <f t="shared" si="1"/>
        <v>3.9082574745580738E-2</v>
      </c>
      <c r="P8" s="106">
        <v>2086484</v>
      </c>
      <c r="Q8" s="105">
        <v>3050770</v>
      </c>
      <c r="R8" s="146">
        <f t="shared" si="7"/>
        <v>46.2</v>
      </c>
      <c r="S8" s="104">
        <f t="shared" si="2"/>
        <v>2.3224272499247172E-2</v>
      </c>
    </row>
    <row r="9" spans="2:22" s="83" customFormat="1" ht="24" customHeight="1" x14ac:dyDescent="0.2">
      <c r="B9" s="102" t="s">
        <v>6</v>
      </c>
      <c r="C9" s="100">
        <v>106</v>
      </c>
      <c r="D9" s="100">
        <v>105</v>
      </c>
      <c r="E9" s="154">
        <v>48</v>
      </c>
      <c r="F9" s="146">
        <f t="shared" si="3"/>
        <v>-0.9</v>
      </c>
      <c r="G9" s="104">
        <f t="shared" si="4"/>
        <v>5.5702917771883291E-2</v>
      </c>
      <c r="H9" s="100">
        <v>3018</v>
      </c>
      <c r="I9" s="100">
        <v>2927</v>
      </c>
      <c r="J9" s="146">
        <f t="shared" si="5"/>
        <v>-3</v>
      </c>
      <c r="K9" s="104">
        <f t="shared" si="0"/>
        <v>3.1268360948199424E-2</v>
      </c>
      <c r="L9" s="105">
        <v>3164858</v>
      </c>
      <c r="M9" s="105">
        <v>2984377</v>
      </c>
      <c r="N9" s="146">
        <f t="shared" si="6"/>
        <v>-5.7</v>
      </c>
      <c r="O9" s="104">
        <f t="shared" si="1"/>
        <v>8.611325911800553E-3</v>
      </c>
      <c r="P9" s="106">
        <v>1379382</v>
      </c>
      <c r="Q9" s="105">
        <v>1153931</v>
      </c>
      <c r="R9" s="146">
        <f t="shared" si="7"/>
        <v>-16.3</v>
      </c>
      <c r="S9" s="104">
        <f t="shared" si="2"/>
        <v>8.7844078673019552E-3</v>
      </c>
    </row>
    <row r="10" spans="2:22" s="83" customFormat="1" ht="24" customHeight="1" x14ac:dyDescent="0.2">
      <c r="B10" s="102" t="s">
        <v>7</v>
      </c>
      <c r="C10" s="100">
        <v>112</v>
      </c>
      <c r="D10" s="100">
        <v>113</v>
      </c>
      <c r="E10" s="154">
        <v>52</v>
      </c>
      <c r="F10" s="146">
        <f t="shared" si="3"/>
        <v>0.9</v>
      </c>
      <c r="G10" s="104">
        <f t="shared" si="4"/>
        <v>5.9946949602122018E-2</v>
      </c>
      <c r="H10" s="100">
        <v>2077</v>
      </c>
      <c r="I10" s="100">
        <v>1935</v>
      </c>
      <c r="J10" s="146">
        <f t="shared" si="5"/>
        <v>-6.8</v>
      </c>
      <c r="K10" s="104">
        <f t="shared" si="0"/>
        <v>2.0671089318334775E-2</v>
      </c>
      <c r="L10" s="105">
        <v>5762012</v>
      </c>
      <c r="M10" s="105">
        <v>6692553</v>
      </c>
      <c r="N10" s="146">
        <f t="shared" si="6"/>
        <v>16.100000000000001</v>
      </c>
      <c r="O10" s="104">
        <f t="shared" si="1"/>
        <v>1.9311151059332829E-2</v>
      </c>
      <c r="P10" s="106">
        <v>1952813</v>
      </c>
      <c r="Q10" s="105">
        <v>2631087</v>
      </c>
      <c r="R10" s="146">
        <f t="shared" si="7"/>
        <v>34.700000000000003</v>
      </c>
      <c r="S10" s="104">
        <f t="shared" si="2"/>
        <v>2.002939633509794E-2</v>
      </c>
    </row>
    <row r="11" spans="2:22" s="83" customFormat="1" ht="24" customHeight="1" x14ac:dyDescent="0.2">
      <c r="B11" s="102" t="s">
        <v>8</v>
      </c>
      <c r="C11" s="100">
        <v>37</v>
      </c>
      <c r="D11" s="100">
        <v>36</v>
      </c>
      <c r="E11" s="154">
        <v>21</v>
      </c>
      <c r="F11" s="146">
        <f t="shared" si="3"/>
        <v>-2.7</v>
      </c>
      <c r="G11" s="104">
        <f t="shared" si="4"/>
        <v>1.9098143236074269E-2</v>
      </c>
      <c r="H11" s="100">
        <v>568</v>
      </c>
      <c r="I11" s="100">
        <v>522</v>
      </c>
      <c r="J11" s="146">
        <f t="shared" si="5"/>
        <v>-8.1</v>
      </c>
      <c r="K11" s="104">
        <f t="shared" si="0"/>
        <v>5.5763868858763584E-3</v>
      </c>
      <c r="L11" s="105">
        <v>746502</v>
      </c>
      <c r="M11" s="105">
        <v>621897</v>
      </c>
      <c r="N11" s="146">
        <f t="shared" si="6"/>
        <v>-16.7</v>
      </c>
      <c r="O11" s="104">
        <f t="shared" si="1"/>
        <v>1.7944642217022275E-3</v>
      </c>
      <c r="P11" s="106">
        <v>268234</v>
      </c>
      <c r="Q11" s="105">
        <v>233355</v>
      </c>
      <c r="R11" s="146">
        <f t="shared" si="7"/>
        <v>-13</v>
      </c>
      <c r="S11" s="104">
        <f t="shared" si="2"/>
        <v>1.7764368041713482E-3</v>
      </c>
    </row>
    <row r="12" spans="2:22" s="83" customFormat="1" ht="24" customHeight="1" x14ac:dyDescent="0.2">
      <c r="B12" s="102" t="s">
        <v>158</v>
      </c>
      <c r="C12" s="100">
        <v>25</v>
      </c>
      <c r="D12" s="100">
        <v>25</v>
      </c>
      <c r="E12" s="154">
        <v>9</v>
      </c>
      <c r="F12" s="146">
        <f t="shared" si="3"/>
        <v>0</v>
      </c>
      <c r="G12" s="104">
        <f t="shared" si="4"/>
        <v>1.3262599469496022E-2</v>
      </c>
      <c r="H12" s="100">
        <v>1434</v>
      </c>
      <c r="I12" s="100">
        <v>1393</v>
      </c>
      <c r="J12" s="146">
        <f t="shared" si="5"/>
        <v>-2.9</v>
      </c>
      <c r="K12" s="104">
        <f t="shared" si="0"/>
        <v>1.488104776250147E-2</v>
      </c>
      <c r="L12" s="105">
        <v>8822380</v>
      </c>
      <c r="M12" s="105">
        <v>8745432</v>
      </c>
      <c r="N12" s="146">
        <f t="shared" si="6"/>
        <v>-0.9</v>
      </c>
      <c r="O12" s="104">
        <f t="shared" si="1"/>
        <v>2.52346688074227E-2</v>
      </c>
      <c r="P12" s="106">
        <v>2573275</v>
      </c>
      <c r="Q12" s="105">
        <v>1398472</v>
      </c>
      <c r="R12" s="146">
        <f t="shared" si="7"/>
        <v>-45.7</v>
      </c>
      <c r="S12" s="104">
        <f t="shared" si="2"/>
        <v>1.0645999144664197E-2</v>
      </c>
    </row>
    <row r="13" spans="2:22" s="83" customFormat="1" ht="24" customHeight="1" x14ac:dyDescent="0.2">
      <c r="B13" s="102" t="s">
        <v>9</v>
      </c>
      <c r="C13" s="100">
        <v>91</v>
      </c>
      <c r="D13" s="100">
        <v>93</v>
      </c>
      <c r="E13" s="154">
        <v>50</v>
      </c>
      <c r="F13" s="146">
        <f t="shared" si="3"/>
        <v>2.2000000000000002</v>
      </c>
      <c r="G13" s="104">
        <f t="shared" si="4"/>
        <v>4.9336870026525197E-2</v>
      </c>
      <c r="H13" s="100">
        <v>2207</v>
      </c>
      <c r="I13" s="100">
        <v>2269</v>
      </c>
      <c r="J13" s="146">
        <f t="shared" si="5"/>
        <v>2.8</v>
      </c>
      <c r="K13" s="104">
        <f t="shared" si="0"/>
        <v>2.4239122306615818E-2</v>
      </c>
      <c r="L13" s="105">
        <v>3194613</v>
      </c>
      <c r="M13" s="105">
        <v>3248610</v>
      </c>
      <c r="N13" s="146">
        <f t="shared" si="6"/>
        <v>1.7</v>
      </c>
      <c r="O13" s="104">
        <f t="shared" si="1"/>
        <v>9.3737619175909732E-3</v>
      </c>
      <c r="P13" s="106">
        <v>1367717</v>
      </c>
      <c r="Q13" s="105">
        <v>1369910</v>
      </c>
      <c r="R13" s="146">
        <f t="shared" si="7"/>
        <v>0.2</v>
      </c>
      <c r="S13" s="104">
        <f t="shared" si="2"/>
        <v>1.0428568243244719E-2</v>
      </c>
    </row>
    <row r="14" spans="2:22" s="83" customFormat="1" ht="24" customHeight="1" x14ac:dyDescent="0.2">
      <c r="B14" s="102" t="s">
        <v>10</v>
      </c>
      <c r="C14" s="100">
        <v>40</v>
      </c>
      <c r="D14" s="100">
        <v>42</v>
      </c>
      <c r="E14" s="154">
        <v>20</v>
      </c>
      <c r="F14" s="146">
        <f t="shared" si="3"/>
        <v>5</v>
      </c>
      <c r="G14" s="104">
        <f t="shared" si="4"/>
        <v>2.2281167108753316E-2</v>
      </c>
      <c r="H14" s="100">
        <v>5003</v>
      </c>
      <c r="I14" s="100">
        <v>5098</v>
      </c>
      <c r="J14" s="146">
        <f t="shared" si="5"/>
        <v>1.9</v>
      </c>
      <c r="K14" s="104">
        <f t="shared" si="0"/>
        <v>5.4460575372026192E-2</v>
      </c>
      <c r="L14" s="105">
        <v>19671180</v>
      </c>
      <c r="M14" s="105">
        <v>20753212</v>
      </c>
      <c r="N14" s="146">
        <f t="shared" si="6"/>
        <v>5.5</v>
      </c>
      <c r="O14" s="104">
        <f t="shared" si="1"/>
        <v>5.9882740099086063E-2</v>
      </c>
      <c r="P14" s="106">
        <v>10335383</v>
      </c>
      <c r="Q14" s="105">
        <v>10089079</v>
      </c>
      <c r="R14" s="146">
        <f t="shared" si="7"/>
        <v>-2.4</v>
      </c>
      <c r="S14" s="104">
        <f t="shared" si="2"/>
        <v>7.6804059290746976E-2</v>
      </c>
    </row>
    <row r="15" spans="2:22" s="83" customFormat="1" ht="24" customHeight="1" x14ac:dyDescent="0.2">
      <c r="B15" s="102" t="s">
        <v>11</v>
      </c>
      <c r="C15" s="100">
        <v>24</v>
      </c>
      <c r="D15" s="100">
        <v>25</v>
      </c>
      <c r="E15" s="154">
        <v>7</v>
      </c>
      <c r="F15" s="146">
        <f t="shared" si="3"/>
        <v>4.2</v>
      </c>
      <c r="G15" s="104">
        <f t="shared" si="4"/>
        <v>1.3262599469496022E-2</v>
      </c>
      <c r="H15" s="100">
        <v>209</v>
      </c>
      <c r="I15" s="100">
        <v>215</v>
      </c>
      <c r="J15" s="146">
        <f t="shared" si="5"/>
        <v>2.9</v>
      </c>
      <c r="K15" s="104">
        <f t="shared" si="0"/>
        <v>2.2967877020371973E-3</v>
      </c>
      <c r="L15" s="105">
        <v>1204599</v>
      </c>
      <c r="M15" s="105">
        <v>1408666</v>
      </c>
      <c r="N15" s="146">
        <f t="shared" si="6"/>
        <v>16.899999999999999</v>
      </c>
      <c r="O15" s="104">
        <f t="shared" si="1"/>
        <v>4.0646614106972538E-3</v>
      </c>
      <c r="P15" s="106">
        <v>544226</v>
      </c>
      <c r="Q15" s="105">
        <v>506734</v>
      </c>
      <c r="R15" s="146">
        <f t="shared" si="7"/>
        <v>-6.9</v>
      </c>
      <c r="S15" s="104">
        <f t="shared" si="2"/>
        <v>3.8575600588158124E-3</v>
      </c>
      <c r="T15" s="84"/>
    </row>
    <row r="16" spans="2:22" s="83" customFormat="1" ht="24" customHeight="1" x14ac:dyDescent="0.2">
      <c r="B16" s="102" t="s">
        <v>64</v>
      </c>
      <c r="C16" s="100">
        <v>103</v>
      </c>
      <c r="D16" s="100">
        <v>106</v>
      </c>
      <c r="E16" s="154">
        <v>41</v>
      </c>
      <c r="F16" s="146">
        <f t="shared" si="3"/>
        <v>2.9</v>
      </c>
      <c r="G16" s="104">
        <f t="shared" si="4"/>
        <v>5.6233421750663128E-2</v>
      </c>
      <c r="H16" s="100">
        <v>5247</v>
      </c>
      <c r="I16" s="100">
        <v>5695</v>
      </c>
      <c r="J16" s="146">
        <f t="shared" si="5"/>
        <v>8.5</v>
      </c>
      <c r="K16" s="104">
        <f t="shared" si="0"/>
        <v>6.0838167270241113E-2</v>
      </c>
      <c r="L16" s="105">
        <v>12496833</v>
      </c>
      <c r="M16" s="105">
        <v>13959936</v>
      </c>
      <c r="N16" s="146">
        <f t="shared" si="6"/>
        <v>11.7</v>
      </c>
      <c r="O16" s="104">
        <f t="shared" si="1"/>
        <v>4.0280955993119288E-2</v>
      </c>
      <c r="P16" s="106">
        <v>5177530</v>
      </c>
      <c r="Q16" s="105">
        <v>6067592</v>
      </c>
      <c r="R16" s="146">
        <f t="shared" si="7"/>
        <v>17.2</v>
      </c>
      <c r="S16" s="104">
        <f t="shared" si="2"/>
        <v>4.6190112667376479E-2</v>
      </c>
      <c r="T16" s="84"/>
    </row>
    <row r="17" spans="2:20" s="83" customFormat="1" ht="24" customHeight="1" x14ac:dyDescent="0.2">
      <c r="B17" s="102" t="s">
        <v>12</v>
      </c>
      <c r="C17" s="100">
        <v>17</v>
      </c>
      <c r="D17" s="100">
        <v>18</v>
      </c>
      <c r="E17" s="154">
        <v>8</v>
      </c>
      <c r="F17" s="146">
        <f t="shared" si="3"/>
        <v>5.9</v>
      </c>
      <c r="G17" s="104">
        <f t="shared" si="4"/>
        <v>9.5490716180371346E-3</v>
      </c>
      <c r="H17" s="100">
        <v>2066</v>
      </c>
      <c r="I17" s="100">
        <v>2126</v>
      </c>
      <c r="J17" s="146">
        <f t="shared" si="5"/>
        <v>2.9</v>
      </c>
      <c r="K17" s="104">
        <f t="shared" si="0"/>
        <v>2.2711491416423635E-2</v>
      </c>
      <c r="L17" s="105">
        <v>9432889</v>
      </c>
      <c r="M17" s="105">
        <v>8798100</v>
      </c>
      <c r="N17" s="146">
        <f t="shared" si="6"/>
        <v>-6.7</v>
      </c>
      <c r="O17" s="104">
        <f t="shared" si="1"/>
        <v>2.5386640663901526E-2</v>
      </c>
      <c r="P17" s="106">
        <v>2680907</v>
      </c>
      <c r="Q17" s="105">
        <v>1852911</v>
      </c>
      <c r="R17" s="146">
        <f t="shared" si="7"/>
        <v>-30.9</v>
      </c>
      <c r="S17" s="104">
        <f t="shared" si="2"/>
        <v>1.410545861564542E-2</v>
      </c>
      <c r="T17" s="84"/>
    </row>
    <row r="18" spans="2:20" s="83" customFormat="1" ht="24" customHeight="1" x14ac:dyDescent="0.2">
      <c r="B18" s="102" t="s">
        <v>13</v>
      </c>
      <c r="C18" s="100">
        <v>1</v>
      </c>
      <c r="D18" s="100">
        <v>1</v>
      </c>
      <c r="E18" s="154">
        <v>0</v>
      </c>
      <c r="F18" s="146">
        <f t="shared" si="3"/>
        <v>0</v>
      </c>
      <c r="G18" s="104">
        <f t="shared" si="4"/>
        <v>5.305039787798408E-4</v>
      </c>
      <c r="H18" s="100">
        <v>45</v>
      </c>
      <c r="I18" s="100">
        <v>52</v>
      </c>
      <c r="J18" s="146">
        <f t="shared" si="5"/>
        <v>15.6</v>
      </c>
      <c r="K18" s="104">
        <f t="shared" si="0"/>
        <v>5.5550214188806633E-4</v>
      </c>
      <c r="L18" s="106" t="s">
        <v>171</v>
      </c>
      <c r="M18" s="106" t="s">
        <v>171</v>
      </c>
      <c r="N18" s="145" t="s">
        <v>171</v>
      </c>
      <c r="O18" s="107" t="s">
        <v>171</v>
      </c>
      <c r="P18" s="106" t="s">
        <v>171</v>
      </c>
      <c r="Q18" s="106" t="s">
        <v>171</v>
      </c>
      <c r="R18" s="107" t="s">
        <v>171</v>
      </c>
      <c r="S18" s="107" t="s">
        <v>171</v>
      </c>
      <c r="T18" s="84"/>
    </row>
    <row r="19" spans="2:20" s="83" customFormat="1" ht="24" customHeight="1" x14ac:dyDescent="0.2">
      <c r="B19" s="102" t="s">
        <v>14</v>
      </c>
      <c r="C19" s="100">
        <v>154</v>
      </c>
      <c r="D19" s="100">
        <v>160</v>
      </c>
      <c r="E19" s="154">
        <v>62</v>
      </c>
      <c r="F19" s="146">
        <f t="shared" si="3"/>
        <v>3.9</v>
      </c>
      <c r="G19" s="104">
        <f t="shared" si="4"/>
        <v>8.4880636604774531E-2</v>
      </c>
      <c r="H19" s="100">
        <v>3271</v>
      </c>
      <c r="I19" s="100">
        <v>3672</v>
      </c>
      <c r="J19" s="146">
        <f t="shared" si="5"/>
        <v>12.3</v>
      </c>
      <c r="K19" s="104">
        <f t="shared" si="0"/>
        <v>3.9226997404095763E-2</v>
      </c>
      <c r="L19" s="105">
        <v>9123357</v>
      </c>
      <c r="M19" s="105">
        <v>9844885</v>
      </c>
      <c r="N19" s="146">
        <f t="shared" si="6"/>
        <v>7.9</v>
      </c>
      <c r="O19" s="104">
        <f t="shared" si="1"/>
        <v>2.8407105837900702E-2</v>
      </c>
      <c r="P19" s="106">
        <v>4472752</v>
      </c>
      <c r="Q19" s="105">
        <v>4278594</v>
      </c>
      <c r="R19" s="146">
        <f t="shared" ref="R19:R30" si="8">ROUND((Q19-P19)/P19*100,1)</f>
        <v>-4.3</v>
      </c>
      <c r="S19" s="104">
        <f t="shared" si="2"/>
        <v>3.2571197753237364E-2</v>
      </c>
      <c r="T19" s="84"/>
    </row>
    <row r="20" spans="2:20" s="83" customFormat="1" ht="24" customHeight="1" x14ac:dyDescent="0.2">
      <c r="B20" s="102" t="s">
        <v>15</v>
      </c>
      <c r="C20" s="100">
        <v>31</v>
      </c>
      <c r="D20" s="100">
        <v>33</v>
      </c>
      <c r="E20" s="154">
        <v>18</v>
      </c>
      <c r="F20" s="146">
        <f t="shared" si="3"/>
        <v>6.5</v>
      </c>
      <c r="G20" s="104">
        <f t="shared" si="4"/>
        <v>1.7506631299734749E-2</v>
      </c>
      <c r="H20" s="100">
        <v>915</v>
      </c>
      <c r="I20" s="100">
        <v>971</v>
      </c>
      <c r="J20" s="146">
        <f t="shared" si="5"/>
        <v>6.1</v>
      </c>
      <c r="K20" s="104">
        <f t="shared" si="0"/>
        <v>1.0372934226409853E-2</v>
      </c>
      <c r="L20" s="105">
        <v>5819652</v>
      </c>
      <c r="M20" s="105">
        <v>6412042</v>
      </c>
      <c r="N20" s="146">
        <f t="shared" si="6"/>
        <v>10.199999999999999</v>
      </c>
      <c r="O20" s="104">
        <f t="shared" si="1"/>
        <v>1.8501745396829368E-2</v>
      </c>
      <c r="P20" s="106">
        <v>1299145</v>
      </c>
      <c r="Q20" s="105">
        <v>1415970</v>
      </c>
      <c r="R20" s="146">
        <f t="shared" si="8"/>
        <v>9</v>
      </c>
      <c r="S20" s="104">
        <f t="shared" si="2"/>
        <v>1.0779204309324865E-2</v>
      </c>
      <c r="T20" s="84"/>
    </row>
    <row r="21" spans="2:20" s="83" customFormat="1" ht="24" customHeight="1" x14ac:dyDescent="0.2">
      <c r="B21" s="102" t="s">
        <v>16</v>
      </c>
      <c r="C21" s="100">
        <v>19</v>
      </c>
      <c r="D21" s="100">
        <v>19</v>
      </c>
      <c r="E21" s="154">
        <v>9</v>
      </c>
      <c r="F21" s="146">
        <f t="shared" si="3"/>
        <v>0</v>
      </c>
      <c r="G21" s="104">
        <f t="shared" si="4"/>
        <v>1.0079575596816976E-2</v>
      </c>
      <c r="H21" s="100">
        <v>1175</v>
      </c>
      <c r="I21" s="100">
        <v>1162</v>
      </c>
      <c r="J21" s="146">
        <f t="shared" si="5"/>
        <v>-1.1000000000000001</v>
      </c>
      <c r="K21" s="104">
        <f t="shared" si="0"/>
        <v>1.2413336324498713E-2</v>
      </c>
      <c r="L21" s="105">
        <v>4236652</v>
      </c>
      <c r="M21" s="105">
        <v>4711185</v>
      </c>
      <c r="N21" s="146">
        <f t="shared" si="6"/>
        <v>11.2</v>
      </c>
      <c r="O21" s="104">
        <f t="shared" si="1"/>
        <v>1.3593976051211388E-2</v>
      </c>
      <c r="P21" s="106">
        <v>1676713</v>
      </c>
      <c r="Q21" s="105">
        <v>1785242</v>
      </c>
      <c r="R21" s="146">
        <f t="shared" si="8"/>
        <v>6.5</v>
      </c>
      <c r="S21" s="104">
        <f t="shared" si="2"/>
        <v>1.3590322012180866E-2</v>
      </c>
      <c r="T21" s="84"/>
    </row>
    <row r="22" spans="2:20" s="83" customFormat="1" ht="24" customHeight="1" x14ac:dyDescent="0.2">
      <c r="B22" s="102" t="s">
        <v>17</v>
      </c>
      <c r="C22" s="100">
        <v>181</v>
      </c>
      <c r="D22" s="100">
        <v>181</v>
      </c>
      <c r="E22" s="154">
        <v>74</v>
      </c>
      <c r="F22" s="146">
        <f t="shared" si="3"/>
        <v>0</v>
      </c>
      <c r="G22" s="104">
        <f t="shared" si="4"/>
        <v>9.6021220159151197E-2</v>
      </c>
      <c r="H22" s="100">
        <v>6564</v>
      </c>
      <c r="I22" s="100">
        <v>6498</v>
      </c>
      <c r="J22" s="146">
        <f t="shared" si="5"/>
        <v>-1</v>
      </c>
      <c r="K22" s="104">
        <f t="shared" si="0"/>
        <v>6.9416402269012592E-2</v>
      </c>
      <c r="L22" s="105">
        <v>17117698</v>
      </c>
      <c r="M22" s="105">
        <v>18414831</v>
      </c>
      <c r="N22" s="146">
        <f t="shared" si="6"/>
        <v>7.6</v>
      </c>
      <c r="O22" s="104">
        <f t="shared" si="1"/>
        <v>5.3135415315065118E-2</v>
      </c>
      <c r="P22" s="106">
        <v>7506823</v>
      </c>
      <c r="Q22" s="105">
        <v>7312088</v>
      </c>
      <c r="R22" s="146">
        <f t="shared" si="8"/>
        <v>-2.6</v>
      </c>
      <c r="S22" s="104">
        <f t="shared" si="2"/>
        <v>5.566395508362651E-2</v>
      </c>
      <c r="T22" s="84"/>
    </row>
    <row r="23" spans="2:20" s="83" customFormat="1" ht="24" customHeight="1" x14ac:dyDescent="0.2">
      <c r="B23" s="102" t="s">
        <v>18</v>
      </c>
      <c r="C23" s="100">
        <v>27</v>
      </c>
      <c r="D23" s="100">
        <v>26</v>
      </c>
      <c r="E23" s="154">
        <v>14</v>
      </c>
      <c r="F23" s="146">
        <f t="shared" si="3"/>
        <v>-3.7</v>
      </c>
      <c r="G23" s="104">
        <f t="shared" si="4"/>
        <v>1.3793103448275862E-2</v>
      </c>
      <c r="H23" s="100">
        <v>639</v>
      </c>
      <c r="I23" s="100">
        <v>565</v>
      </c>
      <c r="J23" s="146">
        <f t="shared" si="5"/>
        <v>-11.6</v>
      </c>
      <c r="K23" s="104">
        <f t="shared" si="0"/>
        <v>6.0357444262837973E-3</v>
      </c>
      <c r="L23" s="105">
        <v>1835206</v>
      </c>
      <c r="M23" s="105">
        <v>913875</v>
      </c>
      <c r="N23" s="146">
        <f t="shared" si="6"/>
        <v>-50.2</v>
      </c>
      <c r="O23" s="104">
        <f t="shared" si="1"/>
        <v>2.6369575518263044E-3</v>
      </c>
      <c r="P23" s="106">
        <v>403919</v>
      </c>
      <c r="Q23" s="105">
        <v>429455</v>
      </c>
      <c r="R23" s="146">
        <f t="shared" si="8"/>
        <v>6.3</v>
      </c>
      <c r="S23" s="104">
        <f t="shared" si="2"/>
        <v>3.2692664298403988E-3</v>
      </c>
      <c r="T23" s="84"/>
    </row>
    <row r="24" spans="2:20" s="83" customFormat="1" ht="24" customHeight="1" x14ac:dyDescent="0.2">
      <c r="B24" s="102" t="s">
        <v>19</v>
      </c>
      <c r="C24" s="100">
        <v>169</v>
      </c>
      <c r="D24" s="100">
        <v>169</v>
      </c>
      <c r="E24" s="154">
        <v>94</v>
      </c>
      <c r="F24" s="146">
        <f t="shared" si="3"/>
        <v>0</v>
      </c>
      <c r="G24" s="104">
        <f t="shared" si="4"/>
        <v>8.9655172413793102E-2</v>
      </c>
      <c r="H24" s="100">
        <v>12423</v>
      </c>
      <c r="I24" s="100">
        <v>12405</v>
      </c>
      <c r="J24" s="146">
        <f t="shared" si="5"/>
        <v>-0.1</v>
      </c>
      <c r="K24" s="104">
        <f t="shared" si="0"/>
        <v>0.13251930904079737</v>
      </c>
      <c r="L24" s="105">
        <v>64421941</v>
      </c>
      <c r="M24" s="105">
        <v>82168844</v>
      </c>
      <c r="N24" s="146">
        <f t="shared" si="6"/>
        <v>27.5</v>
      </c>
      <c r="O24" s="104">
        <f t="shared" si="1"/>
        <v>0.23709561341609903</v>
      </c>
      <c r="P24" s="106">
        <v>26638301</v>
      </c>
      <c r="Q24" s="105">
        <v>35909922</v>
      </c>
      <c r="R24" s="146">
        <f t="shared" si="8"/>
        <v>34.799999999999997</v>
      </c>
      <c r="S24" s="104">
        <f t="shared" si="2"/>
        <v>0.27336764618595011</v>
      </c>
      <c r="T24" s="84"/>
    </row>
    <row r="25" spans="2:20" s="84" customFormat="1" ht="24" customHeight="1" x14ac:dyDescent="0.2">
      <c r="B25" s="98" t="s">
        <v>20</v>
      </c>
      <c r="C25" s="100">
        <v>16</v>
      </c>
      <c r="D25" s="100">
        <v>18</v>
      </c>
      <c r="E25" s="154">
        <v>11</v>
      </c>
      <c r="F25" s="146">
        <f t="shared" si="3"/>
        <v>12.5</v>
      </c>
      <c r="G25" s="104">
        <f t="shared" si="4"/>
        <v>9.5490716180371346E-3</v>
      </c>
      <c r="H25" s="100">
        <v>398</v>
      </c>
      <c r="I25" s="100">
        <v>521</v>
      </c>
      <c r="J25" s="146">
        <f t="shared" si="5"/>
        <v>30.9</v>
      </c>
      <c r="K25" s="104">
        <f t="shared" si="0"/>
        <v>5.5657041523785103E-3</v>
      </c>
      <c r="L25" s="105">
        <v>347087</v>
      </c>
      <c r="M25" s="105">
        <v>733403</v>
      </c>
      <c r="N25" s="146">
        <f t="shared" si="6"/>
        <v>111.3</v>
      </c>
      <c r="O25" s="107">
        <f t="shared" ref="O25" si="9">M25/M$6</f>
        <v>2.1162112754830441E-3</v>
      </c>
      <c r="P25" s="106">
        <v>177582</v>
      </c>
      <c r="Q25" s="105">
        <v>345104</v>
      </c>
      <c r="R25" s="146">
        <f t="shared" si="8"/>
        <v>94.3</v>
      </c>
      <c r="S25" s="107">
        <f t="shared" ref="S25" si="10">Q25/Q$6</f>
        <v>2.6271365381789502E-3</v>
      </c>
    </row>
    <row r="26" spans="2:20" s="84" customFormat="1" ht="24" customHeight="1" x14ac:dyDescent="0.2">
      <c r="B26" s="98" t="s">
        <v>21</v>
      </c>
      <c r="C26" s="100">
        <v>56</v>
      </c>
      <c r="D26" s="100">
        <v>54</v>
      </c>
      <c r="E26" s="154">
        <v>32</v>
      </c>
      <c r="F26" s="146">
        <f t="shared" si="3"/>
        <v>-3.6</v>
      </c>
      <c r="G26" s="104">
        <f t="shared" si="4"/>
        <v>2.8647214854111407E-2</v>
      </c>
      <c r="H26" s="100">
        <v>11419</v>
      </c>
      <c r="I26" s="100">
        <v>10556</v>
      </c>
      <c r="J26" s="146">
        <f t="shared" si="5"/>
        <v>-7.6</v>
      </c>
      <c r="K26" s="104">
        <f t="shared" si="0"/>
        <v>0.11276693480327746</v>
      </c>
      <c r="L26" s="105">
        <v>41598766</v>
      </c>
      <c r="M26" s="105">
        <v>38047069</v>
      </c>
      <c r="N26" s="146">
        <f t="shared" si="6"/>
        <v>-8.5</v>
      </c>
      <c r="O26" s="104">
        <f t="shared" si="1"/>
        <v>0.10978362021546324</v>
      </c>
      <c r="P26" s="106">
        <v>21330053</v>
      </c>
      <c r="Q26" s="105">
        <v>20641058</v>
      </c>
      <c r="R26" s="146">
        <f t="shared" si="8"/>
        <v>-3.2</v>
      </c>
      <c r="S26" s="104">
        <f t="shared" si="2"/>
        <v>0.15713198820781829</v>
      </c>
    </row>
    <row r="27" spans="2:20" s="84" customFormat="1" ht="24" customHeight="1" x14ac:dyDescent="0.2">
      <c r="B27" s="98" t="s">
        <v>22</v>
      </c>
      <c r="C27" s="100">
        <v>53</v>
      </c>
      <c r="D27" s="100">
        <v>54</v>
      </c>
      <c r="E27" s="154">
        <v>29</v>
      </c>
      <c r="F27" s="146">
        <f t="shared" si="3"/>
        <v>1.9</v>
      </c>
      <c r="G27" s="104">
        <f t="shared" si="4"/>
        <v>2.8647214854111407E-2</v>
      </c>
      <c r="H27" s="100">
        <v>4137</v>
      </c>
      <c r="I27" s="100">
        <v>4503</v>
      </c>
      <c r="J27" s="146">
        <f t="shared" si="5"/>
        <v>8.8000000000000007</v>
      </c>
      <c r="K27" s="104">
        <f t="shared" si="0"/>
        <v>4.8104348940806972E-2</v>
      </c>
      <c r="L27" s="105">
        <v>16037548</v>
      </c>
      <c r="M27" s="105">
        <v>19408754</v>
      </c>
      <c r="N27" s="146">
        <f t="shared" si="6"/>
        <v>21</v>
      </c>
      <c r="O27" s="104">
        <f t="shared" si="1"/>
        <v>5.6003348851690865E-2</v>
      </c>
      <c r="P27" s="106">
        <v>7648081</v>
      </c>
      <c r="Q27" s="105">
        <v>8883696</v>
      </c>
      <c r="R27" s="146">
        <f t="shared" si="8"/>
        <v>16.2</v>
      </c>
      <c r="S27" s="104">
        <f t="shared" si="2"/>
        <v>6.7627968252104251E-2</v>
      </c>
    </row>
    <row r="28" spans="2:20" s="83" customFormat="1" ht="24" customHeight="1" x14ac:dyDescent="0.2">
      <c r="B28" s="102" t="s">
        <v>23</v>
      </c>
      <c r="C28" s="100">
        <v>5</v>
      </c>
      <c r="D28" s="100">
        <v>5</v>
      </c>
      <c r="E28" s="154">
        <v>3</v>
      </c>
      <c r="F28" s="146">
        <f t="shared" si="3"/>
        <v>0</v>
      </c>
      <c r="G28" s="104">
        <f t="shared" si="4"/>
        <v>2.6525198938992041E-3</v>
      </c>
      <c r="H28" s="100">
        <v>617</v>
      </c>
      <c r="I28" s="100">
        <v>593</v>
      </c>
      <c r="J28" s="146">
        <f t="shared" si="5"/>
        <v>-3.9</v>
      </c>
      <c r="K28" s="104">
        <f t="shared" si="0"/>
        <v>6.3348609642235251E-3</v>
      </c>
      <c r="L28" s="106" t="s">
        <v>171</v>
      </c>
      <c r="M28" s="106" t="s">
        <v>171</v>
      </c>
      <c r="N28" s="145" t="s">
        <v>171</v>
      </c>
      <c r="O28" s="107" t="s">
        <v>171</v>
      </c>
      <c r="P28" s="106" t="s">
        <v>171</v>
      </c>
      <c r="Q28" s="106" t="s">
        <v>171</v>
      </c>
      <c r="R28" s="145" t="s">
        <v>171</v>
      </c>
      <c r="S28" s="107" t="s">
        <v>171</v>
      </c>
      <c r="T28" s="84"/>
    </row>
    <row r="29" spans="2:20" s="83" customFormat="1" ht="24" customHeight="1" x14ac:dyDescent="0.2">
      <c r="B29" s="102" t="s">
        <v>24</v>
      </c>
      <c r="C29" s="100">
        <v>75</v>
      </c>
      <c r="D29" s="100">
        <v>77</v>
      </c>
      <c r="E29" s="154">
        <v>45</v>
      </c>
      <c r="F29" s="146">
        <f t="shared" si="3"/>
        <v>2.7</v>
      </c>
      <c r="G29" s="104">
        <f t="shared" si="4"/>
        <v>4.0848806366047742E-2</v>
      </c>
      <c r="H29" s="100">
        <v>11015</v>
      </c>
      <c r="I29" s="100">
        <v>11097</v>
      </c>
      <c r="J29" s="146">
        <f t="shared" si="5"/>
        <v>0.7</v>
      </c>
      <c r="K29" s="104">
        <f t="shared" si="0"/>
        <v>0.11854629362561292</v>
      </c>
      <c r="L29" s="105">
        <v>40377909</v>
      </c>
      <c r="M29" s="105">
        <v>41888112</v>
      </c>
      <c r="N29" s="146">
        <f t="shared" si="6"/>
        <v>3.7</v>
      </c>
      <c r="O29" s="104">
        <f t="shared" si="1"/>
        <v>0.12086682891002165</v>
      </c>
      <c r="P29" s="106">
        <v>7754174</v>
      </c>
      <c r="Q29" s="105">
        <v>7976431</v>
      </c>
      <c r="R29" s="146">
        <f t="shared" si="8"/>
        <v>2.9</v>
      </c>
      <c r="S29" s="104">
        <f t="shared" si="2"/>
        <v>6.0721328423788953E-2</v>
      </c>
      <c r="T29" s="84"/>
    </row>
    <row r="30" spans="2:20" s="83" customFormat="1" ht="24" customHeight="1" x14ac:dyDescent="0.2">
      <c r="B30" s="102" t="s">
        <v>25</v>
      </c>
      <c r="C30" s="100">
        <v>54</v>
      </c>
      <c r="D30" s="100">
        <v>52</v>
      </c>
      <c r="E30" s="154">
        <v>28</v>
      </c>
      <c r="F30" s="146">
        <f t="shared" si="3"/>
        <v>-3.7</v>
      </c>
      <c r="G30" s="104">
        <f t="shared" si="4"/>
        <v>2.7586206896551724E-2</v>
      </c>
      <c r="H30" s="100">
        <v>873</v>
      </c>
      <c r="I30" s="100">
        <v>888</v>
      </c>
      <c r="J30" s="146">
        <f t="shared" si="5"/>
        <v>1.7</v>
      </c>
      <c r="K30" s="104">
        <f t="shared" si="0"/>
        <v>9.4862673460885168E-3</v>
      </c>
      <c r="L30" s="105">
        <v>1224906</v>
      </c>
      <c r="M30" s="105">
        <v>1337836</v>
      </c>
      <c r="N30" s="146">
        <f t="shared" si="6"/>
        <v>9.1999999999999993</v>
      </c>
      <c r="O30" s="104">
        <f t="shared" si="1"/>
        <v>3.860283674796986E-3</v>
      </c>
      <c r="P30" s="106">
        <v>518565</v>
      </c>
      <c r="Q30" s="105">
        <v>555763</v>
      </c>
      <c r="R30" s="146">
        <f t="shared" si="8"/>
        <v>7.2</v>
      </c>
      <c r="S30" s="104">
        <f t="shared" si="2"/>
        <v>4.2307979156078973E-3</v>
      </c>
      <c r="T30" s="84"/>
    </row>
    <row r="31" spans="2:20" ht="15" customHeight="1" x14ac:dyDescent="0.2">
      <c r="B31" s="92" t="s">
        <v>186</v>
      </c>
      <c r="C31" s="92"/>
      <c r="D31" s="90"/>
      <c r="E31" s="94"/>
      <c r="F31" s="94"/>
      <c r="G31" s="95"/>
      <c r="H31" s="92"/>
      <c r="I31" s="90"/>
      <c r="J31" s="94"/>
      <c r="K31" s="95"/>
      <c r="L31" s="90"/>
      <c r="M31" s="90"/>
      <c r="N31" s="96"/>
      <c r="O31" s="97"/>
      <c r="P31" s="90"/>
      <c r="Q31" s="90"/>
      <c r="R31" s="96"/>
      <c r="S31" s="99"/>
      <c r="T31" s="17"/>
    </row>
    <row r="32" spans="2:20" ht="15" customHeight="1" x14ac:dyDescent="0.2">
      <c r="B32" s="90" t="s">
        <v>187</v>
      </c>
      <c r="C32" s="90"/>
      <c r="D32" s="90"/>
      <c r="F32" s="90"/>
      <c r="G32" s="90"/>
      <c r="H32" s="90"/>
      <c r="I32" s="90"/>
      <c r="J32" s="90"/>
      <c r="K32" s="90"/>
      <c r="L32" s="90"/>
      <c r="M32" s="90"/>
      <c r="N32" s="93"/>
      <c r="O32" s="93"/>
      <c r="P32" s="90"/>
      <c r="Q32" s="90"/>
      <c r="R32" s="91"/>
      <c r="S32" s="99"/>
      <c r="T32" s="17"/>
    </row>
    <row r="33" spans="2:2" x14ac:dyDescent="0.2">
      <c r="B33" s="90" t="s">
        <v>234</v>
      </c>
    </row>
  </sheetData>
  <mergeCells count="4">
    <mergeCell ref="C3:G3"/>
    <mergeCell ref="H3:K3"/>
    <mergeCell ref="L3:O3"/>
    <mergeCell ref="P3:S3"/>
  </mergeCells>
  <phoneticPr fontId="6"/>
  <hyperlinks>
    <hyperlink ref="B1" location="目次!A1" display="目次へ ⏎"/>
  </hyperlinks>
  <printOptions horizontalCentered="1"/>
  <pageMargins left="0.78740157480314965" right="0.78740157480314965" top="0.71" bottom="0.47" header="0.39370078740157483" footer="0.19685039370078741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T18"/>
  <sheetViews>
    <sheetView showGridLines="0" zoomScale="9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" sqref="C1"/>
    </sheetView>
  </sheetViews>
  <sheetFormatPr defaultColWidth="9" defaultRowHeight="13" x14ac:dyDescent="0.2"/>
  <cols>
    <col min="1" max="1" width="1.6328125" style="11" customWidth="1"/>
    <col min="2" max="2" width="12.6328125" style="11" customWidth="1"/>
    <col min="3" max="3" width="7.7265625" style="11" customWidth="1"/>
    <col min="4" max="4" width="6.7265625" style="11" customWidth="1"/>
    <col min="5" max="7" width="7.6328125" style="11" customWidth="1"/>
    <col min="8" max="9" width="8.453125" style="11" customWidth="1"/>
    <col min="10" max="11" width="7.6328125" style="11" customWidth="1"/>
    <col min="12" max="13" width="12.6328125" style="11" customWidth="1"/>
    <col min="14" max="15" width="7.6328125" style="11" customWidth="1"/>
    <col min="16" max="17" width="12.6328125" style="11" customWidth="1"/>
    <col min="18" max="19" width="7.6328125" style="11" customWidth="1"/>
    <col min="20" max="20" width="7.453125" style="11" customWidth="1"/>
    <col min="21" max="16384" width="9" style="11"/>
  </cols>
  <sheetData>
    <row r="1" spans="2:20" ht="30" customHeight="1" x14ac:dyDescent="0.2">
      <c r="B1" s="159" t="s">
        <v>162</v>
      </c>
      <c r="C1" s="159"/>
      <c r="D1" s="155" t="s">
        <v>222</v>
      </c>
    </row>
    <row r="2" spans="2:20" s="14" customFormat="1" ht="26.25" customHeight="1" x14ac:dyDescent="0.2">
      <c r="B2" s="12" t="s">
        <v>231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3"/>
      <c r="Q2" s="13"/>
      <c r="R2" s="13"/>
      <c r="S2" s="13"/>
    </row>
    <row r="3" spans="2:20" s="14" customFormat="1" ht="27" customHeight="1" x14ac:dyDescent="0.2">
      <c r="B3" s="183"/>
      <c r="C3" s="175" t="s">
        <v>1</v>
      </c>
      <c r="D3" s="176"/>
      <c r="E3" s="176"/>
      <c r="F3" s="176"/>
      <c r="G3" s="177"/>
      <c r="H3" s="175" t="s">
        <v>2</v>
      </c>
      <c r="I3" s="176"/>
      <c r="J3" s="176"/>
      <c r="K3" s="177"/>
      <c r="L3" s="175" t="s">
        <v>3</v>
      </c>
      <c r="M3" s="176"/>
      <c r="N3" s="176"/>
      <c r="O3" s="177"/>
      <c r="P3" s="172" t="s">
        <v>208</v>
      </c>
      <c r="Q3" s="173"/>
      <c r="R3" s="173"/>
      <c r="S3" s="174"/>
      <c r="T3" s="16"/>
    </row>
    <row r="4" spans="2:20" s="14" customFormat="1" ht="27" customHeight="1" x14ac:dyDescent="0.2">
      <c r="B4" s="184"/>
      <c r="C4" s="28" t="s">
        <v>185</v>
      </c>
      <c r="D4" s="38" t="s">
        <v>215</v>
      </c>
      <c r="E4" s="29"/>
      <c r="F4" s="29"/>
      <c r="G4" s="30"/>
      <c r="H4" s="28" t="s">
        <v>185</v>
      </c>
      <c r="I4" s="38" t="s">
        <v>215</v>
      </c>
      <c r="J4" s="29"/>
      <c r="K4" s="30"/>
      <c r="L4" s="28" t="s">
        <v>185</v>
      </c>
      <c r="M4" s="38" t="s">
        <v>215</v>
      </c>
      <c r="N4" s="29"/>
      <c r="O4" s="30"/>
      <c r="P4" s="28" t="s">
        <v>185</v>
      </c>
      <c r="Q4" s="38" t="s">
        <v>215</v>
      </c>
      <c r="R4" s="29"/>
      <c r="S4" s="30"/>
      <c r="T4" s="15"/>
    </row>
    <row r="5" spans="2:20" s="14" customFormat="1" ht="27" customHeight="1" x14ac:dyDescent="0.2">
      <c r="B5" s="184"/>
      <c r="C5" s="24"/>
      <c r="D5" s="10"/>
      <c r="E5" s="144" t="s">
        <v>216</v>
      </c>
      <c r="F5" s="116" t="s">
        <v>154</v>
      </c>
      <c r="G5" s="37" t="s">
        <v>46</v>
      </c>
      <c r="H5" s="24" t="s">
        <v>49</v>
      </c>
      <c r="I5" s="10" t="s">
        <v>47</v>
      </c>
      <c r="J5" s="4" t="s">
        <v>154</v>
      </c>
      <c r="K5" s="37" t="s">
        <v>46</v>
      </c>
      <c r="L5" s="24" t="s">
        <v>169</v>
      </c>
      <c r="M5" s="39" t="s">
        <v>63</v>
      </c>
      <c r="N5" s="4" t="s">
        <v>154</v>
      </c>
      <c r="O5" s="37" t="s">
        <v>46</v>
      </c>
      <c r="P5" s="24" t="s">
        <v>169</v>
      </c>
      <c r="Q5" s="39" t="s">
        <v>63</v>
      </c>
      <c r="R5" s="4" t="s">
        <v>154</v>
      </c>
      <c r="S5" s="4" t="s">
        <v>46</v>
      </c>
    </row>
    <row r="6" spans="2:20" s="14" customFormat="1" ht="31.5" customHeight="1" x14ac:dyDescent="0.2">
      <c r="B6" s="70" t="s">
        <v>168</v>
      </c>
      <c r="C6" s="139">
        <v>1865</v>
      </c>
      <c r="D6" s="70">
        <v>1885</v>
      </c>
      <c r="E6" s="154">
        <v>984</v>
      </c>
      <c r="F6" s="146">
        <f>ROUND((D6-C6)/C6*100,1)</f>
        <v>1.1000000000000001</v>
      </c>
      <c r="G6" s="71">
        <f>D6/D$6</f>
        <v>1</v>
      </c>
      <c r="H6" s="139">
        <v>92609</v>
      </c>
      <c r="I6" s="102">
        <v>93609</v>
      </c>
      <c r="J6" s="146">
        <f>ROUND((I6-H6)/H6*100,1)</f>
        <v>1.1000000000000001</v>
      </c>
      <c r="K6" s="71">
        <f t="shared" ref="K6:K15" si="0">I6/I$6</f>
        <v>1</v>
      </c>
      <c r="L6" s="141">
        <v>321069068</v>
      </c>
      <c r="M6" s="22">
        <v>346564168</v>
      </c>
      <c r="N6" s="146">
        <f t="shared" ref="N6:N15" si="1">ROUND((M6-L6)/L6*100,1)</f>
        <v>7.9</v>
      </c>
      <c r="O6" s="71">
        <f t="shared" ref="O6:O15" si="2">M6/M$6</f>
        <v>1</v>
      </c>
      <c r="P6" s="141">
        <v>120427183</v>
      </c>
      <c r="Q6" s="22">
        <v>131361273</v>
      </c>
      <c r="R6" s="146">
        <f t="shared" ref="R6:R15" si="3">ROUND((Q6-P6)/P6*100,1)</f>
        <v>9.1</v>
      </c>
      <c r="S6" s="71">
        <f t="shared" ref="S6:S15" si="4">Q6/Q$6</f>
        <v>1</v>
      </c>
    </row>
    <row r="7" spans="2:20" s="14" customFormat="1" ht="31.5" customHeight="1" x14ac:dyDescent="0.2">
      <c r="B7" s="70" t="s">
        <v>35</v>
      </c>
      <c r="C7" s="85">
        <v>646</v>
      </c>
      <c r="D7" s="72">
        <v>655</v>
      </c>
      <c r="E7" s="154">
        <v>561</v>
      </c>
      <c r="F7" s="146">
        <f t="shared" ref="F7:F9" si="5">ROUND((D7-C7)/C7*100,1)</f>
        <v>1.4</v>
      </c>
      <c r="G7" s="71">
        <f t="shared" ref="G7:G15" si="6">D7/D$6</f>
        <v>0.34748010610079577</v>
      </c>
      <c r="H7" s="140">
        <v>3975</v>
      </c>
      <c r="I7" s="100">
        <v>4027</v>
      </c>
      <c r="J7" s="146">
        <f t="shared" ref="J7" si="7">ROUND((I7-H7)/H7*100,1)</f>
        <v>1.3</v>
      </c>
      <c r="K7" s="71">
        <f t="shared" si="0"/>
        <v>4.3019367795831598E-2</v>
      </c>
      <c r="L7" s="85">
        <v>6255652</v>
      </c>
      <c r="M7" s="68">
        <v>6909375</v>
      </c>
      <c r="N7" s="146">
        <f t="shared" si="1"/>
        <v>10.5</v>
      </c>
      <c r="O7" s="71">
        <f t="shared" si="2"/>
        <v>1.9936784116700721E-2</v>
      </c>
      <c r="P7" s="85">
        <v>2852251</v>
      </c>
      <c r="Q7" s="68">
        <v>3043508</v>
      </c>
      <c r="R7" s="146">
        <f t="shared" si="3"/>
        <v>6.7</v>
      </c>
      <c r="S7" s="71">
        <f t="shared" si="4"/>
        <v>2.3168989843757072E-2</v>
      </c>
    </row>
    <row r="8" spans="2:20" s="14" customFormat="1" ht="31.5" customHeight="1" x14ac:dyDescent="0.2">
      <c r="B8" s="70" t="s">
        <v>36</v>
      </c>
      <c r="C8" s="85">
        <v>429</v>
      </c>
      <c r="D8" s="72">
        <v>432</v>
      </c>
      <c r="E8" s="154">
        <v>257</v>
      </c>
      <c r="F8" s="146">
        <f t="shared" si="5"/>
        <v>0.7</v>
      </c>
      <c r="G8" s="71">
        <f t="shared" si="6"/>
        <v>0.22917771883289126</v>
      </c>
      <c r="H8" s="140">
        <v>5872</v>
      </c>
      <c r="I8" s="100">
        <v>5920</v>
      </c>
      <c r="J8" s="146">
        <f t="shared" ref="J8:J15" si="8">ROUND((I8-H8)/H8*100,1)</f>
        <v>0.8</v>
      </c>
      <c r="K8" s="71">
        <f t="shared" si="0"/>
        <v>6.3241782307256786E-2</v>
      </c>
      <c r="L8" s="85">
        <v>10160832</v>
      </c>
      <c r="M8" s="68">
        <v>10968077</v>
      </c>
      <c r="N8" s="146">
        <f t="shared" si="1"/>
        <v>7.9</v>
      </c>
      <c r="O8" s="71">
        <f t="shared" si="2"/>
        <v>3.1648041005785686E-2</v>
      </c>
      <c r="P8" s="85">
        <v>4545728</v>
      </c>
      <c r="Q8" s="68">
        <v>4613083</v>
      </c>
      <c r="R8" s="146">
        <f t="shared" si="3"/>
        <v>1.5</v>
      </c>
      <c r="S8" s="71">
        <f t="shared" si="4"/>
        <v>3.5117526609231321E-2</v>
      </c>
    </row>
    <row r="9" spans="2:20" s="14" customFormat="1" ht="31.5" customHeight="1" x14ac:dyDescent="0.2">
      <c r="B9" s="70" t="s">
        <v>37</v>
      </c>
      <c r="C9" s="85">
        <v>251</v>
      </c>
      <c r="D9" s="72">
        <v>252</v>
      </c>
      <c r="E9" s="154">
        <v>98</v>
      </c>
      <c r="F9" s="146">
        <f t="shared" si="5"/>
        <v>0.4</v>
      </c>
      <c r="G9" s="71">
        <f t="shared" si="6"/>
        <v>0.1336870026525199</v>
      </c>
      <c r="H9" s="140">
        <v>6138</v>
      </c>
      <c r="I9" s="100">
        <v>6168</v>
      </c>
      <c r="J9" s="146">
        <f t="shared" si="8"/>
        <v>0.5</v>
      </c>
      <c r="K9" s="71">
        <f t="shared" si="0"/>
        <v>6.5891100214722942E-2</v>
      </c>
      <c r="L9" s="85">
        <v>17992169</v>
      </c>
      <c r="M9" s="68">
        <v>17457097</v>
      </c>
      <c r="N9" s="146">
        <f t="shared" si="1"/>
        <v>-3</v>
      </c>
      <c r="O9" s="71">
        <f t="shared" si="2"/>
        <v>5.0371903999030854E-2</v>
      </c>
      <c r="P9" s="85">
        <v>4626958</v>
      </c>
      <c r="Q9" s="68">
        <v>5722430</v>
      </c>
      <c r="R9" s="146">
        <f t="shared" si="3"/>
        <v>23.7</v>
      </c>
      <c r="S9" s="71">
        <f t="shared" si="4"/>
        <v>4.3562534598762602E-2</v>
      </c>
    </row>
    <row r="10" spans="2:20" s="14" customFormat="1" ht="31.5" customHeight="1" x14ac:dyDescent="0.2">
      <c r="B10" s="70" t="s">
        <v>38</v>
      </c>
      <c r="C10" s="85">
        <v>179</v>
      </c>
      <c r="D10" s="72">
        <v>175</v>
      </c>
      <c r="E10" s="154">
        <v>44</v>
      </c>
      <c r="F10" s="146">
        <f t="shared" ref="F10:F15" si="9">ROUND((D10-C10)/C10*100,1)</f>
        <v>-2.2000000000000002</v>
      </c>
      <c r="G10" s="71">
        <f t="shared" si="6"/>
        <v>9.2838196286472149E-2</v>
      </c>
      <c r="H10" s="140">
        <v>6932</v>
      </c>
      <c r="I10" s="100">
        <v>6838</v>
      </c>
      <c r="J10" s="146">
        <f t="shared" si="8"/>
        <v>-1.4</v>
      </c>
      <c r="K10" s="71">
        <f t="shared" si="0"/>
        <v>7.3048531658280721E-2</v>
      </c>
      <c r="L10" s="85">
        <v>16792609</v>
      </c>
      <c r="M10" s="68">
        <v>19331027</v>
      </c>
      <c r="N10" s="146">
        <f t="shared" si="1"/>
        <v>15.1</v>
      </c>
      <c r="O10" s="71">
        <f t="shared" si="2"/>
        <v>5.5779070039346942E-2</v>
      </c>
      <c r="P10" s="85">
        <v>5990926</v>
      </c>
      <c r="Q10" s="68">
        <v>6973329</v>
      </c>
      <c r="R10" s="146">
        <f t="shared" si="3"/>
        <v>16.399999999999999</v>
      </c>
      <c r="S10" s="71">
        <f t="shared" si="4"/>
        <v>5.308512045250962E-2</v>
      </c>
    </row>
    <row r="11" spans="2:20" s="14" customFormat="1" ht="31.5" customHeight="1" x14ac:dyDescent="0.2">
      <c r="B11" s="70" t="s">
        <v>39</v>
      </c>
      <c r="C11" s="85">
        <v>196</v>
      </c>
      <c r="D11" s="72">
        <v>200</v>
      </c>
      <c r="E11" s="154">
        <v>22</v>
      </c>
      <c r="F11" s="146">
        <f t="shared" si="9"/>
        <v>2</v>
      </c>
      <c r="G11" s="71">
        <f t="shared" si="6"/>
        <v>0.10610079575596817</v>
      </c>
      <c r="H11" s="140">
        <v>13906</v>
      </c>
      <c r="I11" s="100">
        <v>14214</v>
      </c>
      <c r="J11" s="146">
        <f t="shared" si="8"/>
        <v>2.2000000000000002</v>
      </c>
      <c r="K11" s="71">
        <f t="shared" si="0"/>
        <v>0.15184437393840336</v>
      </c>
      <c r="L11" s="85">
        <v>37768449</v>
      </c>
      <c r="M11" s="68">
        <v>36890051</v>
      </c>
      <c r="N11" s="146">
        <f t="shared" si="1"/>
        <v>-2.2999999999999998</v>
      </c>
      <c r="O11" s="71">
        <f t="shared" si="2"/>
        <v>0.10644508118912051</v>
      </c>
      <c r="P11" s="85">
        <v>12309336</v>
      </c>
      <c r="Q11" s="68">
        <v>11599777</v>
      </c>
      <c r="R11" s="146">
        <f t="shared" si="3"/>
        <v>-5.8</v>
      </c>
      <c r="S11" s="71">
        <f t="shared" si="4"/>
        <v>8.8304389376616346E-2</v>
      </c>
    </row>
    <row r="12" spans="2:20" s="14" customFormat="1" ht="31.5" customHeight="1" x14ac:dyDescent="0.2">
      <c r="B12" s="70" t="s">
        <v>40</v>
      </c>
      <c r="C12" s="85">
        <v>91</v>
      </c>
      <c r="D12" s="72">
        <v>92</v>
      </c>
      <c r="E12" s="154">
        <v>2</v>
      </c>
      <c r="F12" s="146">
        <f t="shared" si="9"/>
        <v>1.1000000000000001</v>
      </c>
      <c r="G12" s="71">
        <f t="shared" si="6"/>
        <v>4.880636604774536E-2</v>
      </c>
      <c r="H12" s="140">
        <v>12994</v>
      </c>
      <c r="I12" s="100">
        <v>12727</v>
      </c>
      <c r="J12" s="146">
        <f t="shared" si="8"/>
        <v>-2.1</v>
      </c>
      <c r="K12" s="71">
        <f t="shared" si="0"/>
        <v>0.13595914922710423</v>
      </c>
      <c r="L12" s="85">
        <v>48186287</v>
      </c>
      <c r="M12" s="68">
        <v>40012238</v>
      </c>
      <c r="N12" s="146">
        <f t="shared" si="1"/>
        <v>-17</v>
      </c>
      <c r="O12" s="71">
        <f t="shared" si="2"/>
        <v>0.11545405351888542</v>
      </c>
      <c r="P12" s="85">
        <v>18729195</v>
      </c>
      <c r="Q12" s="68">
        <v>15968196</v>
      </c>
      <c r="R12" s="146">
        <f t="shared" si="3"/>
        <v>-14.7</v>
      </c>
      <c r="S12" s="71">
        <f t="shared" si="4"/>
        <v>0.12155938835945965</v>
      </c>
    </row>
    <row r="13" spans="2:20" s="14" customFormat="1" ht="31.5" customHeight="1" x14ac:dyDescent="0.2">
      <c r="B13" s="70" t="s">
        <v>41</v>
      </c>
      <c r="C13" s="85">
        <v>21</v>
      </c>
      <c r="D13" s="72">
        <v>32</v>
      </c>
      <c r="E13" s="154">
        <v>0</v>
      </c>
      <c r="F13" s="146">
        <f t="shared" si="9"/>
        <v>52.4</v>
      </c>
      <c r="G13" s="71">
        <f t="shared" si="6"/>
        <v>1.6976127320954906E-2</v>
      </c>
      <c r="H13" s="140">
        <v>4985</v>
      </c>
      <c r="I13" s="100">
        <v>7636</v>
      </c>
      <c r="J13" s="146">
        <f t="shared" si="8"/>
        <v>53.2</v>
      </c>
      <c r="K13" s="71">
        <f t="shared" si="0"/>
        <v>8.1573352989562975E-2</v>
      </c>
      <c r="L13" s="85">
        <v>19425075</v>
      </c>
      <c r="M13" s="68">
        <v>42853011</v>
      </c>
      <c r="N13" s="146">
        <f t="shared" si="1"/>
        <v>120.6</v>
      </c>
      <c r="O13" s="71">
        <f t="shared" si="2"/>
        <v>0.12365101460806531</v>
      </c>
      <c r="P13" s="85">
        <v>5769062</v>
      </c>
      <c r="Q13" s="68">
        <v>16791391</v>
      </c>
      <c r="R13" s="146">
        <f t="shared" si="3"/>
        <v>191.1</v>
      </c>
      <c r="S13" s="71">
        <f t="shared" si="4"/>
        <v>0.12782603743494478</v>
      </c>
    </row>
    <row r="14" spans="2:20" s="14" customFormat="1" ht="31.5" customHeight="1" x14ac:dyDescent="0.2">
      <c r="B14" s="70" t="s">
        <v>42</v>
      </c>
      <c r="C14" s="85">
        <v>24</v>
      </c>
      <c r="D14" s="68">
        <v>19</v>
      </c>
      <c r="E14" s="154">
        <v>0</v>
      </c>
      <c r="F14" s="146">
        <f t="shared" si="9"/>
        <v>-20.8</v>
      </c>
      <c r="G14" s="71">
        <f t="shared" si="6"/>
        <v>1.0079575596816976E-2</v>
      </c>
      <c r="H14" s="85">
        <v>9179</v>
      </c>
      <c r="I14" s="100">
        <v>7208</v>
      </c>
      <c r="J14" s="146">
        <f t="shared" si="8"/>
        <v>-21.5</v>
      </c>
      <c r="K14" s="71">
        <f t="shared" si="0"/>
        <v>7.7001143052484275E-2</v>
      </c>
      <c r="L14" s="85">
        <v>30239243</v>
      </c>
      <c r="M14" s="68">
        <v>25993728</v>
      </c>
      <c r="N14" s="146">
        <f t="shared" si="1"/>
        <v>-14</v>
      </c>
      <c r="O14" s="71">
        <f t="shared" si="2"/>
        <v>7.5004084092155768E-2</v>
      </c>
      <c r="P14" s="85">
        <v>11894016</v>
      </c>
      <c r="Q14" s="68">
        <v>8641062</v>
      </c>
      <c r="R14" s="146">
        <f t="shared" si="3"/>
        <v>-27.3</v>
      </c>
      <c r="S14" s="71">
        <f t="shared" si="4"/>
        <v>6.5780894190938605E-2</v>
      </c>
    </row>
    <row r="15" spans="2:20" s="2" customFormat="1" ht="31.5" customHeight="1" x14ac:dyDescent="0.2">
      <c r="B15" s="70" t="s">
        <v>43</v>
      </c>
      <c r="C15" s="85">
        <v>28</v>
      </c>
      <c r="D15" s="68">
        <v>28</v>
      </c>
      <c r="E15" s="154">
        <v>0</v>
      </c>
      <c r="F15" s="146">
        <f t="shared" si="9"/>
        <v>0</v>
      </c>
      <c r="G15" s="71">
        <f t="shared" si="6"/>
        <v>1.4854111405835544E-2</v>
      </c>
      <c r="H15" s="85">
        <v>28628</v>
      </c>
      <c r="I15" s="100">
        <v>28871</v>
      </c>
      <c r="J15" s="146">
        <f t="shared" si="8"/>
        <v>0.8</v>
      </c>
      <c r="K15" s="71">
        <f t="shared" si="0"/>
        <v>0.3084211988163531</v>
      </c>
      <c r="L15" s="85">
        <v>134248752</v>
      </c>
      <c r="M15" s="68">
        <v>146149564</v>
      </c>
      <c r="N15" s="146">
        <f t="shared" si="1"/>
        <v>8.9</v>
      </c>
      <c r="O15" s="71">
        <f t="shared" si="2"/>
        <v>0.42170996743090877</v>
      </c>
      <c r="P15" s="85">
        <v>53709711</v>
      </c>
      <c r="Q15" s="68">
        <v>58008497</v>
      </c>
      <c r="R15" s="146">
        <f t="shared" si="3"/>
        <v>8</v>
      </c>
      <c r="S15" s="71">
        <f t="shared" si="4"/>
        <v>0.44159511913378002</v>
      </c>
      <c r="T15" s="17"/>
    </row>
    <row r="16" spans="2:20" s="2" customFormat="1" ht="15" customHeight="1" x14ac:dyDescent="0.2">
      <c r="B16" s="5" t="s">
        <v>186</v>
      </c>
      <c r="C16" s="5"/>
      <c r="E16" s="94"/>
      <c r="F16" s="18"/>
      <c r="G16" s="19"/>
      <c r="H16" s="5"/>
      <c r="J16" s="18"/>
      <c r="K16" s="19"/>
      <c r="N16" s="20"/>
      <c r="O16" s="21"/>
      <c r="R16" s="20"/>
      <c r="S16" s="40"/>
      <c r="T16" s="17"/>
    </row>
    <row r="17" spans="2:19" x14ac:dyDescent="0.2">
      <c r="B17" s="2" t="s">
        <v>187</v>
      </c>
      <c r="C17" s="2"/>
      <c r="D17" s="2"/>
      <c r="E17" s="90"/>
      <c r="F17" s="2"/>
      <c r="G17" s="2"/>
      <c r="H17" s="2"/>
      <c r="I17" s="2"/>
      <c r="J17" s="2"/>
      <c r="K17" s="2"/>
      <c r="L17" s="2"/>
      <c r="M17" s="2"/>
      <c r="N17" s="17"/>
      <c r="O17" s="17"/>
      <c r="P17" s="2"/>
      <c r="Q17" s="2"/>
      <c r="R17" s="3"/>
      <c r="S17" s="40"/>
    </row>
    <row r="18" spans="2:19" x14ac:dyDescent="0.2">
      <c r="B18" s="90" t="s">
        <v>234</v>
      </c>
    </row>
  </sheetData>
  <mergeCells count="4">
    <mergeCell ref="P3:S3"/>
    <mergeCell ref="C3:G3"/>
    <mergeCell ref="H3:K3"/>
    <mergeCell ref="L3:O3"/>
  </mergeCells>
  <phoneticPr fontId="2"/>
  <hyperlinks>
    <hyperlink ref="B1" location="目次!A1" display="目次へ ⏎"/>
  </hyperlinks>
  <printOptions horizontalCentered="1"/>
  <pageMargins left="0.78740157480314965" right="0.78740157480314965" top="1.1811023622047245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T20"/>
  <sheetViews>
    <sheetView showGridLines="0" zoomScale="90" zoomScaleNormal="9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" sqref="C1"/>
    </sheetView>
  </sheetViews>
  <sheetFormatPr defaultColWidth="9" defaultRowHeight="12" x14ac:dyDescent="0.2"/>
  <cols>
    <col min="1" max="1" width="1.6328125" style="17" customWidth="1"/>
    <col min="2" max="2" width="11.453125" style="17" customWidth="1"/>
    <col min="3" max="4" width="7.6328125" style="17" customWidth="1"/>
    <col min="5" max="5" width="8.36328125" style="93" customWidth="1"/>
    <col min="6" max="6" width="8.36328125" style="17" customWidth="1"/>
    <col min="7" max="7" width="6.6328125" style="17" bestFit="1" customWidth="1"/>
    <col min="8" max="9" width="8.6328125" style="17" customWidth="1"/>
    <col min="10" max="10" width="8.36328125" style="17" customWidth="1"/>
    <col min="11" max="11" width="6.6328125" style="17" bestFit="1" customWidth="1"/>
    <col min="12" max="13" width="11.08984375" style="17" customWidth="1"/>
    <col min="14" max="14" width="8.36328125" style="17" customWidth="1"/>
    <col min="15" max="15" width="6.6328125" style="17" bestFit="1" customWidth="1"/>
    <col min="16" max="17" width="11.08984375" style="17" customWidth="1"/>
    <col min="18" max="18" width="8.36328125" style="17" customWidth="1"/>
    <col min="19" max="19" width="6.6328125" style="17" bestFit="1" customWidth="1"/>
    <col min="20" max="20" width="1.6328125" style="17" customWidth="1"/>
    <col min="21" max="16384" width="9" style="17"/>
  </cols>
  <sheetData>
    <row r="1" spans="2:20" ht="30" customHeight="1" x14ac:dyDescent="0.2">
      <c r="B1" s="159" t="s">
        <v>162</v>
      </c>
      <c r="C1" s="159"/>
      <c r="D1" s="155" t="s">
        <v>222</v>
      </c>
    </row>
    <row r="2" spans="2:20" ht="20.25" customHeight="1" x14ac:dyDescent="0.2">
      <c r="B2" s="17" t="s">
        <v>232</v>
      </c>
      <c r="S2" s="17" t="s">
        <v>188</v>
      </c>
    </row>
    <row r="3" spans="2:20" ht="30.75" customHeight="1" x14ac:dyDescent="0.2">
      <c r="B3" s="23"/>
      <c r="C3" s="175" t="s">
        <v>1</v>
      </c>
      <c r="D3" s="176"/>
      <c r="E3" s="176"/>
      <c r="F3" s="176"/>
      <c r="G3" s="177"/>
      <c r="H3" s="175" t="s">
        <v>2</v>
      </c>
      <c r="I3" s="176"/>
      <c r="J3" s="176"/>
      <c r="K3" s="177"/>
      <c r="L3" s="175" t="s">
        <v>3</v>
      </c>
      <c r="M3" s="176"/>
      <c r="N3" s="176"/>
      <c r="O3" s="177"/>
      <c r="P3" s="172" t="s">
        <v>208</v>
      </c>
      <c r="Q3" s="173"/>
      <c r="R3" s="173"/>
      <c r="S3" s="174"/>
    </row>
    <row r="4" spans="2:20" ht="20.25" customHeight="1" x14ac:dyDescent="0.2">
      <c r="B4" s="6"/>
      <c r="C4" s="28" t="s">
        <v>185</v>
      </c>
      <c r="D4" s="36" t="s">
        <v>215</v>
      </c>
      <c r="E4" s="29"/>
      <c r="F4" s="29"/>
      <c r="G4" s="30"/>
      <c r="H4" s="28" t="s">
        <v>185</v>
      </c>
      <c r="I4" s="38" t="s">
        <v>215</v>
      </c>
      <c r="J4" s="29"/>
      <c r="K4" s="30"/>
      <c r="L4" s="28" t="s">
        <v>185</v>
      </c>
      <c r="M4" s="38" t="s">
        <v>215</v>
      </c>
      <c r="N4" s="29"/>
      <c r="O4" s="30"/>
      <c r="P4" s="28" t="s">
        <v>185</v>
      </c>
      <c r="Q4" s="38" t="s">
        <v>215</v>
      </c>
      <c r="R4" s="29"/>
      <c r="S4" s="30"/>
    </row>
    <row r="5" spans="2:20" ht="32.25" customHeight="1" x14ac:dyDescent="0.2">
      <c r="B5" s="6"/>
      <c r="C5" s="24"/>
      <c r="D5" s="10"/>
      <c r="E5" s="144" t="s">
        <v>216</v>
      </c>
      <c r="F5" s="116" t="s">
        <v>154</v>
      </c>
      <c r="G5" s="37" t="s">
        <v>46</v>
      </c>
      <c r="H5" s="24" t="s">
        <v>47</v>
      </c>
      <c r="I5" s="10" t="s">
        <v>47</v>
      </c>
      <c r="J5" s="4" t="s">
        <v>154</v>
      </c>
      <c r="K5" s="25" t="s">
        <v>46</v>
      </c>
      <c r="L5" s="24" t="s">
        <v>169</v>
      </c>
      <c r="M5" s="9" t="s">
        <v>63</v>
      </c>
      <c r="N5" s="4" t="s">
        <v>154</v>
      </c>
      <c r="O5" s="25" t="s">
        <v>46</v>
      </c>
      <c r="P5" s="24" t="s">
        <v>169</v>
      </c>
      <c r="Q5" s="9" t="s">
        <v>63</v>
      </c>
      <c r="R5" s="4" t="s">
        <v>154</v>
      </c>
      <c r="S5" s="4" t="s">
        <v>46</v>
      </c>
    </row>
    <row r="6" spans="2:20" ht="30" customHeight="1" x14ac:dyDescent="0.2">
      <c r="B6" s="22" t="s">
        <v>161</v>
      </c>
      <c r="C6" s="141">
        <v>1865</v>
      </c>
      <c r="D6" s="22">
        <v>1885</v>
      </c>
      <c r="E6" s="154">
        <v>984</v>
      </c>
      <c r="F6" s="146">
        <f t="shared" ref="F6:F17" si="0">ROUND((D6-C6)/C6*100,1)</f>
        <v>1.1000000000000001</v>
      </c>
      <c r="G6" s="73">
        <f>D6/D$6</f>
        <v>1</v>
      </c>
      <c r="H6" s="141">
        <v>92609</v>
      </c>
      <c r="I6" s="22">
        <v>93609</v>
      </c>
      <c r="J6" s="146">
        <f t="shared" ref="J6:J17" si="1">ROUND((I6-H6)/H6*100,1)</f>
        <v>1.1000000000000001</v>
      </c>
      <c r="K6" s="73">
        <f t="shared" ref="K6:K17" si="2">I6/I$6</f>
        <v>1</v>
      </c>
      <c r="L6" s="141">
        <v>321069068</v>
      </c>
      <c r="M6" s="22">
        <v>346564168</v>
      </c>
      <c r="N6" s="146">
        <f t="shared" ref="N6:N17" si="3">ROUND((M6-L6)/L6*100,1)</f>
        <v>7.9</v>
      </c>
      <c r="O6" s="73">
        <f t="shared" ref="O6:O17" si="4">M6/M$6</f>
        <v>1</v>
      </c>
      <c r="P6" s="141">
        <v>120427183</v>
      </c>
      <c r="Q6" s="22">
        <v>131361273</v>
      </c>
      <c r="R6" s="146">
        <f t="shared" ref="R6:R17" si="5">ROUND((Q6-P6)/P6*100,1)</f>
        <v>9.1</v>
      </c>
      <c r="S6" s="73">
        <f t="shared" ref="S6:S17" si="6">Q6/Q$6</f>
        <v>1</v>
      </c>
    </row>
    <row r="7" spans="2:20" ht="30" customHeight="1" x14ac:dyDescent="0.2">
      <c r="B7" s="26" t="s">
        <v>26</v>
      </c>
      <c r="C7" s="142">
        <v>427</v>
      </c>
      <c r="D7" s="74">
        <v>432</v>
      </c>
      <c r="E7" s="154">
        <v>244</v>
      </c>
      <c r="F7" s="146">
        <f t="shared" si="0"/>
        <v>1.2</v>
      </c>
      <c r="G7" s="73">
        <f t="shared" ref="G7:G17" si="7">D7/D$6</f>
        <v>0.22917771883289126</v>
      </c>
      <c r="H7" s="142">
        <v>17002</v>
      </c>
      <c r="I7" s="74">
        <v>17223</v>
      </c>
      <c r="J7" s="146">
        <f t="shared" si="1"/>
        <v>1.3</v>
      </c>
      <c r="K7" s="73">
        <f t="shared" si="2"/>
        <v>0.18398871903342628</v>
      </c>
      <c r="L7" s="85">
        <v>45090743</v>
      </c>
      <c r="M7" s="68">
        <v>46605274</v>
      </c>
      <c r="N7" s="146">
        <f t="shared" si="3"/>
        <v>3.4</v>
      </c>
      <c r="O7" s="73">
        <f t="shared" si="4"/>
        <v>0.13447805140663013</v>
      </c>
      <c r="P7" s="85">
        <v>16066700</v>
      </c>
      <c r="Q7" s="68">
        <v>16982639</v>
      </c>
      <c r="R7" s="146">
        <f t="shared" si="5"/>
        <v>5.7</v>
      </c>
      <c r="S7" s="73">
        <f t="shared" si="6"/>
        <v>0.12928193075595423</v>
      </c>
    </row>
    <row r="8" spans="2:20" ht="30" customHeight="1" x14ac:dyDescent="0.2">
      <c r="B8" s="26" t="s">
        <v>27</v>
      </c>
      <c r="C8" s="142">
        <v>147</v>
      </c>
      <c r="D8" s="74">
        <v>146</v>
      </c>
      <c r="E8" s="154">
        <v>60</v>
      </c>
      <c r="F8" s="146">
        <f t="shared" si="0"/>
        <v>-0.7</v>
      </c>
      <c r="G8" s="73">
        <f t="shared" si="7"/>
        <v>7.7453580901856764E-2</v>
      </c>
      <c r="H8" s="142">
        <v>7186</v>
      </c>
      <c r="I8" s="74">
        <v>7228</v>
      </c>
      <c r="J8" s="146">
        <f t="shared" si="1"/>
        <v>0.6</v>
      </c>
      <c r="K8" s="73">
        <f t="shared" si="2"/>
        <v>7.721479772244122E-2</v>
      </c>
      <c r="L8" s="85">
        <v>27506003</v>
      </c>
      <c r="M8" s="68">
        <v>27226692</v>
      </c>
      <c r="N8" s="146">
        <f t="shared" si="3"/>
        <v>-1</v>
      </c>
      <c r="O8" s="73">
        <f t="shared" si="4"/>
        <v>7.8561762911392496E-2</v>
      </c>
      <c r="P8" s="85">
        <v>9852169</v>
      </c>
      <c r="Q8" s="68">
        <v>10206277</v>
      </c>
      <c r="R8" s="146">
        <f t="shared" si="5"/>
        <v>3.6</v>
      </c>
      <c r="S8" s="73">
        <f t="shared" si="6"/>
        <v>7.7696240047856413E-2</v>
      </c>
    </row>
    <row r="9" spans="2:20" ht="30" customHeight="1" x14ac:dyDescent="0.2">
      <c r="B9" s="26" t="s">
        <v>28</v>
      </c>
      <c r="C9" s="142">
        <v>217</v>
      </c>
      <c r="D9" s="74">
        <v>220</v>
      </c>
      <c r="E9" s="154">
        <v>102</v>
      </c>
      <c r="F9" s="146">
        <f t="shared" si="0"/>
        <v>1.4</v>
      </c>
      <c r="G9" s="73">
        <f t="shared" si="7"/>
        <v>0.11671087533156499</v>
      </c>
      <c r="H9" s="142">
        <v>10856</v>
      </c>
      <c r="I9" s="74">
        <v>11037</v>
      </c>
      <c r="J9" s="146">
        <f t="shared" si="1"/>
        <v>1.7</v>
      </c>
      <c r="K9" s="73">
        <f t="shared" si="2"/>
        <v>0.11790532961574207</v>
      </c>
      <c r="L9" s="85">
        <v>42829711</v>
      </c>
      <c r="M9" s="68">
        <v>44399711</v>
      </c>
      <c r="N9" s="146">
        <f t="shared" si="3"/>
        <v>3.7</v>
      </c>
      <c r="O9" s="73">
        <f t="shared" si="4"/>
        <v>0.12811396878167738</v>
      </c>
      <c r="P9" s="85">
        <v>14672344</v>
      </c>
      <c r="Q9" s="68">
        <v>15141356</v>
      </c>
      <c r="R9" s="146">
        <f t="shared" si="5"/>
        <v>3.2</v>
      </c>
      <c r="S9" s="73">
        <f t="shared" si="6"/>
        <v>0.11526499137991758</v>
      </c>
    </row>
    <row r="10" spans="2:20" ht="30" customHeight="1" x14ac:dyDescent="0.2">
      <c r="B10" s="26" t="s">
        <v>44</v>
      </c>
      <c r="C10" s="142">
        <v>86</v>
      </c>
      <c r="D10" s="74">
        <v>85</v>
      </c>
      <c r="E10" s="154">
        <v>44</v>
      </c>
      <c r="F10" s="146">
        <f t="shared" si="0"/>
        <v>-1.2</v>
      </c>
      <c r="G10" s="73">
        <f t="shared" si="7"/>
        <v>4.5092838196286469E-2</v>
      </c>
      <c r="H10" s="142">
        <v>2993</v>
      </c>
      <c r="I10" s="74">
        <v>2876</v>
      </c>
      <c r="J10" s="146">
        <f t="shared" si="1"/>
        <v>-3.9</v>
      </c>
      <c r="K10" s="73">
        <f t="shared" si="2"/>
        <v>3.0723541539809208E-2</v>
      </c>
      <c r="L10" s="85">
        <v>7120333</v>
      </c>
      <c r="M10" s="68">
        <v>7657275</v>
      </c>
      <c r="N10" s="146">
        <f t="shared" si="3"/>
        <v>7.5</v>
      </c>
      <c r="O10" s="73">
        <f t="shared" si="4"/>
        <v>2.2094826029446877E-2</v>
      </c>
      <c r="P10" s="85">
        <v>2906275</v>
      </c>
      <c r="Q10" s="68">
        <v>3437502</v>
      </c>
      <c r="R10" s="146">
        <f t="shared" si="5"/>
        <v>18.3</v>
      </c>
      <c r="S10" s="73">
        <f t="shared" si="6"/>
        <v>2.6168306088203027E-2</v>
      </c>
    </row>
    <row r="11" spans="2:20" ht="30" customHeight="1" x14ac:dyDescent="0.2">
      <c r="B11" s="26" t="s">
        <v>29</v>
      </c>
      <c r="C11" s="142">
        <v>271</v>
      </c>
      <c r="D11" s="74">
        <v>275</v>
      </c>
      <c r="E11" s="154">
        <v>130</v>
      </c>
      <c r="F11" s="146">
        <f t="shared" si="0"/>
        <v>1.5</v>
      </c>
      <c r="G11" s="73">
        <f t="shared" si="7"/>
        <v>0.14588859416445624</v>
      </c>
      <c r="H11" s="142">
        <v>28982</v>
      </c>
      <c r="I11" s="74">
        <v>29146</v>
      </c>
      <c r="J11" s="146">
        <f t="shared" si="1"/>
        <v>0.6</v>
      </c>
      <c r="K11" s="73">
        <f t="shared" si="2"/>
        <v>0.31135895052826118</v>
      </c>
      <c r="L11" s="85">
        <v>119766753</v>
      </c>
      <c r="M11" s="68">
        <v>134285635</v>
      </c>
      <c r="N11" s="146">
        <f t="shared" si="3"/>
        <v>12.1</v>
      </c>
      <c r="O11" s="73">
        <f t="shared" si="4"/>
        <v>0.38747697367259271</v>
      </c>
      <c r="P11" s="85">
        <v>47513921</v>
      </c>
      <c r="Q11" s="68">
        <v>54874135</v>
      </c>
      <c r="R11" s="146">
        <f t="shared" si="5"/>
        <v>15.5</v>
      </c>
      <c r="S11" s="73">
        <f t="shared" si="6"/>
        <v>0.41773449470149393</v>
      </c>
    </row>
    <row r="12" spans="2:20" ht="30" customHeight="1" x14ac:dyDescent="0.2">
      <c r="B12" s="26" t="s">
        <v>30</v>
      </c>
      <c r="C12" s="142">
        <v>99</v>
      </c>
      <c r="D12" s="74">
        <v>104</v>
      </c>
      <c r="E12" s="154">
        <v>51</v>
      </c>
      <c r="F12" s="146">
        <f t="shared" si="0"/>
        <v>5.0999999999999996</v>
      </c>
      <c r="G12" s="73">
        <f t="shared" si="7"/>
        <v>5.5172413793103448E-2</v>
      </c>
      <c r="H12" s="142">
        <v>4166</v>
      </c>
      <c r="I12" s="74">
        <v>4366</v>
      </c>
      <c r="J12" s="146">
        <f t="shared" si="1"/>
        <v>4.8</v>
      </c>
      <c r="K12" s="73">
        <f t="shared" si="2"/>
        <v>4.6640814451601877E-2</v>
      </c>
      <c r="L12" s="85">
        <v>17471061</v>
      </c>
      <c r="M12" s="85">
        <v>20121731</v>
      </c>
      <c r="N12" s="146">
        <f t="shared" si="3"/>
        <v>15.2</v>
      </c>
      <c r="O12" s="78">
        <f t="shared" si="4"/>
        <v>5.8060621547003095E-2</v>
      </c>
      <c r="P12" s="85">
        <v>7034856</v>
      </c>
      <c r="Q12" s="85">
        <v>7677222</v>
      </c>
      <c r="R12" s="146">
        <f t="shared" si="5"/>
        <v>9.1</v>
      </c>
      <c r="S12" s="78">
        <f t="shared" si="6"/>
        <v>5.8443571873728721E-2</v>
      </c>
    </row>
    <row r="13" spans="2:20" ht="30" customHeight="1" x14ac:dyDescent="0.2">
      <c r="B13" s="26" t="s">
        <v>31</v>
      </c>
      <c r="C13" s="142">
        <v>129</v>
      </c>
      <c r="D13" s="74">
        <v>129</v>
      </c>
      <c r="E13" s="154">
        <v>59</v>
      </c>
      <c r="F13" s="146">
        <f t="shared" si="0"/>
        <v>0</v>
      </c>
      <c r="G13" s="73">
        <f t="shared" si="7"/>
        <v>6.8435013262599473E-2</v>
      </c>
      <c r="H13" s="142">
        <v>5297</v>
      </c>
      <c r="I13" s="74">
        <v>5152</v>
      </c>
      <c r="J13" s="146">
        <f t="shared" si="1"/>
        <v>-2.7</v>
      </c>
      <c r="K13" s="73">
        <f t="shared" si="2"/>
        <v>5.5037442980909956E-2</v>
      </c>
      <c r="L13" s="85">
        <v>13673549</v>
      </c>
      <c r="M13" s="68">
        <v>14599611</v>
      </c>
      <c r="N13" s="146">
        <f t="shared" si="3"/>
        <v>6.8</v>
      </c>
      <c r="O13" s="73">
        <f t="shared" si="4"/>
        <v>4.2126718074327871E-2</v>
      </c>
      <c r="P13" s="85">
        <v>6444477</v>
      </c>
      <c r="Q13" s="68">
        <v>7154210</v>
      </c>
      <c r="R13" s="146">
        <f t="shared" si="5"/>
        <v>11</v>
      </c>
      <c r="S13" s="73">
        <f t="shared" si="6"/>
        <v>5.4462094014573074E-2</v>
      </c>
    </row>
    <row r="14" spans="2:20" ht="30" customHeight="1" x14ac:dyDescent="0.2">
      <c r="B14" s="26" t="s">
        <v>32</v>
      </c>
      <c r="C14" s="142">
        <v>134</v>
      </c>
      <c r="D14" s="74">
        <v>135</v>
      </c>
      <c r="E14" s="154">
        <v>64</v>
      </c>
      <c r="F14" s="146">
        <f t="shared" si="0"/>
        <v>0.7</v>
      </c>
      <c r="G14" s="73">
        <f t="shared" si="7"/>
        <v>7.161803713527852E-2</v>
      </c>
      <c r="H14" s="142">
        <v>6727</v>
      </c>
      <c r="I14" s="74">
        <v>7089</v>
      </c>
      <c r="J14" s="146">
        <f t="shared" si="1"/>
        <v>5.4</v>
      </c>
      <c r="K14" s="73">
        <f t="shared" si="2"/>
        <v>7.5729897766240423E-2</v>
      </c>
      <c r="L14" s="85">
        <v>28511887</v>
      </c>
      <c r="M14" s="68">
        <v>30322871</v>
      </c>
      <c r="N14" s="146">
        <f t="shared" si="3"/>
        <v>6.4</v>
      </c>
      <c r="O14" s="73">
        <f t="shared" si="4"/>
        <v>8.7495689975658417E-2</v>
      </c>
      <c r="P14" s="85">
        <v>8922421</v>
      </c>
      <c r="Q14" s="68">
        <v>8325891</v>
      </c>
      <c r="R14" s="146">
        <f t="shared" si="5"/>
        <v>-6.7</v>
      </c>
      <c r="S14" s="73">
        <f t="shared" si="6"/>
        <v>6.3381625420149509E-2</v>
      </c>
      <c r="T14" s="3"/>
    </row>
    <row r="15" spans="2:20" ht="30" customHeight="1" x14ac:dyDescent="0.2">
      <c r="B15" s="26" t="s">
        <v>45</v>
      </c>
      <c r="C15" s="142">
        <v>58</v>
      </c>
      <c r="D15" s="74">
        <v>58</v>
      </c>
      <c r="E15" s="154">
        <v>30</v>
      </c>
      <c r="F15" s="146">
        <f t="shared" si="0"/>
        <v>0</v>
      </c>
      <c r="G15" s="73">
        <f t="shared" si="7"/>
        <v>3.0769230769230771E-2</v>
      </c>
      <c r="H15" s="142">
        <v>2086</v>
      </c>
      <c r="I15" s="74">
        <v>2135</v>
      </c>
      <c r="J15" s="146">
        <f t="shared" si="1"/>
        <v>2.2999999999999998</v>
      </c>
      <c r="K15" s="73">
        <f t="shared" si="2"/>
        <v>2.2807636017904261E-2</v>
      </c>
      <c r="L15" s="85">
        <v>6188753</v>
      </c>
      <c r="M15" s="68">
        <v>7497471</v>
      </c>
      <c r="N15" s="146">
        <f t="shared" si="3"/>
        <v>21.1</v>
      </c>
      <c r="O15" s="73">
        <f t="shared" si="4"/>
        <v>2.163371661665842E-2</v>
      </c>
      <c r="P15" s="85">
        <v>2662713</v>
      </c>
      <c r="Q15" s="68">
        <v>3161247</v>
      </c>
      <c r="R15" s="146">
        <f t="shared" si="5"/>
        <v>18.7</v>
      </c>
      <c r="S15" s="73">
        <f t="shared" si="6"/>
        <v>2.4065289014061245E-2</v>
      </c>
    </row>
    <row r="16" spans="2:20" ht="30" customHeight="1" x14ac:dyDescent="0.2">
      <c r="B16" s="26" t="s">
        <v>33</v>
      </c>
      <c r="C16" s="142">
        <v>151</v>
      </c>
      <c r="D16" s="74">
        <v>153</v>
      </c>
      <c r="E16" s="154">
        <v>101</v>
      </c>
      <c r="F16" s="146">
        <f t="shared" si="0"/>
        <v>1.3</v>
      </c>
      <c r="G16" s="73">
        <f t="shared" si="7"/>
        <v>8.1167108753315648E-2</v>
      </c>
      <c r="H16" s="142">
        <v>4232</v>
      </c>
      <c r="I16" s="74">
        <v>4354</v>
      </c>
      <c r="J16" s="146">
        <f t="shared" si="1"/>
        <v>2.9</v>
      </c>
      <c r="K16" s="73">
        <f t="shared" si="2"/>
        <v>4.651262164962771E-2</v>
      </c>
      <c r="L16" s="85">
        <v>8358881</v>
      </c>
      <c r="M16" s="85">
        <v>9227864</v>
      </c>
      <c r="N16" s="146">
        <f t="shared" si="3"/>
        <v>10.4</v>
      </c>
      <c r="O16" s="78">
        <f t="shared" si="4"/>
        <v>2.6626711160745272E-2</v>
      </c>
      <c r="P16" s="85">
        <v>2777671</v>
      </c>
      <c r="Q16" s="85">
        <v>2857226</v>
      </c>
      <c r="R16" s="146">
        <f t="shared" si="5"/>
        <v>2.9</v>
      </c>
      <c r="S16" s="78">
        <f t="shared" si="6"/>
        <v>2.1750900663089646E-2</v>
      </c>
    </row>
    <row r="17" spans="2:20" ht="30" customHeight="1" x14ac:dyDescent="0.2">
      <c r="B17" s="26" t="s">
        <v>34</v>
      </c>
      <c r="C17" s="142">
        <v>146</v>
      </c>
      <c r="D17" s="74">
        <v>148</v>
      </c>
      <c r="E17" s="154">
        <v>99</v>
      </c>
      <c r="F17" s="146">
        <f t="shared" si="0"/>
        <v>1.4</v>
      </c>
      <c r="G17" s="73">
        <f t="shared" si="7"/>
        <v>7.8514588859416451E-2</v>
      </c>
      <c r="H17" s="142">
        <v>3082</v>
      </c>
      <c r="I17" s="74">
        <v>3003</v>
      </c>
      <c r="J17" s="146">
        <f t="shared" si="1"/>
        <v>-2.6</v>
      </c>
      <c r="K17" s="73">
        <f t="shared" si="2"/>
        <v>3.2080248694035828E-2</v>
      </c>
      <c r="L17" s="85">
        <v>4551394</v>
      </c>
      <c r="M17" s="68">
        <v>4620033</v>
      </c>
      <c r="N17" s="146">
        <f t="shared" si="3"/>
        <v>1.5</v>
      </c>
      <c r="O17" s="73">
        <f t="shared" si="4"/>
        <v>1.3330959823867308E-2</v>
      </c>
      <c r="P17" s="85">
        <v>1573636</v>
      </c>
      <c r="Q17" s="68">
        <v>1543568</v>
      </c>
      <c r="R17" s="146">
        <f t="shared" si="5"/>
        <v>-1.9</v>
      </c>
      <c r="S17" s="73">
        <f t="shared" si="6"/>
        <v>1.1750556040972594E-2</v>
      </c>
    </row>
    <row r="18" spans="2:20" s="2" customFormat="1" ht="15" customHeight="1" x14ac:dyDescent="0.2">
      <c r="B18" s="5" t="s">
        <v>186</v>
      </c>
      <c r="C18" s="5"/>
      <c r="E18" s="94"/>
      <c r="F18" s="18"/>
      <c r="G18" s="19"/>
      <c r="H18" s="5"/>
      <c r="J18" s="18"/>
      <c r="K18" s="19"/>
      <c r="N18" s="20"/>
      <c r="O18" s="21"/>
      <c r="R18" s="20"/>
      <c r="S18" s="40"/>
      <c r="T18" s="17"/>
    </row>
    <row r="19" spans="2:20" s="2" customFormat="1" ht="15" customHeight="1" x14ac:dyDescent="0.2">
      <c r="B19" s="2" t="s">
        <v>187</v>
      </c>
      <c r="E19" s="90"/>
      <c r="N19" s="17"/>
      <c r="O19" s="17"/>
      <c r="R19" s="3"/>
      <c r="S19" s="40"/>
      <c r="T19" s="17"/>
    </row>
    <row r="20" spans="2:20" x14ac:dyDescent="0.2">
      <c r="B20" s="90" t="s">
        <v>234</v>
      </c>
    </row>
  </sheetData>
  <mergeCells count="4">
    <mergeCell ref="P3:S3"/>
    <mergeCell ref="C3:G3"/>
    <mergeCell ref="H3:K3"/>
    <mergeCell ref="L3:O3"/>
  </mergeCells>
  <phoneticPr fontId="2"/>
  <hyperlinks>
    <hyperlink ref="B1" location="目次!A1" display="目次へ ⏎"/>
  </hyperlinks>
  <printOptions horizontalCentered="1"/>
  <pageMargins left="0.78740157480314965" right="0.78740157480314965" top="1.1811023622047245" bottom="0.98425196850393704" header="0.51181102362204722" footer="0.51181102362204722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W59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3" sqref="C3"/>
    </sheetView>
  </sheetViews>
  <sheetFormatPr defaultColWidth="9" defaultRowHeight="13" x14ac:dyDescent="0.2"/>
  <cols>
    <col min="1" max="1" width="1.6328125" style="41" customWidth="1"/>
    <col min="2" max="2" width="8.453125" style="41" bestFit="1" customWidth="1"/>
    <col min="3" max="3" width="15.90625" style="41" customWidth="1"/>
    <col min="4" max="5" width="8.6328125" style="41" customWidth="1"/>
    <col min="6" max="8" width="8.26953125" style="41" customWidth="1"/>
    <col min="9" max="10" width="8.36328125" style="41" customWidth="1"/>
    <col min="11" max="12" width="8.26953125" style="41" customWidth="1"/>
    <col min="13" max="13" width="1.6328125" style="42" customWidth="1"/>
    <col min="14" max="14" width="8.453125" style="41" bestFit="1" customWidth="1"/>
    <col min="15" max="15" width="15.90625" style="41" bestFit="1" customWidth="1"/>
    <col min="16" max="17" width="11.26953125" style="41" customWidth="1"/>
    <col min="18" max="19" width="8.36328125" style="41" customWidth="1"/>
    <col min="20" max="21" width="11.36328125" style="41" customWidth="1"/>
    <col min="22" max="23" width="8.36328125" style="41" customWidth="1"/>
    <col min="24" max="24" width="4.08984375" style="41" customWidth="1"/>
    <col min="25" max="16384" width="9" style="41"/>
  </cols>
  <sheetData>
    <row r="1" spans="2:23" ht="30" customHeight="1" x14ac:dyDescent="0.2">
      <c r="B1" s="185" t="s">
        <v>162</v>
      </c>
      <c r="C1" s="159"/>
      <c r="D1" s="155" t="s">
        <v>222</v>
      </c>
      <c r="L1" s="157" t="s">
        <v>227</v>
      </c>
      <c r="O1" s="155" t="s">
        <v>222</v>
      </c>
      <c r="W1" s="41" t="s">
        <v>228</v>
      </c>
    </row>
    <row r="2" spans="2:23" s="88" customFormat="1" ht="23.25" customHeight="1" x14ac:dyDescent="0.2">
      <c r="B2" s="88" t="s">
        <v>233</v>
      </c>
      <c r="L2" s="89"/>
      <c r="M2" s="87"/>
      <c r="N2" s="88" t="s">
        <v>223</v>
      </c>
      <c r="W2" s="89"/>
    </row>
    <row r="3" spans="2:23" ht="29.25" customHeight="1" x14ac:dyDescent="0.2">
      <c r="B3" s="147"/>
      <c r="C3" s="148"/>
      <c r="D3" s="181" t="s">
        <v>114</v>
      </c>
      <c r="E3" s="182"/>
      <c r="F3" s="182"/>
      <c r="G3" s="182"/>
      <c r="H3" s="182"/>
      <c r="I3" s="178" t="s">
        <v>159</v>
      </c>
      <c r="J3" s="179"/>
      <c r="K3" s="179"/>
      <c r="L3" s="180"/>
      <c r="M3" s="54"/>
      <c r="N3" s="147"/>
      <c r="O3" s="148"/>
      <c r="P3" s="178" t="s">
        <v>0</v>
      </c>
      <c r="Q3" s="179"/>
      <c r="R3" s="179"/>
      <c r="S3" s="180"/>
      <c r="T3" s="178" t="s">
        <v>209</v>
      </c>
      <c r="U3" s="179"/>
      <c r="V3" s="179"/>
      <c r="W3" s="180"/>
    </row>
    <row r="4" spans="2:23" x14ac:dyDescent="0.2">
      <c r="B4" s="149"/>
      <c r="C4" s="150"/>
      <c r="D4" s="43" t="s">
        <v>185</v>
      </c>
      <c r="E4" s="44" t="s">
        <v>215</v>
      </c>
      <c r="F4" s="57"/>
      <c r="G4" s="45"/>
      <c r="H4" s="46"/>
      <c r="I4" s="55" t="s">
        <v>185</v>
      </c>
      <c r="J4" s="56" t="s">
        <v>215</v>
      </c>
      <c r="K4" s="57"/>
      <c r="L4" s="58"/>
      <c r="M4" s="59"/>
      <c r="N4" s="149"/>
      <c r="O4" s="150"/>
      <c r="P4" s="43" t="s">
        <v>185</v>
      </c>
      <c r="Q4" s="50" t="s">
        <v>215</v>
      </c>
      <c r="R4" s="45"/>
      <c r="S4" s="46"/>
      <c r="T4" s="43" t="s">
        <v>185</v>
      </c>
      <c r="U4" s="50" t="s">
        <v>215</v>
      </c>
      <c r="V4" s="45"/>
      <c r="W4" s="46"/>
    </row>
    <row r="5" spans="2:23" ht="24" x14ac:dyDescent="0.2">
      <c r="B5" s="151"/>
      <c r="C5" s="152"/>
      <c r="D5" s="47"/>
      <c r="E5" s="47"/>
      <c r="F5" s="144" t="s">
        <v>216</v>
      </c>
      <c r="G5" s="116" t="s">
        <v>154</v>
      </c>
      <c r="H5" s="48" t="s">
        <v>152</v>
      </c>
      <c r="I5" s="60" t="s">
        <v>49</v>
      </c>
      <c r="J5" s="60" t="s">
        <v>49</v>
      </c>
      <c r="K5" s="61" t="s">
        <v>160</v>
      </c>
      <c r="L5" s="61" t="s">
        <v>152</v>
      </c>
      <c r="M5" s="59"/>
      <c r="N5" s="151"/>
      <c r="O5" s="152"/>
      <c r="P5" s="47" t="s">
        <v>153</v>
      </c>
      <c r="Q5" s="47" t="s">
        <v>153</v>
      </c>
      <c r="R5" s="48" t="s">
        <v>160</v>
      </c>
      <c r="S5" s="48" t="s">
        <v>152</v>
      </c>
      <c r="T5" s="47" t="s">
        <v>153</v>
      </c>
      <c r="U5" s="47" t="s">
        <v>153</v>
      </c>
      <c r="V5" s="48" t="s">
        <v>160</v>
      </c>
      <c r="W5" s="48" t="s">
        <v>152</v>
      </c>
    </row>
    <row r="6" spans="2:23" s="49" customFormat="1" ht="16.5" customHeight="1" x14ac:dyDescent="0.2">
      <c r="B6" s="75"/>
      <c r="C6" s="76" t="s">
        <v>161</v>
      </c>
      <c r="D6" s="77">
        <v>1865</v>
      </c>
      <c r="E6" s="77">
        <v>1885</v>
      </c>
      <c r="F6" s="154">
        <v>984</v>
      </c>
      <c r="G6" s="146">
        <f t="shared" ref="G6" si="0">ROUND((E6-D6)/D6*100,1)</f>
        <v>1.1000000000000001</v>
      </c>
      <c r="H6" s="78">
        <f>E6/E$6</f>
        <v>1</v>
      </c>
      <c r="I6" s="77">
        <v>92609</v>
      </c>
      <c r="J6" s="77">
        <v>93609</v>
      </c>
      <c r="K6" s="146">
        <f t="shared" ref="K6:K56" si="1">ROUND((J6-I6)/I6*100,1)</f>
        <v>1.1000000000000001</v>
      </c>
      <c r="L6" s="78">
        <f t="shared" ref="L6:L56" si="2">J6/J$6</f>
        <v>1</v>
      </c>
      <c r="M6" s="79"/>
      <c r="N6" s="75"/>
      <c r="O6" s="76" t="s">
        <v>161</v>
      </c>
      <c r="P6" s="77">
        <v>321069068</v>
      </c>
      <c r="Q6" s="77">
        <v>346564168</v>
      </c>
      <c r="R6" s="146">
        <f t="shared" ref="R6:R56" si="3">ROUND((Q6-P6)/P6*100,1)</f>
        <v>7.9</v>
      </c>
      <c r="S6" s="78">
        <f t="shared" ref="S6:S56" si="4">Q6/Q$6</f>
        <v>1</v>
      </c>
      <c r="T6" s="77">
        <v>120427183</v>
      </c>
      <c r="U6" s="77">
        <v>131361273</v>
      </c>
      <c r="V6" s="146">
        <f t="shared" ref="V6:V56" si="5">ROUND((U6-T6)/T6*100,1)</f>
        <v>9.1</v>
      </c>
      <c r="W6" s="78">
        <f t="shared" ref="W6:W56" si="6">U6/U$6</f>
        <v>1</v>
      </c>
    </row>
    <row r="7" spans="2:23" s="49" customFormat="1" ht="16.5" customHeight="1" x14ac:dyDescent="0.2">
      <c r="B7" s="75"/>
      <c r="C7" s="76" t="s">
        <v>151</v>
      </c>
      <c r="D7" s="121">
        <v>427</v>
      </c>
      <c r="E7" s="121">
        <v>432</v>
      </c>
      <c r="F7" s="154">
        <v>244</v>
      </c>
      <c r="G7" s="146">
        <f t="shared" ref="G7:G56" si="7">ROUND((E7-D7)/D7*100,1)</f>
        <v>1.2</v>
      </c>
      <c r="H7" s="78">
        <f t="shared" ref="H7:H56" si="8">E7/E$6</f>
        <v>0.22917771883289126</v>
      </c>
      <c r="I7" s="121">
        <v>17002</v>
      </c>
      <c r="J7" s="121">
        <v>17223</v>
      </c>
      <c r="K7" s="146">
        <f t="shared" si="1"/>
        <v>1.3</v>
      </c>
      <c r="L7" s="78">
        <f t="shared" si="2"/>
        <v>0.18398871903342628</v>
      </c>
      <c r="M7" s="79"/>
      <c r="N7" s="75"/>
      <c r="O7" s="76" t="s">
        <v>151</v>
      </c>
      <c r="P7" s="121">
        <v>45090743</v>
      </c>
      <c r="Q7" s="121">
        <v>46605274</v>
      </c>
      <c r="R7" s="146">
        <f t="shared" si="3"/>
        <v>3.4</v>
      </c>
      <c r="S7" s="78">
        <f t="shared" si="4"/>
        <v>0.13447805140663013</v>
      </c>
      <c r="T7" s="121">
        <v>16066700</v>
      </c>
      <c r="U7" s="121">
        <v>16982639</v>
      </c>
      <c r="V7" s="146">
        <f t="shared" si="5"/>
        <v>5.7</v>
      </c>
      <c r="W7" s="78">
        <f t="shared" si="6"/>
        <v>0.12928193075595423</v>
      </c>
    </row>
    <row r="8" spans="2:23" s="49" customFormat="1" ht="16.5" customHeight="1" x14ac:dyDescent="0.2">
      <c r="B8" s="80" t="s">
        <v>65</v>
      </c>
      <c r="C8" s="82" t="s">
        <v>115</v>
      </c>
      <c r="D8" s="122">
        <v>63</v>
      </c>
      <c r="E8" s="122">
        <v>62</v>
      </c>
      <c r="F8" s="154">
        <v>45</v>
      </c>
      <c r="G8" s="146">
        <f t="shared" si="7"/>
        <v>-1.6</v>
      </c>
      <c r="H8" s="78">
        <f t="shared" si="8"/>
        <v>3.2891246684350131E-2</v>
      </c>
      <c r="I8" s="122">
        <v>943</v>
      </c>
      <c r="J8" s="122">
        <v>960</v>
      </c>
      <c r="K8" s="146">
        <f t="shared" si="1"/>
        <v>1.8</v>
      </c>
      <c r="L8" s="78">
        <f t="shared" si="2"/>
        <v>1.0255424157933532E-2</v>
      </c>
      <c r="M8" s="79"/>
      <c r="N8" s="80" t="s">
        <v>65</v>
      </c>
      <c r="O8" s="82" t="s">
        <v>115</v>
      </c>
      <c r="P8" s="122">
        <v>1312394</v>
      </c>
      <c r="Q8" s="122">
        <v>1301570</v>
      </c>
      <c r="R8" s="146">
        <f t="shared" si="3"/>
        <v>-0.8</v>
      </c>
      <c r="S8" s="78">
        <f t="shared" si="4"/>
        <v>3.755639273128779E-3</v>
      </c>
      <c r="T8" s="122">
        <v>511878</v>
      </c>
      <c r="U8" s="122">
        <v>538693</v>
      </c>
      <c r="V8" s="146">
        <f t="shared" si="5"/>
        <v>5.2</v>
      </c>
      <c r="W8" s="78">
        <f t="shared" si="6"/>
        <v>4.100850941053228E-3</v>
      </c>
    </row>
    <row r="9" spans="2:23" s="49" customFormat="1" ht="16.5" customHeight="1" x14ac:dyDescent="0.2">
      <c r="B9" s="80" t="s">
        <v>66</v>
      </c>
      <c r="C9" s="82" t="s">
        <v>116</v>
      </c>
      <c r="D9" s="122">
        <v>94</v>
      </c>
      <c r="E9" s="122">
        <v>96</v>
      </c>
      <c r="F9" s="154">
        <v>50</v>
      </c>
      <c r="G9" s="146">
        <f t="shared" si="7"/>
        <v>2.1</v>
      </c>
      <c r="H9" s="78">
        <f t="shared" si="8"/>
        <v>5.092838196286472E-2</v>
      </c>
      <c r="I9" s="122">
        <v>3048</v>
      </c>
      <c r="J9" s="122">
        <v>2951</v>
      </c>
      <c r="K9" s="146">
        <f t="shared" si="1"/>
        <v>-3.2</v>
      </c>
      <c r="L9" s="78">
        <f t="shared" si="2"/>
        <v>3.1524746552147764E-2</v>
      </c>
      <c r="M9" s="79"/>
      <c r="N9" s="80" t="s">
        <v>66</v>
      </c>
      <c r="O9" s="82" t="s">
        <v>116</v>
      </c>
      <c r="P9" s="122">
        <v>8179442</v>
      </c>
      <c r="Q9" s="122">
        <v>8569892</v>
      </c>
      <c r="R9" s="146">
        <f t="shared" si="3"/>
        <v>4.8</v>
      </c>
      <c r="S9" s="78">
        <f t="shared" si="4"/>
        <v>2.4728153661863855E-2</v>
      </c>
      <c r="T9" s="122">
        <v>2530222</v>
      </c>
      <c r="U9" s="122">
        <v>2842669</v>
      </c>
      <c r="V9" s="146">
        <f t="shared" si="5"/>
        <v>12.3</v>
      </c>
      <c r="W9" s="78">
        <f t="shared" si="6"/>
        <v>2.1640084136517159E-2</v>
      </c>
    </row>
    <row r="10" spans="2:23" s="49" customFormat="1" ht="16.5" customHeight="1" x14ac:dyDescent="0.2">
      <c r="B10" s="80" t="s">
        <v>67</v>
      </c>
      <c r="C10" s="82" t="s">
        <v>117</v>
      </c>
      <c r="D10" s="122">
        <v>53</v>
      </c>
      <c r="E10" s="122">
        <v>53</v>
      </c>
      <c r="F10" s="154">
        <v>34</v>
      </c>
      <c r="G10" s="146">
        <f t="shared" si="7"/>
        <v>0</v>
      </c>
      <c r="H10" s="78">
        <f t="shared" si="8"/>
        <v>2.8116710875331564E-2</v>
      </c>
      <c r="I10" s="122">
        <v>1175</v>
      </c>
      <c r="J10" s="122">
        <v>1137</v>
      </c>
      <c r="K10" s="146">
        <f t="shared" si="1"/>
        <v>-3.2</v>
      </c>
      <c r="L10" s="78">
        <f t="shared" si="2"/>
        <v>1.2146267987052527E-2</v>
      </c>
      <c r="M10" s="79"/>
      <c r="N10" s="80" t="s">
        <v>67</v>
      </c>
      <c r="O10" s="82" t="s">
        <v>117</v>
      </c>
      <c r="P10" s="122">
        <v>2405755</v>
      </c>
      <c r="Q10" s="122">
        <v>2554022</v>
      </c>
      <c r="R10" s="146">
        <f t="shared" si="3"/>
        <v>6.2</v>
      </c>
      <c r="S10" s="78">
        <f t="shared" si="4"/>
        <v>7.3695501030562396E-3</v>
      </c>
      <c r="T10" s="122">
        <v>967167</v>
      </c>
      <c r="U10" s="122">
        <v>909479</v>
      </c>
      <c r="V10" s="146">
        <f t="shared" si="5"/>
        <v>-6</v>
      </c>
      <c r="W10" s="78">
        <f t="shared" si="6"/>
        <v>6.9234941107795146E-3</v>
      </c>
    </row>
    <row r="11" spans="2:23" s="49" customFormat="1" ht="16.5" customHeight="1" x14ac:dyDescent="0.2">
      <c r="B11" s="80" t="s">
        <v>68</v>
      </c>
      <c r="C11" s="82" t="s">
        <v>118</v>
      </c>
      <c r="D11" s="122">
        <v>110</v>
      </c>
      <c r="E11" s="122">
        <v>111</v>
      </c>
      <c r="F11" s="154">
        <v>60</v>
      </c>
      <c r="G11" s="146">
        <f t="shared" si="7"/>
        <v>0.9</v>
      </c>
      <c r="H11" s="78">
        <f t="shared" si="8"/>
        <v>5.8885941644562331E-2</v>
      </c>
      <c r="I11" s="122">
        <v>4676</v>
      </c>
      <c r="J11" s="122">
        <v>4959</v>
      </c>
      <c r="K11" s="146">
        <f t="shared" si="1"/>
        <v>6.1</v>
      </c>
      <c r="L11" s="78">
        <f t="shared" si="2"/>
        <v>5.2975675415825402E-2</v>
      </c>
      <c r="M11" s="79"/>
      <c r="N11" s="80" t="s">
        <v>68</v>
      </c>
      <c r="O11" s="82" t="s">
        <v>118</v>
      </c>
      <c r="P11" s="122">
        <v>14702549</v>
      </c>
      <c r="Q11" s="122">
        <v>15006190</v>
      </c>
      <c r="R11" s="146">
        <f t="shared" si="3"/>
        <v>2.1</v>
      </c>
      <c r="S11" s="78">
        <f t="shared" si="4"/>
        <v>4.3299888983329635E-2</v>
      </c>
      <c r="T11" s="122">
        <v>4169049</v>
      </c>
      <c r="U11" s="122">
        <v>5038002</v>
      </c>
      <c r="V11" s="146">
        <f t="shared" si="5"/>
        <v>20.8</v>
      </c>
      <c r="W11" s="78">
        <f t="shared" si="6"/>
        <v>3.8352262314023097E-2</v>
      </c>
    </row>
    <row r="12" spans="2:23" s="49" customFormat="1" ht="16.5" customHeight="1" x14ac:dyDescent="0.2">
      <c r="B12" s="80" t="s">
        <v>69</v>
      </c>
      <c r="C12" s="82" t="s">
        <v>119</v>
      </c>
      <c r="D12" s="122">
        <v>107</v>
      </c>
      <c r="E12" s="122">
        <v>110</v>
      </c>
      <c r="F12" s="154">
        <v>55</v>
      </c>
      <c r="G12" s="146">
        <f t="shared" si="7"/>
        <v>2.8</v>
      </c>
      <c r="H12" s="78">
        <f t="shared" si="8"/>
        <v>5.8355437665782495E-2</v>
      </c>
      <c r="I12" s="122">
        <v>7160</v>
      </c>
      <c r="J12" s="122">
        <v>7216</v>
      </c>
      <c r="K12" s="146">
        <f t="shared" si="1"/>
        <v>0.8</v>
      </c>
      <c r="L12" s="78">
        <f t="shared" si="2"/>
        <v>7.7086604920467053E-2</v>
      </c>
      <c r="M12" s="79"/>
      <c r="N12" s="80" t="s">
        <v>69</v>
      </c>
      <c r="O12" s="82" t="s">
        <v>119</v>
      </c>
      <c r="P12" s="122">
        <v>18490603</v>
      </c>
      <c r="Q12" s="122">
        <v>19173600</v>
      </c>
      <c r="R12" s="146">
        <f t="shared" si="3"/>
        <v>3.7</v>
      </c>
      <c r="S12" s="78">
        <f t="shared" si="4"/>
        <v>5.532481938525162E-2</v>
      </c>
      <c r="T12" s="122">
        <v>7888384</v>
      </c>
      <c r="U12" s="122">
        <v>7653796</v>
      </c>
      <c r="V12" s="146">
        <f t="shared" si="5"/>
        <v>-3</v>
      </c>
      <c r="W12" s="78">
        <f t="shared" si="6"/>
        <v>5.8265239253581229E-2</v>
      </c>
    </row>
    <row r="13" spans="2:23" ht="16.5" customHeight="1" x14ac:dyDescent="0.2">
      <c r="B13" s="80" t="s">
        <v>70</v>
      </c>
      <c r="C13" s="80" t="s">
        <v>62</v>
      </c>
      <c r="D13" s="81">
        <v>125</v>
      </c>
      <c r="E13" s="81">
        <v>126</v>
      </c>
      <c r="F13" s="154">
        <v>56</v>
      </c>
      <c r="G13" s="146">
        <f t="shared" si="7"/>
        <v>0.8</v>
      </c>
      <c r="H13" s="78">
        <f t="shared" si="8"/>
        <v>6.6843501326259949E-2</v>
      </c>
      <c r="I13" s="81">
        <v>6660</v>
      </c>
      <c r="J13" s="81">
        <v>7023</v>
      </c>
      <c r="K13" s="146">
        <f t="shared" si="1"/>
        <v>5.5</v>
      </c>
      <c r="L13" s="78">
        <f t="shared" si="2"/>
        <v>7.5024837355382498E-2</v>
      </c>
      <c r="M13" s="79"/>
      <c r="N13" s="80" t="s">
        <v>70</v>
      </c>
      <c r="O13" s="80" t="s">
        <v>62</v>
      </c>
      <c r="P13" s="81">
        <v>28455910</v>
      </c>
      <c r="Q13" s="81">
        <v>30261554</v>
      </c>
      <c r="R13" s="146">
        <f t="shared" si="3"/>
        <v>6.3</v>
      </c>
      <c r="S13" s="78">
        <f t="shared" si="4"/>
        <v>8.7318761701873346E-2</v>
      </c>
      <c r="T13" s="81">
        <v>8889978</v>
      </c>
      <c r="U13" s="81">
        <v>8290214</v>
      </c>
      <c r="V13" s="146">
        <f t="shared" si="5"/>
        <v>-6.7</v>
      </c>
      <c r="W13" s="78">
        <f t="shared" si="6"/>
        <v>6.3110030914514656E-2</v>
      </c>
    </row>
    <row r="14" spans="2:23" ht="16.5" customHeight="1" x14ac:dyDescent="0.2">
      <c r="B14" s="80" t="s">
        <v>71</v>
      </c>
      <c r="C14" s="80" t="s">
        <v>61</v>
      </c>
      <c r="D14" s="81">
        <v>49</v>
      </c>
      <c r="E14" s="81">
        <v>50</v>
      </c>
      <c r="F14" s="154">
        <v>34</v>
      </c>
      <c r="G14" s="146">
        <f t="shared" si="7"/>
        <v>2</v>
      </c>
      <c r="H14" s="78">
        <f t="shared" si="8"/>
        <v>2.6525198938992044E-2</v>
      </c>
      <c r="I14" s="81">
        <v>1100</v>
      </c>
      <c r="J14" s="81">
        <v>1146</v>
      </c>
      <c r="K14" s="146">
        <f t="shared" si="1"/>
        <v>4.2</v>
      </c>
      <c r="L14" s="78">
        <f t="shared" si="2"/>
        <v>1.2242412588533154E-2</v>
      </c>
      <c r="M14" s="79"/>
      <c r="N14" s="80" t="s">
        <v>71</v>
      </c>
      <c r="O14" s="80" t="s">
        <v>61</v>
      </c>
      <c r="P14" s="81">
        <v>1660843</v>
      </c>
      <c r="Q14" s="81">
        <v>1913971</v>
      </c>
      <c r="R14" s="146">
        <f t="shared" si="3"/>
        <v>15.2</v>
      </c>
      <c r="S14" s="78">
        <f t="shared" si="4"/>
        <v>5.5227030856808022E-3</v>
      </c>
      <c r="T14" s="81">
        <v>785764</v>
      </c>
      <c r="U14" s="81">
        <v>859035</v>
      </c>
      <c r="V14" s="146">
        <f t="shared" si="5"/>
        <v>9.3000000000000007</v>
      </c>
      <c r="W14" s="78">
        <f t="shared" si="6"/>
        <v>6.5394844338939988E-3</v>
      </c>
    </row>
    <row r="15" spans="2:23" ht="16.5" customHeight="1" x14ac:dyDescent="0.2">
      <c r="B15" s="80" t="s">
        <v>72</v>
      </c>
      <c r="C15" s="80" t="s">
        <v>60</v>
      </c>
      <c r="D15" s="81">
        <v>47</v>
      </c>
      <c r="E15" s="81">
        <v>49</v>
      </c>
      <c r="F15" s="154">
        <v>19</v>
      </c>
      <c r="G15" s="146">
        <f t="shared" si="7"/>
        <v>4.3</v>
      </c>
      <c r="H15" s="78">
        <f t="shared" si="8"/>
        <v>2.59946949602122E-2</v>
      </c>
      <c r="I15" s="81">
        <v>1739</v>
      </c>
      <c r="J15" s="81">
        <v>1990</v>
      </c>
      <c r="K15" s="146">
        <f t="shared" si="1"/>
        <v>14.4</v>
      </c>
      <c r="L15" s="78">
        <f t="shared" si="2"/>
        <v>2.1258639660716384E-2</v>
      </c>
      <c r="M15" s="79"/>
      <c r="N15" s="80" t="s">
        <v>72</v>
      </c>
      <c r="O15" s="80" t="s">
        <v>60</v>
      </c>
      <c r="P15" s="81">
        <v>4581085</v>
      </c>
      <c r="Q15" s="81">
        <v>5313039</v>
      </c>
      <c r="R15" s="146">
        <f t="shared" si="3"/>
        <v>16</v>
      </c>
      <c r="S15" s="78">
        <f t="shared" si="4"/>
        <v>1.5330606827189359E-2</v>
      </c>
      <c r="T15" s="81">
        <v>1548501</v>
      </c>
      <c r="U15" s="81">
        <v>1647266</v>
      </c>
      <c r="V15" s="146">
        <f t="shared" si="5"/>
        <v>6.4</v>
      </c>
      <c r="W15" s="78">
        <f t="shared" si="6"/>
        <v>1.2539966783056373E-2</v>
      </c>
    </row>
    <row r="16" spans="2:23" ht="16.5" customHeight="1" x14ac:dyDescent="0.2">
      <c r="B16" s="80" t="s">
        <v>73</v>
      </c>
      <c r="C16" s="80" t="s">
        <v>59</v>
      </c>
      <c r="D16" s="81">
        <v>28</v>
      </c>
      <c r="E16" s="81">
        <v>28</v>
      </c>
      <c r="F16" s="154">
        <v>15</v>
      </c>
      <c r="G16" s="146">
        <f t="shared" si="7"/>
        <v>0</v>
      </c>
      <c r="H16" s="78">
        <f t="shared" si="8"/>
        <v>1.4854111405835544E-2</v>
      </c>
      <c r="I16" s="81">
        <v>1396</v>
      </c>
      <c r="J16" s="81">
        <v>1444</v>
      </c>
      <c r="K16" s="146">
        <f t="shared" si="1"/>
        <v>3.4</v>
      </c>
      <c r="L16" s="78">
        <f t="shared" si="2"/>
        <v>1.5425867170891687E-2</v>
      </c>
      <c r="M16" s="79"/>
      <c r="N16" s="80" t="s">
        <v>73</v>
      </c>
      <c r="O16" s="80" t="s">
        <v>59</v>
      </c>
      <c r="P16" s="81">
        <v>4386618</v>
      </c>
      <c r="Q16" s="81">
        <v>5324794</v>
      </c>
      <c r="R16" s="146">
        <f t="shared" si="3"/>
        <v>21.4</v>
      </c>
      <c r="S16" s="78">
        <f t="shared" si="4"/>
        <v>1.5364525509746292E-2</v>
      </c>
      <c r="T16" s="81">
        <v>1703330</v>
      </c>
      <c r="U16" s="81">
        <v>1901256</v>
      </c>
      <c r="V16" s="146">
        <f t="shared" si="5"/>
        <v>11.6</v>
      </c>
      <c r="W16" s="78">
        <f t="shared" si="6"/>
        <v>1.4473489458342871E-2</v>
      </c>
    </row>
    <row r="17" spans="2:23" ht="16.5" customHeight="1" x14ac:dyDescent="0.2">
      <c r="B17" s="80" t="s">
        <v>74</v>
      </c>
      <c r="C17" s="80" t="s">
        <v>58</v>
      </c>
      <c r="D17" s="81">
        <v>64</v>
      </c>
      <c r="E17" s="81">
        <v>64</v>
      </c>
      <c r="F17" s="154">
        <v>34</v>
      </c>
      <c r="G17" s="146">
        <f t="shared" si="7"/>
        <v>0</v>
      </c>
      <c r="H17" s="78">
        <f t="shared" si="8"/>
        <v>3.3952254641909811E-2</v>
      </c>
      <c r="I17" s="81">
        <v>2495</v>
      </c>
      <c r="J17" s="81">
        <v>2543</v>
      </c>
      <c r="K17" s="146">
        <f t="shared" si="1"/>
        <v>1.9</v>
      </c>
      <c r="L17" s="78">
        <f t="shared" si="2"/>
        <v>2.7166191285026012E-2</v>
      </c>
      <c r="M17" s="79"/>
      <c r="N17" s="80" t="s">
        <v>74</v>
      </c>
      <c r="O17" s="80" t="s">
        <v>58</v>
      </c>
      <c r="P17" s="81">
        <v>5467077</v>
      </c>
      <c r="Q17" s="81">
        <v>4861705</v>
      </c>
      <c r="R17" s="146">
        <f t="shared" si="3"/>
        <v>-11.1</v>
      </c>
      <c r="S17" s="78">
        <f t="shared" si="4"/>
        <v>1.4028296774177763E-2</v>
      </c>
      <c r="T17" s="81">
        <v>1768610</v>
      </c>
      <c r="U17" s="81">
        <v>1231392</v>
      </c>
      <c r="V17" s="146">
        <f t="shared" si="5"/>
        <v>-30.4</v>
      </c>
      <c r="W17" s="78">
        <f t="shared" si="6"/>
        <v>9.3740869883317899E-3</v>
      </c>
    </row>
    <row r="18" spans="2:23" ht="16.5" customHeight="1" x14ac:dyDescent="0.2">
      <c r="B18" s="80" t="s">
        <v>75</v>
      </c>
      <c r="C18" s="80" t="s">
        <v>57</v>
      </c>
      <c r="D18" s="81">
        <v>86</v>
      </c>
      <c r="E18" s="81">
        <v>85</v>
      </c>
      <c r="F18" s="154">
        <v>44</v>
      </c>
      <c r="G18" s="146">
        <f t="shared" si="7"/>
        <v>-1.2</v>
      </c>
      <c r="H18" s="78">
        <f t="shared" si="8"/>
        <v>4.5092838196286469E-2</v>
      </c>
      <c r="I18" s="81">
        <v>2993</v>
      </c>
      <c r="J18" s="81">
        <v>2876</v>
      </c>
      <c r="K18" s="146">
        <f t="shared" si="1"/>
        <v>-3.9</v>
      </c>
      <c r="L18" s="78">
        <f t="shared" si="2"/>
        <v>3.0723541539809208E-2</v>
      </c>
      <c r="M18" s="79"/>
      <c r="N18" s="80" t="s">
        <v>75</v>
      </c>
      <c r="O18" s="80" t="s">
        <v>57</v>
      </c>
      <c r="P18" s="81">
        <v>7120333</v>
      </c>
      <c r="Q18" s="81">
        <v>7657275</v>
      </c>
      <c r="R18" s="146">
        <f t="shared" si="3"/>
        <v>7.5</v>
      </c>
      <c r="S18" s="78">
        <f t="shared" si="4"/>
        <v>2.2094826029446877E-2</v>
      </c>
      <c r="T18" s="81">
        <v>2906275</v>
      </c>
      <c r="U18" s="81">
        <v>3437502</v>
      </c>
      <c r="V18" s="146">
        <f t="shared" si="5"/>
        <v>18.3</v>
      </c>
      <c r="W18" s="78">
        <f t="shared" si="6"/>
        <v>2.6168306088203027E-2</v>
      </c>
    </row>
    <row r="19" spans="2:23" ht="16.5" customHeight="1" x14ac:dyDescent="0.2">
      <c r="B19" s="80" t="s">
        <v>76</v>
      </c>
      <c r="C19" s="80" t="s">
        <v>56</v>
      </c>
      <c r="D19" s="81">
        <v>112</v>
      </c>
      <c r="E19" s="81">
        <v>113</v>
      </c>
      <c r="F19" s="154">
        <v>58</v>
      </c>
      <c r="G19" s="146">
        <f t="shared" si="7"/>
        <v>0.9</v>
      </c>
      <c r="H19" s="78">
        <f t="shared" si="8"/>
        <v>5.9946949602122018E-2</v>
      </c>
      <c r="I19" s="81">
        <v>10189</v>
      </c>
      <c r="J19" s="81">
        <v>9668</v>
      </c>
      <c r="K19" s="146">
        <f t="shared" si="1"/>
        <v>-5.0999999999999996</v>
      </c>
      <c r="L19" s="78">
        <f t="shared" si="2"/>
        <v>0.10328066745718895</v>
      </c>
      <c r="M19" s="79"/>
      <c r="N19" s="80" t="s">
        <v>76</v>
      </c>
      <c r="O19" s="80" t="s">
        <v>56</v>
      </c>
      <c r="P19" s="81">
        <v>20398731</v>
      </c>
      <c r="Q19" s="81">
        <v>18242528</v>
      </c>
      <c r="R19" s="146">
        <f t="shared" si="3"/>
        <v>-10.6</v>
      </c>
      <c r="S19" s="78">
        <f t="shared" si="4"/>
        <v>5.2638240431134242E-2</v>
      </c>
      <c r="T19" s="81">
        <v>8041215</v>
      </c>
      <c r="U19" s="81">
        <v>6733242</v>
      </c>
      <c r="V19" s="146">
        <f t="shared" si="5"/>
        <v>-16.3</v>
      </c>
      <c r="W19" s="78">
        <f t="shared" si="6"/>
        <v>5.1257435667512147E-2</v>
      </c>
    </row>
    <row r="20" spans="2:23" ht="16.5" customHeight="1" x14ac:dyDescent="0.2">
      <c r="B20" s="80" t="s">
        <v>77</v>
      </c>
      <c r="C20" s="80" t="s">
        <v>55</v>
      </c>
      <c r="D20" s="81">
        <v>45</v>
      </c>
      <c r="E20" s="81">
        <v>45</v>
      </c>
      <c r="F20" s="154">
        <v>18</v>
      </c>
      <c r="G20" s="146">
        <f t="shared" si="7"/>
        <v>0</v>
      </c>
      <c r="H20" s="78">
        <f t="shared" si="8"/>
        <v>2.3872679045092837E-2</v>
      </c>
      <c r="I20" s="81">
        <v>2324</v>
      </c>
      <c r="J20" s="81">
        <v>2352</v>
      </c>
      <c r="K20" s="146">
        <f t="shared" si="1"/>
        <v>1.2</v>
      </c>
      <c r="L20" s="78">
        <f t="shared" si="2"/>
        <v>2.5125789186937152E-2</v>
      </c>
      <c r="M20" s="79"/>
      <c r="N20" s="80" t="s">
        <v>77</v>
      </c>
      <c r="O20" s="80" t="s">
        <v>55</v>
      </c>
      <c r="P20" s="81">
        <v>12834320</v>
      </c>
      <c r="Q20" s="81">
        <v>13374749</v>
      </c>
      <c r="R20" s="146">
        <f t="shared" si="3"/>
        <v>4.2</v>
      </c>
      <c r="S20" s="78">
        <f t="shared" si="4"/>
        <v>3.8592417321112092E-2</v>
      </c>
      <c r="T20" s="81">
        <v>4311683</v>
      </c>
      <c r="U20" s="81">
        <v>5057322</v>
      </c>
      <c r="V20" s="146">
        <f t="shared" si="5"/>
        <v>17.3</v>
      </c>
      <c r="W20" s="78">
        <f t="shared" si="6"/>
        <v>3.8499337624415375E-2</v>
      </c>
    </row>
    <row r="21" spans="2:23" ht="16.5" customHeight="1" x14ac:dyDescent="0.2">
      <c r="B21" s="80" t="s">
        <v>78</v>
      </c>
      <c r="C21" s="80" t="s">
        <v>54</v>
      </c>
      <c r="D21" s="81">
        <v>43</v>
      </c>
      <c r="E21" s="81">
        <v>44</v>
      </c>
      <c r="F21" s="154">
        <v>35</v>
      </c>
      <c r="G21" s="146">
        <f t="shared" si="7"/>
        <v>2.2999999999999998</v>
      </c>
      <c r="H21" s="78">
        <f t="shared" si="8"/>
        <v>2.3342175066312996E-2</v>
      </c>
      <c r="I21" s="81">
        <v>971</v>
      </c>
      <c r="J21" s="81">
        <v>991</v>
      </c>
      <c r="K21" s="146">
        <f t="shared" si="1"/>
        <v>2.1</v>
      </c>
      <c r="L21" s="78">
        <f t="shared" si="2"/>
        <v>1.0586588896366803E-2</v>
      </c>
      <c r="M21" s="79"/>
      <c r="N21" s="80" t="s">
        <v>78</v>
      </c>
      <c r="O21" s="80" t="s">
        <v>54</v>
      </c>
      <c r="P21" s="81">
        <v>1263774</v>
      </c>
      <c r="Q21" s="81">
        <v>1307822</v>
      </c>
      <c r="R21" s="146">
        <f t="shared" si="3"/>
        <v>3.5</v>
      </c>
      <c r="S21" s="78">
        <f t="shared" si="4"/>
        <v>3.77367922237131E-3</v>
      </c>
      <c r="T21" s="81">
        <v>539997</v>
      </c>
      <c r="U21" s="81">
        <v>510109</v>
      </c>
      <c r="V21" s="146">
        <f t="shared" si="5"/>
        <v>-5.5</v>
      </c>
      <c r="W21" s="78">
        <f t="shared" si="6"/>
        <v>3.8832525625722277E-3</v>
      </c>
    </row>
    <row r="22" spans="2:23" ht="16.5" customHeight="1" x14ac:dyDescent="0.2">
      <c r="B22" s="80" t="s">
        <v>79</v>
      </c>
      <c r="C22" s="80" t="s">
        <v>53</v>
      </c>
      <c r="D22" s="81">
        <v>88</v>
      </c>
      <c r="E22" s="81">
        <v>87</v>
      </c>
      <c r="F22" s="154">
        <v>35</v>
      </c>
      <c r="G22" s="146">
        <f t="shared" si="7"/>
        <v>-1.1000000000000001</v>
      </c>
      <c r="H22" s="78">
        <f t="shared" si="8"/>
        <v>4.6153846153846156E-2</v>
      </c>
      <c r="I22" s="81">
        <v>4613</v>
      </c>
      <c r="J22" s="81">
        <v>4628</v>
      </c>
      <c r="K22" s="146">
        <f t="shared" si="1"/>
        <v>0.3</v>
      </c>
      <c r="L22" s="78">
        <f t="shared" si="2"/>
        <v>4.9439690628037901E-2</v>
      </c>
      <c r="M22" s="79"/>
      <c r="N22" s="80" t="s">
        <v>79</v>
      </c>
      <c r="O22" s="80" t="s">
        <v>53</v>
      </c>
      <c r="P22" s="81">
        <v>14294422</v>
      </c>
      <c r="Q22" s="81">
        <v>13466371</v>
      </c>
      <c r="R22" s="146">
        <f t="shared" si="3"/>
        <v>-5.8</v>
      </c>
      <c r="S22" s="78">
        <f t="shared" si="4"/>
        <v>3.8856789718664742E-2</v>
      </c>
      <c r="T22" s="81">
        <v>5395595</v>
      </c>
      <c r="U22" s="81">
        <v>4959485</v>
      </c>
      <c r="V22" s="146">
        <f t="shared" si="5"/>
        <v>-8.1</v>
      </c>
      <c r="W22" s="78">
        <f t="shared" si="6"/>
        <v>3.7754544294040147E-2</v>
      </c>
    </row>
    <row r="23" spans="2:23" ht="16.5" customHeight="1" x14ac:dyDescent="0.2">
      <c r="B23" s="80" t="s">
        <v>80</v>
      </c>
      <c r="C23" s="80" t="s">
        <v>52</v>
      </c>
      <c r="D23" s="81">
        <v>33</v>
      </c>
      <c r="E23" s="81">
        <v>34</v>
      </c>
      <c r="F23" s="154">
        <v>23</v>
      </c>
      <c r="G23" s="146">
        <f t="shared" si="7"/>
        <v>3</v>
      </c>
      <c r="H23" s="78">
        <f t="shared" si="8"/>
        <v>1.8037135278514589E-2</v>
      </c>
      <c r="I23" s="81">
        <v>1995</v>
      </c>
      <c r="J23" s="81">
        <v>1968</v>
      </c>
      <c r="K23" s="146">
        <f t="shared" si="1"/>
        <v>-1.4</v>
      </c>
      <c r="L23" s="78">
        <f t="shared" si="2"/>
        <v>2.1023619523763741E-2</v>
      </c>
      <c r="M23" s="79"/>
      <c r="N23" s="80" t="s">
        <v>80</v>
      </c>
      <c r="O23" s="80" t="s">
        <v>52</v>
      </c>
      <c r="P23" s="81">
        <v>11467985</v>
      </c>
      <c r="Q23" s="81">
        <v>11656115</v>
      </c>
      <c r="R23" s="146">
        <f t="shared" si="3"/>
        <v>1.6</v>
      </c>
      <c r="S23" s="78">
        <f t="shared" si="4"/>
        <v>3.3633353001456284E-2</v>
      </c>
      <c r="T23" s="81">
        <v>3889876</v>
      </c>
      <c r="U23" s="81">
        <v>3959612</v>
      </c>
      <c r="V23" s="146">
        <f t="shared" si="5"/>
        <v>1.8</v>
      </c>
      <c r="W23" s="78">
        <f t="shared" si="6"/>
        <v>3.0142917387836216E-2</v>
      </c>
    </row>
    <row r="24" spans="2:23" ht="16.5" customHeight="1" x14ac:dyDescent="0.2">
      <c r="B24" s="80" t="s">
        <v>81</v>
      </c>
      <c r="C24" s="80" t="s">
        <v>51</v>
      </c>
      <c r="D24" s="81">
        <v>92</v>
      </c>
      <c r="E24" s="81">
        <v>94</v>
      </c>
      <c r="F24" s="154">
        <v>57</v>
      </c>
      <c r="G24" s="146">
        <f t="shared" si="7"/>
        <v>2.2000000000000002</v>
      </c>
      <c r="H24" s="78">
        <f t="shared" si="8"/>
        <v>4.986737400530504E-2</v>
      </c>
      <c r="I24" s="81">
        <v>1884</v>
      </c>
      <c r="J24" s="81">
        <v>1896</v>
      </c>
      <c r="K24" s="146">
        <f t="shared" si="1"/>
        <v>0.6</v>
      </c>
      <c r="L24" s="78">
        <f t="shared" si="2"/>
        <v>2.0254462711918726E-2</v>
      </c>
      <c r="M24" s="79"/>
      <c r="N24" s="80" t="s">
        <v>81</v>
      </c>
      <c r="O24" s="80" t="s">
        <v>51</v>
      </c>
      <c r="P24" s="81">
        <v>3139378</v>
      </c>
      <c r="Q24" s="81">
        <v>3220719</v>
      </c>
      <c r="R24" s="146">
        <f t="shared" si="3"/>
        <v>2.6</v>
      </c>
      <c r="S24" s="78">
        <f t="shared" si="4"/>
        <v>9.2932833148521004E-3</v>
      </c>
      <c r="T24" s="81">
        <v>993705</v>
      </c>
      <c r="U24" s="81">
        <v>984706</v>
      </c>
      <c r="V24" s="146">
        <f t="shared" si="5"/>
        <v>-0.9</v>
      </c>
      <c r="W24" s="78">
        <f t="shared" si="6"/>
        <v>7.4961666974710274E-3</v>
      </c>
    </row>
    <row r="25" spans="2:23" ht="16.5" customHeight="1" x14ac:dyDescent="0.2">
      <c r="B25" s="80" t="s">
        <v>82</v>
      </c>
      <c r="C25" s="80" t="s">
        <v>50</v>
      </c>
      <c r="D25" s="81">
        <v>51</v>
      </c>
      <c r="E25" s="81">
        <v>51</v>
      </c>
      <c r="F25" s="154">
        <v>24</v>
      </c>
      <c r="G25" s="146">
        <f t="shared" si="7"/>
        <v>0</v>
      </c>
      <c r="H25" s="78">
        <f t="shared" si="8"/>
        <v>2.7055702917771884E-2</v>
      </c>
      <c r="I25" s="81">
        <v>5679</v>
      </c>
      <c r="J25" s="81">
        <v>5895</v>
      </c>
      <c r="K25" s="146">
        <f t="shared" si="1"/>
        <v>3.8</v>
      </c>
      <c r="L25" s="78">
        <f t="shared" si="2"/>
        <v>6.2974713969810595E-2</v>
      </c>
      <c r="M25" s="79"/>
      <c r="N25" s="80" t="s">
        <v>82</v>
      </c>
      <c r="O25" s="80" t="s">
        <v>50</v>
      </c>
      <c r="P25" s="81">
        <v>54084720</v>
      </c>
      <c r="Q25" s="81">
        <v>69624453</v>
      </c>
      <c r="R25" s="146">
        <f t="shared" si="3"/>
        <v>28.7</v>
      </c>
      <c r="S25" s="78">
        <f t="shared" si="4"/>
        <v>0.20089916797168714</v>
      </c>
      <c r="T25" s="81">
        <v>21735954</v>
      </c>
      <c r="U25" s="81">
        <v>28310098</v>
      </c>
      <c r="V25" s="146">
        <f t="shared" si="5"/>
        <v>30.2</v>
      </c>
      <c r="W25" s="78">
        <f t="shared" si="6"/>
        <v>0.21551327383984775</v>
      </c>
    </row>
    <row r="26" spans="2:23" ht="16.5" customHeight="1" x14ac:dyDescent="0.2">
      <c r="B26" s="80" t="s">
        <v>83</v>
      </c>
      <c r="C26" s="80" t="s">
        <v>120</v>
      </c>
      <c r="D26" s="81">
        <v>14</v>
      </c>
      <c r="E26" s="81">
        <v>14</v>
      </c>
      <c r="F26" s="154">
        <v>7</v>
      </c>
      <c r="G26" s="146">
        <f t="shared" si="7"/>
        <v>0</v>
      </c>
      <c r="H26" s="78">
        <f t="shared" si="8"/>
        <v>7.4270557029177718E-3</v>
      </c>
      <c r="I26" s="81">
        <v>249</v>
      </c>
      <c r="J26" s="81">
        <v>248</v>
      </c>
      <c r="K26" s="146">
        <f t="shared" si="1"/>
        <v>-0.4</v>
      </c>
      <c r="L26" s="78">
        <f t="shared" si="2"/>
        <v>2.6493179074661625E-3</v>
      </c>
      <c r="M26" s="79"/>
      <c r="N26" s="80" t="s">
        <v>83</v>
      </c>
      <c r="O26" s="80" t="s">
        <v>120</v>
      </c>
      <c r="P26" s="81">
        <v>377261</v>
      </c>
      <c r="Q26" s="81">
        <v>385572</v>
      </c>
      <c r="R26" s="146">
        <f t="shared" si="3"/>
        <v>2.2000000000000002</v>
      </c>
      <c r="S26" s="78">
        <f t="shared" si="4"/>
        <v>1.1125558716156714E-3</v>
      </c>
      <c r="T26" s="81">
        <v>144891</v>
      </c>
      <c r="U26" s="81">
        <v>189470</v>
      </c>
      <c r="V26" s="146">
        <f t="shared" si="5"/>
        <v>30.8</v>
      </c>
      <c r="W26" s="78">
        <f t="shared" si="6"/>
        <v>1.4423581294008927E-3</v>
      </c>
    </row>
    <row r="27" spans="2:23" ht="16.5" customHeight="1" x14ac:dyDescent="0.2">
      <c r="B27" s="80" t="s">
        <v>84</v>
      </c>
      <c r="C27" s="80" t="s">
        <v>121</v>
      </c>
      <c r="D27" s="81">
        <v>7</v>
      </c>
      <c r="E27" s="81">
        <v>7</v>
      </c>
      <c r="F27" s="154">
        <v>4</v>
      </c>
      <c r="G27" s="146">
        <f t="shared" si="7"/>
        <v>0</v>
      </c>
      <c r="H27" s="78">
        <f t="shared" si="8"/>
        <v>3.7135278514588859E-3</v>
      </c>
      <c r="I27" s="81">
        <v>190</v>
      </c>
      <c r="J27" s="81">
        <v>193</v>
      </c>
      <c r="K27" s="146">
        <f t="shared" si="1"/>
        <v>1.6</v>
      </c>
      <c r="L27" s="78">
        <f t="shared" si="2"/>
        <v>2.0617675650845537E-3</v>
      </c>
      <c r="M27" s="79"/>
      <c r="N27" s="80" t="s">
        <v>84</v>
      </c>
      <c r="O27" s="80" t="s">
        <v>121</v>
      </c>
      <c r="P27" s="81">
        <v>295935</v>
      </c>
      <c r="Q27" s="81">
        <v>336687</v>
      </c>
      <c r="R27" s="146">
        <f t="shared" si="3"/>
        <v>13.8</v>
      </c>
      <c r="S27" s="78">
        <f t="shared" si="4"/>
        <v>9.7149974258158164E-4</v>
      </c>
      <c r="T27" s="81">
        <v>131889</v>
      </c>
      <c r="U27" s="81">
        <v>156310</v>
      </c>
      <c r="V27" s="146">
        <f t="shared" si="5"/>
        <v>18.5</v>
      </c>
      <c r="W27" s="78">
        <f t="shared" si="6"/>
        <v>1.1899245221230462E-3</v>
      </c>
    </row>
    <row r="28" spans="2:23" ht="16.5" customHeight="1" x14ac:dyDescent="0.2">
      <c r="B28" s="80" t="s">
        <v>85</v>
      </c>
      <c r="C28" s="80" t="s">
        <v>122</v>
      </c>
      <c r="D28" s="81">
        <v>39</v>
      </c>
      <c r="E28" s="81">
        <v>39</v>
      </c>
      <c r="F28" s="154">
        <v>21</v>
      </c>
      <c r="G28" s="146">
        <f t="shared" si="7"/>
        <v>0</v>
      </c>
      <c r="H28" s="78">
        <f t="shared" si="8"/>
        <v>2.0689655172413793E-2</v>
      </c>
      <c r="I28" s="81">
        <v>2149</v>
      </c>
      <c r="J28" s="81">
        <v>2244</v>
      </c>
      <c r="K28" s="146">
        <f t="shared" si="1"/>
        <v>4.4000000000000004</v>
      </c>
      <c r="L28" s="78">
        <f t="shared" si="2"/>
        <v>2.397205396916963E-2</v>
      </c>
      <c r="M28" s="79"/>
      <c r="N28" s="80" t="s">
        <v>85</v>
      </c>
      <c r="O28" s="80" t="s">
        <v>122</v>
      </c>
      <c r="P28" s="81">
        <v>13739653</v>
      </c>
      <c r="Q28" s="81">
        <v>14835134</v>
      </c>
      <c r="R28" s="146">
        <f t="shared" si="3"/>
        <v>8</v>
      </c>
      <c r="S28" s="78">
        <f t="shared" si="4"/>
        <v>4.2806312278654265E-2</v>
      </c>
      <c r="T28" s="81">
        <v>5286266</v>
      </c>
      <c r="U28" s="81">
        <v>6734521</v>
      </c>
      <c r="V28" s="146">
        <f t="shared" si="5"/>
        <v>27.4</v>
      </c>
      <c r="W28" s="78">
        <f t="shared" si="6"/>
        <v>5.1267172174861611E-2</v>
      </c>
    </row>
    <row r="29" spans="2:23" ht="16.5" customHeight="1" x14ac:dyDescent="0.2">
      <c r="B29" s="80" t="s">
        <v>86</v>
      </c>
      <c r="C29" s="80" t="s">
        <v>123</v>
      </c>
      <c r="D29" s="81">
        <v>37</v>
      </c>
      <c r="E29" s="81">
        <v>38</v>
      </c>
      <c r="F29" s="154">
        <v>14</v>
      </c>
      <c r="G29" s="146">
        <f t="shared" si="7"/>
        <v>2.7</v>
      </c>
      <c r="H29" s="78">
        <f t="shared" si="8"/>
        <v>2.0159151193633953E-2</v>
      </c>
      <c r="I29" s="81">
        <v>3447</v>
      </c>
      <c r="J29" s="81">
        <v>3261</v>
      </c>
      <c r="K29" s="146">
        <f t="shared" si="1"/>
        <v>-5.4</v>
      </c>
      <c r="L29" s="78">
        <f t="shared" si="2"/>
        <v>3.483639393648047E-2</v>
      </c>
      <c r="M29" s="79"/>
      <c r="N29" s="80" t="s">
        <v>86</v>
      </c>
      <c r="O29" s="80" t="s">
        <v>123</v>
      </c>
      <c r="P29" s="81">
        <v>15349561</v>
      </c>
      <c r="Q29" s="81">
        <v>16155037</v>
      </c>
      <c r="R29" s="146">
        <f t="shared" si="3"/>
        <v>5.2</v>
      </c>
      <c r="S29" s="78">
        <f t="shared" si="4"/>
        <v>4.6614850846322921E-2</v>
      </c>
      <c r="T29" s="81">
        <v>4358617</v>
      </c>
      <c r="U29" s="81">
        <v>4362521</v>
      </c>
      <c r="V29" s="146">
        <f t="shared" si="5"/>
        <v>0.1</v>
      </c>
      <c r="W29" s="78">
        <f t="shared" si="6"/>
        <v>3.3210099905167635E-2</v>
      </c>
    </row>
    <row r="30" spans="2:23" ht="16.5" customHeight="1" x14ac:dyDescent="0.2">
      <c r="B30" s="80" t="s">
        <v>87</v>
      </c>
      <c r="C30" s="80" t="s">
        <v>124</v>
      </c>
      <c r="D30" s="81">
        <v>23</v>
      </c>
      <c r="E30" s="81">
        <v>23</v>
      </c>
      <c r="F30" s="154">
        <v>10</v>
      </c>
      <c r="G30" s="146">
        <f t="shared" si="7"/>
        <v>0</v>
      </c>
      <c r="H30" s="78">
        <f t="shared" si="8"/>
        <v>1.220159151193634E-2</v>
      </c>
      <c r="I30" s="81">
        <v>836</v>
      </c>
      <c r="J30" s="81">
        <v>806</v>
      </c>
      <c r="K30" s="146">
        <f t="shared" si="1"/>
        <v>-3.6</v>
      </c>
      <c r="L30" s="78">
        <f t="shared" si="2"/>
        <v>8.6102831992650279E-3</v>
      </c>
      <c r="M30" s="79"/>
      <c r="N30" s="80" t="s">
        <v>87</v>
      </c>
      <c r="O30" s="80" t="s">
        <v>124</v>
      </c>
      <c r="P30" s="81">
        <v>3396400</v>
      </c>
      <c r="Q30" s="81">
        <v>2898109</v>
      </c>
      <c r="R30" s="146">
        <f t="shared" si="3"/>
        <v>-14.7</v>
      </c>
      <c r="S30" s="78">
        <f t="shared" si="4"/>
        <v>8.3624023127515015E-3</v>
      </c>
      <c r="T30" s="81">
        <v>1578461</v>
      </c>
      <c r="U30" s="81">
        <v>1009346</v>
      </c>
      <c r="V30" s="146">
        <f t="shared" si="5"/>
        <v>-36.1</v>
      </c>
      <c r="W30" s="78">
        <f t="shared" si="6"/>
        <v>7.6837410063771228E-3</v>
      </c>
    </row>
    <row r="31" spans="2:23" ht="16.5" customHeight="1" x14ac:dyDescent="0.2">
      <c r="B31" s="80" t="s">
        <v>88</v>
      </c>
      <c r="C31" s="80" t="s">
        <v>125</v>
      </c>
      <c r="D31" s="81">
        <v>70</v>
      </c>
      <c r="E31" s="81">
        <v>71</v>
      </c>
      <c r="F31" s="154">
        <v>30</v>
      </c>
      <c r="G31" s="146">
        <f t="shared" si="7"/>
        <v>1.4</v>
      </c>
      <c r="H31" s="78">
        <f t="shared" si="8"/>
        <v>3.7665782493368702E-2</v>
      </c>
      <c r="I31" s="81">
        <v>8057</v>
      </c>
      <c r="J31" s="81">
        <v>8120</v>
      </c>
      <c r="K31" s="146">
        <f t="shared" si="1"/>
        <v>0.8</v>
      </c>
      <c r="L31" s="78">
        <f t="shared" si="2"/>
        <v>8.674379600252112E-2</v>
      </c>
      <c r="M31" s="79"/>
      <c r="N31" s="80" t="s">
        <v>88</v>
      </c>
      <c r="O31" s="80" t="s">
        <v>125</v>
      </c>
      <c r="P31" s="81">
        <v>24380113</v>
      </c>
      <c r="Q31" s="81">
        <v>26317798</v>
      </c>
      <c r="R31" s="146">
        <f t="shared" si="3"/>
        <v>7.9</v>
      </c>
      <c r="S31" s="78">
        <f t="shared" si="4"/>
        <v>7.5939177878308534E-2</v>
      </c>
      <c r="T31" s="81">
        <v>5894640</v>
      </c>
      <c r="U31" s="81">
        <v>7129789</v>
      </c>
      <c r="V31" s="146">
        <f t="shared" si="5"/>
        <v>21</v>
      </c>
      <c r="W31" s="78">
        <f t="shared" si="6"/>
        <v>5.4276186863688507E-2</v>
      </c>
    </row>
    <row r="32" spans="2:23" ht="16.5" customHeight="1" x14ac:dyDescent="0.2">
      <c r="B32" s="80" t="s">
        <v>89</v>
      </c>
      <c r="C32" s="80" t="s">
        <v>126</v>
      </c>
      <c r="D32" s="81">
        <v>38</v>
      </c>
      <c r="E32" s="81">
        <v>40</v>
      </c>
      <c r="F32" s="154">
        <v>18</v>
      </c>
      <c r="G32" s="146">
        <f t="shared" si="7"/>
        <v>5.3</v>
      </c>
      <c r="H32" s="78">
        <f t="shared" si="8"/>
        <v>2.1220159151193633E-2</v>
      </c>
      <c r="I32" s="81">
        <v>5057</v>
      </c>
      <c r="J32" s="81">
        <v>5463</v>
      </c>
      <c r="K32" s="146">
        <f t="shared" si="1"/>
        <v>8</v>
      </c>
      <c r="L32" s="78">
        <f t="shared" si="2"/>
        <v>5.8359773098740506E-2</v>
      </c>
      <c r="M32" s="79"/>
      <c r="N32" s="80" t="s">
        <v>89</v>
      </c>
      <c r="O32" s="80" t="s">
        <v>126</v>
      </c>
      <c r="P32" s="81">
        <v>20903189</v>
      </c>
      <c r="Q32" s="81">
        <v>20100856</v>
      </c>
      <c r="R32" s="146">
        <f t="shared" si="3"/>
        <v>-3.8</v>
      </c>
      <c r="S32" s="78">
        <f t="shared" si="4"/>
        <v>5.8000387391462814E-2</v>
      </c>
      <c r="T32" s="81">
        <v>11842112</v>
      </c>
      <c r="U32" s="81">
        <v>12701006</v>
      </c>
      <c r="V32" s="146">
        <f t="shared" si="5"/>
        <v>7.3</v>
      </c>
      <c r="W32" s="78">
        <f t="shared" si="6"/>
        <v>9.6687598330445532E-2</v>
      </c>
    </row>
    <row r="33" spans="2:23" ht="16.5" customHeight="1" x14ac:dyDescent="0.2">
      <c r="B33" s="80" t="s">
        <v>90</v>
      </c>
      <c r="C33" s="80" t="s">
        <v>127</v>
      </c>
      <c r="D33" s="81">
        <v>5</v>
      </c>
      <c r="E33" s="81">
        <v>6</v>
      </c>
      <c r="F33" s="154">
        <v>4</v>
      </c>
      <c r="G33" s="146">
        <f t="shared" si="7"/>
        <v>20</v>
      </c>
      <c r="H33" s="78">
        <f t="shared" si="8"/>
        <v>3.183023872679045E-3</v>
      </c>
      <c r="I33" s="81">
        <v>70</v>
      </c>
      <c r="J33" s="81">
        <v>79</v>
      </c>
      <c r="K33" s="146">
        <f t="shared" si="1"/>
        <v>12.9</v>
      </c>
      <c r="L33" s="78">
        <f t="shared" si="2"/>
        <v>8.4393594632994689E-4</v>
      </c>
      <c r="M33" s="79"/>
      <c r="N33" s="80" t="s">
        <v>90</v>
      </c>
      <c r="O33" s="80" t="s">
        <v>127</v>
      </c>
      <c r="P33" s="81">
        <v>95529</v>
      </c>
      <c r="Q33" s="81">
        <v>98590</v>
      </c>
      <c r="R33" s="146">
        <f t="shared" si="3"/>
        <v>3.2</v>
      </c>
      <c r="S33" s="78">
        <f t="shared" si="4"/>
        <v>2.8447834226185786E-4</v>
      </c>
      <c r="T33" s="81">
        <v>30975</v>
      </c>
      <c r="U33" s="81">
        <v>34937</v>
      </c>
      <c r="V33" s="146">
        <f t="shared" si="5"/>
        <v>12.8</v>
      </c>
      <c r="W33" s="78">
        <f t="shared" si="6"/>
        <v>2.6596118629270592E-4</v>
      </c>
    </row>
    <row r="34" spans="2:23" ht="16.5" customHeight="1" x14ac:dyDescent="0.2">
      <c r="B34" s="80" t="s">
        <v>91</v>
      </c>
      <c r="C34" s="80" t="s">
        <v>128</v>
      </c>
      <c r="D34" s="81">
        <v>11</v>
      </c>
      <c r="E34" s="81">
        <v>12</v>
      </c>
      <c r="F34" s="154">
        <v>6</v>
      </c>
      <c r="G34" s="146">
        <f t="shared" si="7"/>
        <v>9.1</v>
      </c>
      <c r="H34" s="78">
        <f t="shared" si="8"/>
        <v>6.36604774535809E-3</v>
      </c>
      <c r="I34" s="81">
        <v>167</v>
      </c>
      <c r="J34" s="81">
        <v>180</v>
      </c>
      <c r="K34" s="146">
        <f t="shared" si="1"/>
        <v>7.8</v>
      </c>
      <c r="L34" s="78">
        <f t="shared" si="2"/>
        <v>1.9228920296125373E-3</v>
      </c>
      <c r="M34" s="79"/>
      <c r="N34" s="80" t="s">
        <v>91</v>
      </c>
      <c r="O34" s="80" t="s">
        <v>128</v>
      </c>
      <c r="P34" s="81">
        <v>300689</v>
      </c>
      <c r="Q34" s="81">
        <v>369167</v>
      </c>
      <c r="R34" s="146">
        <f t="shared" si="3"/>
        <v>22.8</v>
      </c>
      <c r="S34" s="78">
        <f t="shared" si="4"/>
        <v>1.0652197603994652E-3</v>
      </c>
      <c r="T34" s="81">
        <v>135977</v>
      </c>
      <c r="U34" s="81">
        <v>129816</v>
      </c>
      <c r="V34" s="146">
        <f t="shared" si="5"/>
        <v>-4.5</v>
      </c>
      <c r="W34" s="78">
        <f t="shared" si="6"/>
        <v>9.8823646448675936E-4</v>
      </c>
    </row>
    <row r="35" spans="2:23" ht="16.5" customHeight="1" x14ac:dyDescent="0.2">
      <c r="B35" s="80" t="s">
        <v>92</v>
      </c>
      <c r="C35" s="80" t="s">
        <v>129</v>
      </c>
      <c r="D35" s="81" t="s">
        <v>172</v>
      </c>
      <c r="E35" s="81" t="s">
        <v>172</v>
      </c>
      <c r="F35" s="145" t="s">
        <v>172</v>
      </c>
      <c r="G35" s="145" t="s">
        <v>172</v>
      </c>
      <c r="H35" s="78" t="s">
        <v>172</v>
      </c>
      <c r="I35" s="81" t="s">
        <v>172</v>
      </c>
      <c r="J35" s="81" t="s">
        <v>172</v>
      </c>
      <c r="K35" s="145" t="s">
        <v>172</v>
      </c>
      <c r="L35" s="101" t="s">
        <v>173</v>
      </c>
      <c r="M35" s="79"/>
      <c r="N35" s="80" t="s">
        <v>92</v>
      </c>
      <c r="O35" s="80" t="s">
        <v>129</v>
      </c>
      <c r="P35" s="81" t="s">
        <v>172</v>
      </c>
      <c r="Q35" s="81" t="s">
        <v>172</v>
      </c>
      <c r="R35" s="145" t="s">
        <v>172</v>
      </c>
      <c r="S35" s="101" t="s">
        <v>173</v>
      </c>
      <c r="T35" s="81" t="s">
        <v>172</v>
      </c>
      <c r="U35" s="81" t="s">
        <v>172</v>
      </c>
      <c r="V35" s="145" t="s">
        <v>172</v>
      </c>
      <c r="W35" s="101" t="s">
        <v>173</v>
      </c>
    </row>
    <row r="36" spans="2:23" ht="16.5" customHeight="1" x14ac:dyDescent="0.2">
      <c r="B36" s="80" t="s">
        <v>93</v>
      </c>
      <c r="C36" s="80" t="s">
        <v>130</v>
      </c>
      <c r="D36" s="81">
        <v>11</v>
      </c>
      <c r="E36" s="81">
        <v>11</v>
      </c>
      <c r="F36" s="154">
        <v>3</v>
      </c>
      <c r="G36" s="146">
        <f t="shared" si="7"/>
        <v>0</v>
      </c>
      <c r="H36" s="78">
        <f t="shared" si="8"/>
        <v>5.8355437665782491E-3</v>
      </c>
      <c r="I36" s="81">
        <v>343</v>
      </c>
      <c r="J36" s="81">
        <v>353</v>
      </c>
      <c r="K36" s="146">
        <f t="shared" si="1"/>
        <v>2.9</v>
      </c>
      <c r="L36" s="78">
        <f t="shared" si="2"/>
        <v>3.7710049247401426E-3</v>
      </c>
      <c r="M36" s="79"/>
      <c r="N36" s="80" t="s">
        <v>93</v>
      </c>
      <c r="O36" s="80" t="s">
        <v>130</v>
      </c>
      <c r="P36" s="81">
        <v>818732</v>
      </c>
      <c r="Q36" s="81">
        <v>856401</v>
      </c>
      <c r="R36" s="146">
        <f t="shared" si="3"/>
        <v>4.5999999999999996</v>
      </c>
      <c r="S36" s="78">
        <f t="shared" si="4"/>
        <v>2.4711181335977006E-3</v>
      </c>
      <c r="T36" s="81">
        <v>309449</v>
      </c>
      <c r="U36" s="81">
        <v>271501</v>
      </c>
      <c r="V36" s="146">
        <f t="shared" si="5"/>
        <v>-12.3</v>
      </c>
      <c r="W36" s="78">
        <f t="shared" si="6"/>
        <v>2.066826803665339E-3</v>
      </c>
    </row>
    <row r="37" spans="2:23" ht="16.5" customHeight="1" x14ac:dyDescent="0.2">
      <c r="B37" s="80" t="s">
        <v>94</v>
      </c>
      <c r="C37" s="80" t="s">
        <v>131</v>
      </c>
      <c r="D37" s="81">
        <v>31</v>
      </c>
      <c r="E37" s="81">
        <v>32</v>
      </c>
      <c r="F37" s="154">
        <v>11</v>
      </c>
      <c r="G37" s="146">
        <f t="shared" si="7"/>
        <v>3.2</v>
      </c>
      <c r="H37" s="78">
        <f t="shared" si="8"/>
        <v>1.6976127320954906E-2</v>
      </c>
      <c r="I37" s="81">
        <v>1424</v>
      </c>
      <c r="J37" s="81">
        <v>1614</v>
      </c>
      <c r="K37" s="146">
        <f t="shared" si="1"/>
        <v>13.3</v>
      </c>
      <c r="L37" s="78">
        <f t="shared" si="2"/>
        <v>1.724193186552575E-2</v>
      </c>
      <c r="M37" s="79"/>
      <c r="N37" s="80" t="s">
        <v>94</v>
      </c>
      <c r="O37" s="80" t="s">
        <v>131</v>
      </c>
      <c r="P37" s="81">
        <v>4096315</v>
      </c>
      <c r="Q37" s="81">
        <v>6516753</v>
      </c>
      <c r="R37" s="146">
        <f t="shared" si="3"/>
        <v>59.1</v>
      </c>
      <c r="S37" s="78">
        <f t="shared" si="4"/>
        <v>1.8803885691956474E-2</v>
      </c>
      <c r="T37" s="81">
        <v>2315886</v>
      </c>
      <c r="U37" s="81">
        <v>2960609</v>
      </c>
      <c r="V37" s="146">
        <f t="shared" si="5"/>
        <v>27.8</v>
      </c>
      <c r="W37" s="78">
        <f t="shared" si="6"/>
        <v>2.253791343815616E-2</v>
      </c>
    </row>
    <row r="38" spans="2:23" ht="16.5" customHeight="1" x14ac:dyDescent="0.2">
      <c r="B38" s="80" t="s">
        <v>95</v>
      </c>
      <c r="C38" s="80" t="s">
        <v>132</v>
      </c>
      <c r="D38" s="81">
        <v>8</v>
      </c>
      <c r="E38" s="81">
        <v>9</v>
      </c>
      <c r="F38" s="154">
        <v>4</v>
      </c>
      <c r="G38" s="146">
        <f t="shared" si="7"/>
        <v>12.5</v>
      </c>
      <c r="H38" s="78">
        <f t="shared" si="8"/>
        <v>4.7745358090185673E-3</v>
      </c>
      <c r="I38" s="81">
        <v>167</v>
      </c>
      <c r="J38" s="81">
        <v>172</v>
      </c>
      <c r="K38" s="146">
        <f t="shared" si="1"/>
        <v>3</v>
      </c>
      <c r="L38" s="78">
        <f t="shared" si="2"/>
        <v>1.8374301616297579E-3</v>
      </c>
      <c r="M38" s="79"/>
      <c r="N38" s="80" t="s">
        <v>95</v>
      </c>
      <c r="O38" s="80" t="s">
        <v>132</v>
      </c>
      <c r="P38" s="81">
        <v>691811</v>
      </c>
      <c r="Q38" s="81">
        <v>624705</v>
      </c>
      <c r="R38" s="146">
        <f t="shared" si="3"/>
        <v>-9.6999999999999993</v>
      </c>
      <c r="S38" s="78">
        <f t="shared" si="4"/>
        <v>1.8025666173313104E-3</v>
      </c>
      <c r="T38" s="81">
        <v>352693</v>
      </c>
      <c r="U38" s="81">
        <v>320747</v>
      </c>
      <c r="V38" s="146">
        <f t="shared" si="5"/>
        <v>-9.1</v>
      </c>
      <c r="W38" s="78">
        <f t="shared" si="6"/>
        <v>2.4417165932915405E-3</v>
      </c>
    </row>
    <row r="39" spans="2:23" ht="16.5" customHeight="1" x14ac:dyDescent="0.2">
      <c r="B39" s="80" t="s">
        <v>96</v>
      </c>
      <c r="C39" s="80" t="s">
        <v>133</v>
      </c>
      <c r="D39" s="81">
        <v>20</v>
      </c>
      <c r="E39" s="81">
        <v>20</v>
      </c>
      <c r="F39" s="154">
        <v>11</v>
      </c>
      <c r="G39" s="146">
        <f t="shared" si="7"/>
        <v>0</v>
      </c>
      <c r="H39" s="78">
        <f t="shared" si="8"/>
        <v>1.0610079575596816E-2</v>
      </c>
      <c r="I39" s="81">
        <v>511</v>
      </c>
      <c r="J39" s="81">
        <v>530</v>
      </c>
      <c r="K39" s="146">
        <f t="shared" si="1"/>
        <v>3.7</v>
      </c>
      <c r="L39" s="78">
        <f t="shared" si="2"/>
        <v>5.6618487538591371E-3</v>
      </c>
      <c r="M39" s="79"/>
      <c r="N39" s="80" t="s">
        <v>96</v>
      </c>
      <c r="O39" s="80" t="s">
        <v>133</v>
      </c>
      <c r="P39" s="81">
        <v>1405047</v>
      </c>
      <c r="Q39" s="81">
        <v>1519244</v>
      </c>
      <c r="R39" s="146">
        <f t="shared" si="3"/>
        <v>8.1</v>
      </c>
      <c r="S39" s="78">
        <f t="shared" si="4"/>
        <v>4.3837307496832735E-3</v>
      </c>
      <c r="T39" s="81">
        <v>468252</v>
      </c>
      <c r="U39" s="81">
        <v>538880</v>
      </c>
      <c r="V39" s="146">
        <f t="shared" si="5"/>
        <v>15.1</v>
      </c>
      <c r="W39" s="78">
        <f t="shared" si="6"/>
        <v>4.1022744960761762E-3</v>
      </c>
    </row>
    <row r="40" spans="2:23" ht="16.5" customHeight="1" x14ac:dyDescent="0.2">
      <c r="B40" s="80" t="s">
        <v>97</v>
      </c>
      <c r="C40" s="80" t="s">
        <v>134</v>
      </c>
      <c r="D40" s="81">
        <v>30</v>
      </c>
      <c r="E40" s="81">
        <v>30</v>
      </c>
      <c r="F40" s="154">
        <v>10</v>
      </c>
      <c r="G40" s="146">
        <f t="shared" si="7"/>
        <v>0</v>
      </c>
      <c r="H40" s="78">
        <f t="shared" si="8"/>
        <v>1.5915119363395226E-2</v>
      </c>
      <c r="I40" s="81">
        <v>1128</v>
      </c>
      <c r="J40" s="81">
        <v>1037</v>
      </c>
      <c r="K40" s="146">
        <f t="shared" si="1"/>
        <v>-8.1</v>
      </c>
      <c r="L40" s="78">
        <f t="shared" si="2"/>
        <v>1.1077994637267784E-2</v>
      </c>
      <c r="M40" s="79"/>
      <c r="N40" s="80" t="s">
        <v>97</v>
      </c>
      <c r="O40" s="80" t="s">
        <v>134</v>
      </c>
      <c r="P40" s="81">
        <v>3268462</v>
      </c>
      <c r="Q40" s="81">
        <v>4016264</v>
      </c>
      <c r="R40" s="146">
        <f t="shared" si="3"/>
        <v>22.9</v>
      </c>
      <c r="S40" s="78">
        <f t="shared" si="4"/>
        <v>1.1588803375656539E-2</v>
      </c>
      <c r="T40" s="81">
        <v>1125173</v>
      </c>
      <c r="U40" s="81">
        <v>1937322</v>
      </c>
      <c r="V40" s="146">
        <f t="shared" si="5"/>
        <v>72.2</v>
      </c>
      <c r="W40" s="78">
        <f t="shared" si="6"/>
        <v>1.4748045262929204E-2</v>
      </c>
    </row>
    <row r="41" spans="2:23" ht="16.5" customHeight="1" x14ac:dyDescent="0.2">
      <c r="B41" s="80" t="s">
        <v>98</v>
      </c>
      <c r="C41" s="80" t="s">
        <v>135</v>
      </c>
      <c r="D41" s="81">
        <v>39</v>
      </c>
      <c r="E41" s="81">
        <v>38</v>
      </c>
      <c r="F41" s="154">
        <v>15</v>
      </c>
      <c r="G41" s="146">
        <f t="shared" si="7"/>
        <v>-2.6</v>
      </c>
      <c r="H41" s="78">
        <f t="shared" si="8"/>
        <v>2.0159151193633953E-2</v>
      </c>
      <c r="I41" s="81">
        <v>2781</v>
      </c>
      <c r="J41" s="81">
        <v>2699</v>
      </c>
      <c r="K41" s="146">
        <f t="shared" si="1"/>
        <v>-2.9</v>
      </c>
      <c r="L41" s="78">
        <f t="shared" si="2"/>
        <v>2.8832697710690212E-2</v>
      </c>
      <c r="M41" s="79"/>
      <c r="N41" s="80" t="s">
        <v>98</v>
      </c>
      <c r="O41" s="80" t="s">
        <v>135</v>
      </c>
      <c r="P41" s="81">
        <v>7058570</v>
      </c>
      <c r="Q41" s="81">
        <v>7014137</v>
      </c>
      <c r="R41" s="146">
        <f t="shared" si="3"/>
        <v>-0.6</v>
      </c>
      <c r="S41" s="78">
        <f t="shared" si="4"/>
        <v>2.02390715707228E-2</v>
      </c>
      <c r="T41" s="81">
        <v>3906047</v>
      </c>
      <c r="U41" s="81">
        <v>3715335</v>
      </c>
      <c r="V41" s="146">
        <f t="shared" si="5"/>
        <v>-4.9000000000000004</v>
      </c>
      <c r="W41" s="78">
        <f t="shared" si="6"/>
        <v>2.8283335835212253E-2</v>
      </c>
    </row>
    <row r="42" spans="2:23" ht="16.5" customHeight="1" x14ac:dyDescent="0.2">
      <c r="B42" s="80" t="s">
        <v>99</v>
      </c>
      <c r="C42" s="80" t="s">
        <v>136</v>
      </c>
      <c r="D42" s="81">
        <v>25</v>
      </c>
      <c r="E42" s="81">
        <v>25</v>
      </c>
      <c r="F42" s="154">
        <v>15</v>
      </c>
      <c r="G42" s="146">
        <f t="shared" si="7"/>
        <v>0</v>
      </c>
      <c r="H42" s="78">
        <f t="shared" si="8"/>
        <v>1.3262599469496022E-2</v>
      </c>
      <c r="I42" s="81">
        <v>608</v>
      </c>
      <c r="J42" s="81">
        <v>607</v>
      </c>
      <c r="K42" s="146">
        <f t="shared" si="1"/>
        <v>-0.2</v>
      </c>
      <c r="L42" s="78">
        <f t="shared" si="2"/>
        <v>6.4844192331933899E-3</v>
      </c>
      <c r="M42" s="79"/>
      <c r="N42" s="80" t="s">
        <v>99</v>
      </c>
      <c r="O42" s="80" t="s">
        <v>136</v>
      </c>
      <c r="P42" s="81">
        <v>1165457</v>
      </c>
      <c r="Q42" s="81">
        <v>1270871</v>
      </c>
      <c r="R42" s="146">
        <f t="shared" si="3"/>
        <v>9</v>
      </c>
      <c r="S42" s="78">
        <f t="shared" si="4"/>
        <v>3.667058274760823E-3</v>
      </c>
      <c r="T42" s="81">
        <v>632186</v>
      </c>
      <c r="U42" s="81">
        <v>650995</v>
      </c>
      <c r="V42" s="146">
        <f t="shared" si="5"/>
        <v>3</v>
      </c>
      <c r="W42" s="78">
        <f t="shared" si="6"/>
        <v>4.9557604393800298E-3</v>
      </c>
    </row>
    <row r="43" spans="2:23" ht="16.5" customHeight="1" x14ac:dyDescent="0.2">
      <c r="B43" s="80" t="s">
        <v>100</v>
      </c>
      <c r="C43" s="80" t="s">
        <v>137</v>
      </c>
      <c r="D43" s="81">
        <v>15</v>
      </c>
      <c r="E43" s="81">
        <v>16</v>
      </c>
      <c r="F43" s="154">
        <v>8</v>
      </c>
      <c r="G43" s="146">
        <f t="shared" si="7"/>
        <v>6.7</v>
      </c>
      <c r="H43" s="78">
        <f t="shared" si="8"/>
        <v>8.4880636604774528E-3</v>
      </c>
      <c r="I43" s="81">
        <v>269</v>
      </c>
      <c r="J43" s="81">
        <v>279</v>
      </c>
      <c r="K43" s="146">
        <f t="shared" si="1"/>
        <v>3.7</v>
      </c>
      <c r="L43" s="78">
        <f t="shared" si="2"/>
        <v>2.9804826458994329E-3</v>
      </c>
      <c r="M43" s="79"/>
      <c r="N43" s="80" t="s">
        <v>100</v>
      </c>
      <c r="O43" s="80" t="s">
        <v>137</v>
      </c>
      <c r="P43" s="81">
        <v>776013</v>
      </c>
      <c r="Q43" s="81">
        <v>779095</v>
      </c>
      <c r="R43" s="146">
        <f t="shared" si="3"/>
        <v>0.4</v>
      </c>
      <c r="S43" s="78">
        <f t="shared" si="4"/>
        <v>2.248054103504434E-3</v>
      </c>
      <c r="T43" s="81">
        <v>312819</v>
      </c>
      <c r="U43" s="81">
        <v>311678</v>
      </c>
      <c r="V43" s="146">
        <f t="shared" si="5"/>
        <v>-0.4</v>
      </c>
      <c r="W43" s="78">
        <f t="shared" si="6"/>
        <v>2.3726779809754126E-3</v>
      </c>
    </row>
    <row r="44" spans="2:23" ht="16.5" customHeight="1" x14ac:dyDescent="0.2">
      <c r="B44" s="80" t="s">
        <v>101</v>
      </c>
      <c r="C44" s="80" t="s">
        <v>138</v>
      </c>
      <c r="D44" s="81">
        <v>9</v>
      </c>
      <c r="E44" s="81">
        <v>9</v>
      </c>
      <c r="F44" s="154">
        <v>8</v>
      </c>
      <c r="G44" s="146">
        <f t="shared" si="7"/>
        <v>0</v>
      </c>
      <c r="H44" s="78">
        <f t="shared" si="8"/>
        <v>4.7745358090185673E-3</v>
      </c>
      <c r="I44" s="81">
        <v>67</v>
      </c>
      <c r="J44" s="81">
        <v>66</v>
      </c>
      <c r="K44" s="146">
        <f t="shared" si="1"/>
        <v>-1.5</v>
      </c>
      <c r="L44" s="78">
        <f t="shared" si="2"/>
        <v>7.0506041085793033E-4</v>
      </c>
      <c r="M44" s="79"/>
      <c r="N44" s="80" t="s">
        <v>101</v>
      </c>
      <c r="O44" s="80" t="s">
        <v>138</v>
      </c>
      <c r="P44" s="81">
        <v>55977</v>
      </c>
      <c r="Q44" s="81">
        <v>61317</v>
      </c>
      <c r="R44" s="146">
        <f t="shared" si="3"/>
        <v>9.5</v>
      </c>
      <c r="S44" s="78">
        <f t="shared" si="4"/>
        <v>1.769282737850729E-4</v>
      </c>
      <c r="T44" s="81">
        <v>32443</v>
      </c>
      <c r="U44" s="81">
        <v>35677</v>
      </c>
      <c r="V44" s="146">
        <f t="shared" si="5"/>
        <v>10</v>
      </c>
      <c r="W44" s="78">
        <f t="shared" si="6"/>
        <v>2.7159450563485327E-4</v>
      </c>
    </row>
    <row r="45" spans="2:23" ht="16.5" customHeight="1" x14ac:dyDescent="0.2">
      <c r="B45" s="80" t="s">
        <v>102</v>
      </c>
      <c r="C45" s="80" t="s">
        <v>139</v>
      </c>
      <c r="D45" s="81">
        <v>22</v>
      </c>
      <c r="E45" s="81">
        <v>22</v>
      </c>
      <c r="F45" s="154">
        <v>10</v>
      </c>
      <c r="G45" s="146">
        <f t="shared" si="7"/>
        <v>0</v>
      </c>
      <c r="H45" s="78">
        <f t="shared" si="8"/>
        <v>1.1671087533156498E-2</v>
      </c>
      <c r="I45" s="81">
        <v>585</v>
      </c>
      <c r="J45" s="81">
        <v>587</v>
      </c>
      <c r="K45" s="146">
        <f t="shared" si="1"/>
        <v>0.3</v>
      </c>
      <c r="L45" s="78">
        <f t="shared" si="2"/>
        <v>6.2707645632364408E-3</v>
      </c>
      <c r="M45" s="79"/>
      <c r="N45" s="80" t="s">
        <v>102</v>
      </c>
      <c r="O45" s="80" t="s">
        <v>139</v>
      </c>
      <c r="P45" s="81">
        <v>1540055</v>
      </c>
      <c r="Q45" s="81">
        <v>1823663</v>
      </c>
      <c r="R45" s="146">
        <f t="shared" si="3"/>
        <v>18.399999999999999</v>
      </c>
      <c r="S45" s="78">
        <f t="shared" si="4"/>
        <v>5.2621221937750933E-3</v>
      </c>
      <c r="T45" s="81">
        <v>887838</v>
      </c>
      <c r="U45" s="81">
        <v>1122874</v>
      </c>
      <c r="V45" s="146">
        <f t="shared" si="5"/>
        <v>26.5</v>
      </c>
      <c r="W45" s="78">
        <f t="shared" si="6"/>
        <v>8.5479835445869956E-3</v>
      </c>
    </row>
    <row r="46" spans="2:23" ht="16.5" customHeight="1" x14ac:dyDescent="0.2">
      <c r="B46" s="80" t="s">
        <v>103</v>
      </c>
      <c r="C46" s="80" t="s">
        <v>140</v>
      </c>
      <c r="D46" s="81">
        <v>8</v>
      </c>
      <c r="E46" s="81">
        <v>8</v>
      </c>
      <c r="F46" s="154">
        <v>5</v>
      </c>
      <c r="G46" s="146">
        <f t="shared" si="7"/>
        <v>0</v>
      </c>
      <c r="H46" s="78">
        <f t="shared" si="8"/>
        <v>4.2440318302387264E-3</v>
      </c>
      <c r="I46" s="81">
        <v>105</v>
      </c>
      <c r="J46" s="81">
        <v>104</v>
      </c>
      <c r="K46" s="146">
        <f t="shared" si="1"/>
        <v>-1</v>
      </c>
      <c r="L46" s="78">
        <f t="shared" si="2"/>
        <v>1.1110042837761327E-3</v>
      </c>
      <c r="M46" s="79"/>
      <c r="N46" s="80" t="s">
        <v>103</v>
      </c>
      <c r="O46" s="80" t="s">
        <v>140</v>
      </c>
      <c r="P46" s="81">
        <v>262080</v>
      </c>
      <c r="Q46" s="81">
        <v>349014</v>
      </c>
      <c r="R46" s="146">
        <f t="shared" si="3"/>
        <v>33.200000000000003</v>
      </c>
      <c r="S46" s="78">
        <f t="shared" si="4"/>
        <v>1.0070689131370326E-3</v>
      </c>
      <c r="T46" s="81">
        <v>71545</v>
      </c>
      <c r="U46" s="81">
        <v>137117</v>
      </c>
      <c r="V46" s="146">
        <f t="shared" si="5"/>
        <v>91.7</v>
      </c>
      <c r="W46" s="78">
        <f t="shared" si="6"/>
        <v>1.0438160111313781E-3</v>
      </c>
    </row>
    <row r="47" spans="2:23" ht="16.5" customHeight="1" x14ac:dyDescent="0.2">
      <c r="B47" s="80" t="s">
        <v>104</v>
      </c>
      <c r="C47" s="80" t="s">
        <v>141</v>
      </c>
      <c r="D47" s="81">
        <v>11</v>
      </c>
      <c r="E47" s="81">
        <v>11</v>
      </c>
      <c r="F47" s="154">
        <v>6</v>
      </c>
      <c r="G47" s="146">
        <f t="shared" si="7"/>
        <v>0</v>
      </c>
      <c r="H47" s="78">
        <f t="shared" si="8"/>
        <v>5.8355437665782491E-3</v>
      </c>
      <c r="I47" s="81">
        <v>988</v>
      </c>
      <c r="J47" s="81">
        <v>1105</v>
      </c>
      <c r="K47" s="146">
        <f t="shared" si="1"/>
        <v>11.8</v>
      </c>
      <c r="L47" s="78">
        <f t="shared" si="2"/>
        <v>1.1804420515121409E-2</v>
      </c>
      <c r="M47" s="79"/>
      <c r="N47" s="80" t="s">
        <v>104</v>
      </c>
      <c r="O47" s="80" t="s">
        <v>141</v>
      </c>
      <c r="P47" s="81">
        <v>2784757</v>
      </c>
      <c r="Q47" s="81">
        <v>2976567</v>
      </c>
      <c r="R47" s="146">
        <f t="shared" si="3"/>
        <v>6.9</v>
      </c>
      <c r="S47" s="78">
        <f t="shared" si="4"/>
        <v>8.5887904025900332E-3</v>
      </c>
      <c r="T47" s="81">
        <v>810335</v>
      </c>
      <c r="U47" s="81">
        <v>698207</v>
      </c>
      <c r="V47" s="146">
        <f t="shared" si="5"/>
        <v>-13.8</v>
      </c>
      <c r="W47" s="78">
        <f t="shared" si="6"/>
        <v>5.3151662134090314E-3</v>
      </c>
    </row>
    <row r="48" spans="2:23" ht="16.5" customHeight="1" x14ac:dyDescent="0.2">
      <c r="B48" s="80" t="s">
        <v>105</v>
      </c>
      <c r="C48" s="80" t="s">
        <v>142</v>
      </c>
      <c r="D48" s="81">
        <v>17</v>
      </c>
      <c r="E48" s="81">
        <v>17</v>
      </c>
      <c r="F48" s="154">
        <v>10</v>
      </c>
      <c r="G48" s="146">
        <f t="shared" si="7"/>
        <v>0</v>
      </c>
      <c r="H48" s="78">
        <f t="shared" si="8"/>
        <v>9.0185676392572946E-3</v>
      </c>
      <c r="I48" s="81">
        <v>463</v>
      </c>
      <c r="J48" s="81">
        <v>459</v>
      </c>
      <c r="K48" s="146">
        <f t="shared" si="1"/>
        <v>-0.9</v>
      </c>
      <c r="L48" s="78">
        <f t="shared" si="2"/>
        <v>4.9033746755119704E-3</v>
      </c>
      <c r="M48" s="79"/>
      <c r="N48" s="80" t="s">
        <v>105</v>
      </c>
      <c r="O48" s="80" t="s">
        <v>142</v>
      </c>
      <c r="P48" s="81">
        <v>558211</v>
      </c>
      <c r="Q48" s="81">
        <v>607191</v>
      </c>
      <c r="R48" s="146">
        <f t="shared" si="3"/>
        <v>8.8000000000000007</v>
      </c>
      <c r="S48" s="78">
        <f t="shared" si="4"/>
        <v>1.7520305215165811E-3</v>
      </c>
      <c r="T48" s="81">
        <v>162032</v>
      </c>
      <c r="U48" s="81">
        <v>202654</v>
      </c>
      <c r="V48" s="146">
        <f t="shared" si="5"/>
        <v>25.1</v>
      </c>
      <c r="W48" s="78">
        <f t="shared" si="6"/>
        <v>1.542722564815583E-3</v>
      </c>
    </row>
    <row r="49" spans="2:23" ht="16.5" customHeight="1" x14ac:dyDescent="0.2">
      <c r="B49" s="80" t="s">
        <v>106</v>
      </c>
      <c r="C49" s="80" t="s">
        <v>143</v>
      </c>
      <c r="D49" s="81">
        <v>9</v>
      </c>
      <c r="E49" s="81">
        <v>10</v>
      </c>
      <c r="F49" s="154">
        <v>5</v>
      </c>
      <c r="G49" s="146">
        <f t="shared" si="7"/>
        <v>11.1</v>
      </c>
      <c r="H49" s="78">
        <f t="shared" si="8"/>
        <v>5.3050397877984082E-3</v>
      </c>
      <c r="I49" s="81">
        <v>130</v>
      </c>
      <c r="J49" s="81">
        <v>136</v>
      </c>
      <c r="K49" s="146">
        <f t="shared" si="1"/>
        <v>4.5999999999999996</v>
      </c>
      <c r="L49" s="78">
        <f t="shared" si="2"/>
        <v>1.4528517557072505E-3</v>
      </c>
      <c r="M49" s="79"/>
      <c r="N49" s="80" t="s">
        <v>106</v>
      </c>
      <c r="O49" s="80" t="s">
        <v>143</v>
      </c>
      <c r="P49" s="81">
        <v>202092</v>
      </c>
      <c r="Q49" s="81">
        <v>266825</v>
      </c>
      <c r="R49" s="146">
        <f t="shared" si="3"/>
        <v>32</v>
      </c>
      <c r="S49" s="78">
        <f t="shared" si="4"/>
        <v>7.6991514021726567E-4</v>
      </c>
      <c r="T49" s="81">
        <v>77067</v>
      </c>
      <c r="U49" s="81">
        <v>125435</v>
      </c>
      <c r="V49" s="146">
        <f t="shared" si="5"/>
        <v>62.8</v>
      </c>
      <c r="W49" s="78">
        <f t="shared" si="6"/>
        <v>9.5488569146250589E-4</v>
      </c>
    </row>
    <row r="50" spans="2:23" ht="16.5" customHeight="1" x14ac:dyDescent="0.2">
      <c r="B50" s="80" t="s">
        <v>107</v>
      </c>
      <c r="C50" s="80" t="s">
        <v>144</v>
      </c>
      <c r="D50" s="81">
        <v>5</v>
      </c>
      <c r="E50" s="81">
        <v>5</v>
      </c>
      <c r="F50" s="154">
        <v>3</v>
      </c>
      <c r="G50" s="146">
        <f t="shared" si="7"/>
        <v>0</v>
      </c>
      <c r="H50" s="78">
        <f t="shared" si="8"/>
        <v>2.6525198938992041E-3</v>
      </c>
      <c r="I50" s="81">
        <v>94</v>
      </c>
      <c r="J50" s="81">
        <v>94</v>
      </c>
      <c r="K50" s="146">
        <f t="shared" si="1"/>
        <v>0</v>
      </c>
      <c r="L50" s="78">
        <f t="shared" si="2"/>
        <v>1.0041769487976583E-3</v>
      </c>
      <c r="M50" s="79"/>
      <c r="N50" s="80" t="s">
        <v>107</v>
      </c>
      <c r="O50" s="80" t="s">
        <v>144</v>
      </c>
      <c r="P50" s="81">
        <v>213029</v>
      </c>
      <c r="Q50" s="81">
        <v>237660</v>
      </c>
      <c r="R50" s="146">
        <f t="shared" si="3"/>
        <v>11.6</v>
      </c>
      <c r="S50" s="78">
        <f t="shared" si="4"/>
        <v>6.8576045057260504E-4</v>
      </c>
      <c r="T50" s="81">
        <v>75506</v>
      </c>
      <c r="U50" s="81">
        <v>89085</v>
      </c>
      <c r="V50" s="146">
        <f t="shared" si="5"/>
        <v>18</v>
      </c>
      <c r="W50" s="78">
        <f t="shared" si="6"/>
        <v>6.7816791026378072E-4</v>
      </c>
    </row>
    <row r="51" spans="2:23" ht="16.5" customHeight="1" x14ac:dyDescent="0.2">
      <c r="B51" s="80" t="s">
        <v>108</v>
      </c>
      <c r="C51" s="80" t="s">
        <v>145</v>
      </c>
      <c r="D51" s="81">
        <v>18</v>
      </c>
      <c r="E51" s="81">
        <v>18</v>
      </c>
      <c r="F51" s="154">
        <v>15</v>
      </c>
      <c r="G51" s="146">
        <f t="shared" si="7"/>
        <v>0</v>
      </c>
      <c r="H51" s="78">
        <f t="shared" si="8"/>
        <v>9.5490716180371346E-3</v>
      </c>
      <c r="I51" s="81">
        <v>252</v>
      </c>
      <c r="J51" s="81">
        <v>259</v>
      </c>
      <c r="K51" s="146">
        <f t="shared" si="1"/>
        <v>2.8</v>
      </c>
      <c r="L51" s="78">
        <f t="shared" si="2"/>
        <v>2.7668279759424843E-3</v>
      </c>
      <c r="M51" s="79"/>
      <c r="N51" s="80" t="s">
        <v>108</v>
      </c>
      <c r="O51" s="80" t="s">
        <v>145</v>
      </c>
      <c r="P51" s="81">
        <v>992441</v>
      </c>
      <c r="Q51" s="81">
        <v>1034171</v>
      </c>
      <c r="R51" s="146">
        <f t="shared" si="3"/>
        <v>4.2</v>
      </c>
      <c r="S51" s="78">
        <f t="shared" si="4"/>
        <v>2.9840678739759385E-3</v>
      </c>
      <c r="T51" s="81">
        <v>138208</v>
      </c>
      <c r="U51" s="81">
        <v>134251</v>
      </c>
      <c r="V51" s="146">
        <f t="shared" si="5"/>
        <v>-2.9</v>
      </c>
      <c r="W51" s="78">
        <f t="shared" si="6"/>
        <v>1.0219983175711155E-3</v>
      </c>
    </row>
    <row r="52" spans="2:23" ht="16.5" customHeight="1" x14ac:dyDescent="0.2">
      <c r="B52" s="80" t="s">
        <v>109</v>
      </c>
      <c r="C52" s="80" t="s">
        <v>146</v>
      </c>
      <c r="D52" s="81">
        <v>3</v>
      </c>
      <c r="E52" s="81">
        <v>3</v>
      </c>
      <c r="F52" s="154">
        <v>3</v>
      </c>
      <c r="G52" s="146">
        <f t="shared" si="7"/>
        <v>0</v>
      </c>
      <c r="H52" s="78">
        <f t="shared" si="8"/>
        <v>1.5915119363395225E-3</v>
      </c>
      <c r="I52" s="81">
        <v>32</v>
      </c>
      <c r="J52" s="81">
        <v>32</v>
      </c>
      <c r="K52" s="146">
        <f t="shared" si="1"/>
        <v>0</v>
      </c>
      <c r="L52" s="78">
        <f t="shared" si="2"/>
        <v>3.4184747193111772E-4</v>
      </c>
      <c r="M52" s="79"/>
      <c r="N52" s="80" t="s">
        <v>109</v>
      </c>
      <c r="O52" s="80" t="s">
        <v>146</v>
      </c>
      <c r="P52" s="81">
        <v>37160</v>
      </c>
      <c r="Q52" s="81">
        <v>38054</v>
      </c>
      <c r="R52" s="146">
        <f t="shared" si="3"/>
        <v>2.4</v>
      </c>
      <c r="S52" s="69">
        <f t="shared" si="4"/>
        <v>1.0980361939783689E-4</v>
      </c>
      <c r="T52" s="81">
        <v>19793</v>
      </c>
      <c r="U52" s="81">
        <v>20266</v>
      </c>
      <c r="V52" s="146">
        <f t="shared" si="5"/>
        <v>2.4</v>
      </c>
      <c r="W52" s="69">
        <f t="shared" si="6"/>
        <v>1.5427682403778168E-4</v>
      </c>
    </row>
    <row r="53" spans="2:23" ht="16.5" customHeight="1" x14ac:dyDescent="0.2">
      <c r="B53" s="80" t="s">
        <v>110</v>
      </c>
      <c r="C53" s="80" t="s">
        <v>147</v>
      </c>
      <c r="D53" s="81">
        <v>3</v>
      </c>
      <c r="E53" s="81">
        <v>3</v>
      </c>
      <c r="F53" s="154">
        <v>2</v>
      </c>
      <c r="G53" s="146">
        <f t="shared" si="7"/>
        <v>0</v>
      </c>
      <c r="H53" s="78">
        <f t="shared" si="8"/>
        <v>1.5915119363395225E-3</v>
      </c>
      <c r="I53" s="81">
        <v>64</v>
      </c>
      <c r="J53" s="81">
        <v>64</v>
      </c>
      <c r="K53" s="146">
        <f t="shared" si="1"/>
        <v>0</v>
      </c>
      <c r="L53" s="78">
        <f t="shared" si="2"/>
        <v>6.8369494386223543E-4</v>
      </c>
      <c r="M53" s="79"/>
      <c r="N53" s="80" t="s">
        <v>110</v>
      </c>
      <c r="O53" s="80" t="s">
        <v>147</v>
      </c>
      <c r="P53" s="81">
        <v>58905</v>
      </c>
      <c r="Q53" s="81">
        <v>73119</v>
      </c>
      <c r="R53" s="146">
        <f t="shared" si="3"/>
        <v>24.1</v>
      </c>
      <c r="S53" s="78">
        <f t="shared" si="4"/>
        <v>2.1098257336286421E-4</v>
      </c>
      <c r="T53" s="81">
        <v>36168</v>
      </c>
      <c r="U53" s="81">
        <v>43449</v>
      </c>
      <c r="V53" s="146">
        <f t="shared" si="5"/>
        <v>20.100000000000001</v>
      </c>
      <c r="W53" s="78">
        <f t="shared" si="6"/>
        <v>3.3075958391481176E-4</v>
      </c>
    </row>
    <row r="54" spans="2:23" ht="16.5" customHeight="1" x14ac:dyDescent="0.2">
      <c r="B54" s="80" t="s">
        <v>111</v>
      </c>
      <c r="C54" s="80" t="s">
        <v>148</v>
      </c>
      <c r="D54" s="81">
        <v>3</v>
      </c>
      <c r="E54" s="81">
        <v>3</v>
      </c>
      <c r="F54" s="154">
        <v>2</v>
      </c>
      <c r="G54" s="146">
        <f t="shared" si="7"/>
        <v>0</v>
      </c>
      <c r="H54" s="78">
        <f t="shared" si="8"/>
        <v>1.5915119363395225E-3</v>
      </c>
      <c r="I54" s="81">
        <v>23</v>
      </c>
      <c r="J54" s="81">
        <v>24</v>
      </c>
      <c r="K54" s="146">
        <f t="shared" si="1"/>
        <v>4.3</v>
      </c>
      <c r="L54" s="78">
        <f t="shared" si="2"/>
        <v>2.5638560394833831E-4</v>
      </c>
      <c r="M54" s="79"/>
      <c r="N54" s="80" t="s">
        <v>111</v>
      </c>
      <c r="O54" s="80" t="s">
        <v>148</v>
      </c>
      <c r="P54" s="81">
        <v>20202</v>
      </c>
      <c r="Q54" s="81">
        <v>27677</v>
      </c>
      <c r="R54" s="146">
        <f t="shared" si="3"/>
        <v>37</v>
      </c>
      <c r="S54" s="69">
        <f t="shared" si="4"/>
        <v>7.9861112473693472E-5</v>
      </c>
      <c r="T54" s="81">
        <v>15523</v>
      </c>
      <c r="U54" s="81">
        <v>20775</v>
      </c>
      <c r="V54" s="146">
        <f t="shared" si="5"/>
        <v>33.799999999999997</v>
      </c>
      <c r="W54" s="78">
        <f t="shared" si="6"/>
        <v>1.5815163423393437E-4</v>
      </c>
    </row>
    <row r="55" spans="2:23" ht="16.5" customHeight="1" x14ac:dyDescent="0.2">
      <c r="B55" s="80" t="s">
        <v>112</v>
      </c>
      <c r="C55" s="80" t="s">
        <v>149</v>
      </c>
      <c r="D55" s="81">
        <v>33</v>
      </c>
      <c r="E55" s="81">
        <v>33</v>
      </c>
      <c r="F55" s="154">
        <v>21</v>
      </c>
      <c r="G55" s="146">
        <f t="shared" si="7"/>
        <v>0</v>
      </c>
      <c r="H55" s="78">
        <f t="shared" si="8"/>
        <v>1.7506631299734749E-2</v>
      </c>
      <c r="I55" s="81">
        <v>1086</v>
      </c>
      <c r="J55" s="81">
        <v>1035</v>
      </c>
      <c r="K55" s="146">
        <f t="shared" si="1"/>
        <v>-4.7</v>
      </c>
      <c r="L55" s="78">
        <f t="shared" si="2"/>
        <v>1.105662917027209E-2</v>
      </c>
      <c r="M55" s="79"/>
      <c r="N55" s="80" t="s">
        <v>112</v>
      </c>
      <c r="O55" s="80" t="s">
        <v>149</v>
      </c>
      <c r="P55" s="81">
        <v>1831241</v>
      </c>
      <c r="Q55" s="81">
        <v>2052629</v>
      </c>
      <c r="R55" s="146">
        <f t="shared" si="3"/>
        <v>12.1</v>
      </c>
      <c r="S55" s="78">
        <f t="shared" si="4"/>
        <v>5.9227963809576527E-3</v>
      </c>
      <c r="T55" s="81">
        <v>657275</v>
      </c>
      <c r="U55" s="81">
        <v>664069</v>
      </c>
      <c r="V55" s="146">
        <f t="shared" si="5"/>
        <v>1</v>
      </c>
      <c r="W55" s="69">
        <f t="shared" si="6"/>
        <v>5.0552874894871031E-3</v>
      </c>
    </row>
    <row r="56" spans="2:23" ht="16.5" customHeight="1" x14ac:dyDescent="0.2">
      <c r="B56" s="80" t="s">
        <v>113</v>
      </c>
      <c r="C56" s="80" t="s">
        <v>150</v>
      </c>
      <c r="D56" s="81">
        <v>11</v>
      </c>
      <c r="E56" s="81">
        <v>10</v>
      </c>
      <c r="F56" s="154">
        <v>7</v>
      </c>
      <c r="G56" s="146">
        <f t="shared" si="7"/>
        <v>-9.1</v>
      </c>
      <c r="H56" s="78">
        <f t="shared" si="8"/>
        <v>5.3050397877984082E-3</v>
      </c>
      <c r="I56" s="81">
        <v>227</v>
      </c>
      <c r="J56" s="81">
        <v>116</v>
      </c>
      <c r="K56" s="146">
        <f t="shared" si="1"/>
        <v>-48.9</v>
      </c>
      <c r="L56" s="78">
        <f t="shared" si="2"/>
        <v>1.2391970857503019E-3</v>
      </c>
      <c r="M56" s="79"/>
      <c r="N56" s="80" t="s">
        <v>113</v>
      </c>
      <c r="O56" s="80" t="s">
        <v>150</v>
      </c>
      <c r="P56" s="81">
        <v>148242</v>
      </c>
      <c r="Q56" s="81">
        <v>91492</v>
      </c>
      <c r="R56" s="146">
        <f t="shared" si="3"/>
        <v>-38.299999999999997</v>
      </c>
      <c r="S56" s="78">
        <f t="shared" si="4"/>
        <v>2.6399728664389794E-4</v>
      </c>
      <c r="T56" s="81">
        <v>39934</v>
      </c>
      <c r="U56" s="81">
        <v>48753</v>
      </c>
      <c r="V56" s="146">
        <f t="shared" si="5"/>
        <v>22.1</v>
      </c>
      <c r="W56" s="78">
        <f t="shared" si="6"/>
        <v>3.7113678092933828E-4</v>
      </c>
    </row>
    <row r="57" spans="2:23" s="88" customFormat="1" x14ac:dyDescent="0.2">
      <c r="B57" s="5" t="s">
        <v>186</v>
      </c>
      <c r="C57" s="86"/>
      <c r="D57" s="86"/>
      <c r="E57" s="86"/>
      <c r="F57" s="86"/>
      <c r="G57" s="86"/>
      <c r="H57" s="86"/>
      <c r="I57" s="86"/>
      <c r="J57" s="86"/>
      <c r="K57" s="86"/>
      <c r="L57" s="40"/>
      <c r="M57" s="87"/>
      <c r="N57" s="5" t="s">
        <v>187</v>
      </c>
      <c r="O57" s="86"/>
      <c r="P57" s="86"/>
      <c r="Q57" s="86"/>
      <c r="R57" s="86"/>
      <c r="S57" s="86"/>
      <c r="T57" s="86"/>
      <c r="U57" s="86"/>
      <c r="V57" s="86"/>
      <c r="W57" s="40"/>
    </row>
    <row r="58" spans="2:23" s="88" customFormat="1" ht="12" x14ac:dyDescent="0.2">
      <c r="B58" s="2" t="s">
        <v>234</v>
      </c>
      <c r="C58" s="86"/>
      <c r="D58" s="86"/>
      <c r="E58" s="86"/>
      <c r="F58" s="86"/>
      <c r="G58" s="86"/>
      <c r="H58" s="86"/>
      <c r="I58" s="86"/>
      <c r="J58" s="86"/>
      <c r="K58" s="86"/>
      <c r="L58" s="40"/>
      <c r="M58" s="87"/>
      <c r="N58" s="2"/>
      <c r="O58" s="86"/>
      <c r="P58" s="86"/>
      <c r="Q58" s="86"/>
      <c r="R58" s="86"/>
      <c r="S58" s="86"/>
      <c r="T58" s="86"/>
      <c r="U58" s="86"/>
      <c r="V58" s="86"/>
      <c r="W58" s="40"/>
    </row>
    <row r="59" spans="2:23" x14ac:dyDescent="0.2">
      <c r="B59" s="126"/>
      <c r="N59" s="126"/>
    </row>
  </sheetData>
  <mergeCells count="4">
    <mergeCell ref="T3:W3"/>
    <mergeCell ref="D3:H3"/>
    <mergeCell ref="I3:L3"/>
    <mergeCell ref="P3:S3"/>
  </mergeCells>
  <phoneticPr fontId="2"/>
  <hyperlinks>
    <hyperlink ref="B1" location="目次!A1" display="目次へ ⏎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8" fitToWidth="2" fitToHeight="0" orientation="portrait" r:id="rId1"/>
  <colBreaks count="1" manualBreakCount="1">
    <brk id="12" min="1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目次</vt:lpstr>
      <vt:lpstr>利用上の注意</vt:lpstr>
      <vt:lpstr>第1表</vt:lpstr>
      <vt:lpstr>第2表</vt:lpstr>
      <vt:lpstr>第3表</vt:lpstr>
      <vt:lpstr>第4表</vt:lpstr>
      <vt:lpstr>第1表!Print_Area</vt:lpstr>
      <vt:lpstr>第2表!Print_Area</vt:lpstr>
      <vt:lpstr>第3表!Print_Area</vt:lpstr>
      <vt:lpstr>第4表!Print_Area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2024-12-02T02:36:39Z</cp:lastPrinted>
  <dcterms:created xsi:type="dcterms:W3CDTF">2017-09-04T00:22:12Z</dcterms:created>
  <dcterms:modified xsi:type="dcterms:W3CDTF">2024-12-02T05:03:44Z</dcterms:modified>
</cp:coreProperties>
</file>