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\R6経済構造実態調査\県版\起案\"/>
    </mc:Choice>
  </mc:AlternateContent>
  <bookViews>
    <workbookView xWindow="0" yWindow="0" windowWidth="16490" windowHeight="7010"/>
  </bookViews>
  <sheets>
    <sheet name="第3表" sheetId="1" r:id="rId1"/>
  </sheets>
  <definedNames>
    <definedName name="_xlnm.Print_Area" localSheetId="0">第3表!$B$2:$S$20</definedName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7" i="1" l="1"/>
  <c r="R17" i="1"/>
  <c r="O17" i="1"/>
  <c r="N17" i="1"/>
  <c r="K17" i="1"/>
  <c r="J17" i="1"/>
  <c r="G17" i="1"/>
  <c r="F17" i="1"/>
  <c r="S16" i="1"/>
  <c r="R16" i="1"/>
  <c r="O16" i="1"/>
  <c r="N16" i="1"/>
  <c r="K16" i="1"/>
  <c r="J16" i="1"/>
  <c r="G16" i="1"/>
  <c r="F16" i="1"/>
  <c r="S15" i="1"/>
  <c r="R15" i="1"/>
  <c r="O15" i="1"/>
  <c r="N15" i="1"/>
  <c r="K15" i="1"/>
  <c r="J15" i="1"/>
  <c r="G15" i="1"/>
  <c r="F15" i="1"/>
  <c r="S14" i="1"/>
  <c r="R14" i="1"/>
  <c r="O14" i="1"/>
  <c r="N14" i="1"/>
  <c r="K14" i="1"/>
  <c r="J14" i="1"/>
  <c r="G14" i="1"/>
  <c r="F14" i="1"/>
  <c r="S13" i="1"/>
  <c r="R13" i="1"/>
  <c r="O13" i="1"/>
  <c r="N13" i="1"/>
  <c r="K13" i="1"/>
  <c r="J13" i="1"/>
  <c r="G13" i="1"/>
  <c r="F13" i="1"/>
  <c r="S12" i="1"/>
  <c r="R12" i="1"/>
  <c r="O12" i="1"/>
  <c r="N12" i="1"/>
  <c r="K12" i="1"/>
  <c r="J12" i="1"/>
  <c r="G12" i="1"/>
  <c r="F12" i="1"/>
  <c r="S11" i="1"/>
  <c r="R11" i="1"/>
  <c r="O11" i="1"/>
  <c r="N11" i="1"/>
  <c r="K11" i="1"/>
  <c r="J11" i="1"/>
  <c r="G11" i="1"/>
  <c r="F11" i="1"/>
  <c r="S10" i="1"/>
  <c r="R10" i="1"/>
  <c r="O10" i="1"/>
  <c r="N10" i="1"/>
  <c r="K10" i="1"/>
  <c r="J10" i="1"/>
  <c r="G10" i="1"/>
  <c r="F10" i="1"/>
  <c r="S9" i="1"/>
  <c r="R9" i="1"/>
  <c r="O9" i="1"/>
  <c r="N9" i="1"/>
  <c r="K9" i="1"/>
  <c r="J9" i="1"/>
  <c r="G9" i="1"/>
  <c r="F9" i="1"/>
  <c r="S8" i="1"/>
  <c r="R8" i="1"/>
  <c r="O8" i="1"/>
  <c r="N8" i="1"/>
  <c r="K8" i="1"/>
  <c r="J8" i="1"/>
  <c r="G8" i="1"/>
  <c r="F8" i="1"/>
  <c r="S7" i="1"/>
  <c r="R7" i="1"/>
  <c r="O7" i="1"/>
  <c r="N7" i="1"/>
  <c r="K7" i="1"/>
  <c r="J7" i="1"/>
  <c r="G7" i="1"/>
  <c r="F7" i="1"/>
  <c r="S6" i="1"/>
  <c r="R6" i="1"/>
  <c r="O6" i="1"/>
  <c r="N6" i="1"/>
  <c r="K6" i="1"/>
  <c r="J6" i="1"/>
  <c r="G6" i="1"/>
  <c r="F6" i="1"/>
</calcChain>
</file>

<file path=xl/sharedStrings.xml><?xml version="1.0" encoding="utf-8"?>
<sst xmlns="http://schemas.openxmlformats.org/spreadsheetml/2006/main" count="45" uniqueCount="30">
  <si>
    <t>経済構造実態調査 製造業事業所調査結果（熊本県分）</t>
    <rPh sb="20" eb="22">
      <t>クマモト</t>
    </rPh>
    <rPh sb="22" eb="23">
      <t>ケン</t>
    </rPh>
    <rPh sb="23" eb="24">
      <t>ブン</t>
    </rPh>
    <phoneticPr fontId="7"/>
  </si>
  <si>
    <t xml:space="preserve"> </t>
    <phoneticPr fontId="4"/>
  </si>
  <si>
    <t>事業所数</t>
    <rPh sb="0" eb="3">
      <t>ジギョウショ</t>
    </rPh>
    <rPh sb="3" eb="4">
      <t>スウ</t>
    </rPh>
    <phoneticPr fontId="7"/>
  </si>
  <si>
    <t>従業者数</t>
    <rPh sb="0" eb="1">
      <t>ジュウ</t>
    </rPh>
    <rPh sb="1" eb="4">
      <t>ギョウシャスウ</t>
    </rPh>
    <phoneticPr fontId="7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</si>
  <si>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7"/>
  </si>
  <si>
    <t>付加価値額
（従業者29人以下の事業所は粗付加価値額）</t>
    <rPh sb="7" eb="8">
      <t>ジュウ</t>
    </rPh>
    <phoneticPr fontId="7"/>
  </si>
  <si>
    <t>2022年</t>
    <rPh sb="4" eb="5">
      <t>ネン</t>
    </rPh>
    <phoneticPr fontId="4"/>
  </si>
  <si>
    <t>2023年</t>
    <rPh sb="4" eb="5">
      <t>ネン</t>
    </rPh>
    <phoneticPr fontId="4"/>
  </si>
  <si>
    <t>うち推計対象</t>
    <rPh sb="2" eb="4">
      <t>スイケイ</t>
    </rPh>
    <rPh sb="4" eb="6">
      <t>タイショウ</t>
    </rPh>
    <phoneticPr fontId="7"/>
  </si>
  <si>
    <t>増減率</t>
  </si>
  <si>
    <t>構成比</t>
  </si>
  <si>
    <t>（人）</t>
  </si>
  <si>
    <t>（万円）</t>
    <rPh sb="1" eb="3">
      <t>マンエン</t>
    </rPh>
    <phoneticPr fontId="5"/>
  </si>
  <si>
    <t>（万円）</t>
    <rPh sb="1" eb="3">
      <t>マンエン</t>
    </rPh>
    <phoneticPr fontId="7"/>
  </si>
  <si>
    <t>総計</t>
    <rPh sb="0" eb="2">
      <t>ソウケイ</t>
    </rPh>
    <phoneticPr fontId="4"/>
  </si>
  <si>
    <t>熊本地域</t>
    <rPh sb="0" eb="2">
      <t>クマモト</t>
    </rPh>
    <rPh sb="2" eb="4">
      <t>チイキ</t>
    </rPh>
    <phoneticPr fontId="4"/>
  </si>
  <si>
    <t>宇城地域</t>
    <rPh sb="0" eb="2">
      <t>ウキ</t>
    </rPh>
    <rPh sb="2" eb="4">
      <t>チイキ</t>
    </rPh>
    <phoneticPr fontId="4"/>
  </si>
  <si>
    <t>荒尾・玉名地域</t>
    <rPh sb="0" eb="2">
      <t>アラオ</t>
    </rPh>
    <rPh sb="3" eb="5">
      <t>タマナ</t>
    </rPh>
    <rPh sb="5" eb="7">
      <t>チイキ</t>
    </rPh>
    <phoneticPr fontId="4"/>
  </si>
  <si>
    <t>山鹿・鹿本地域</t>
    <rPh sb="0" eb="2">
      <t>ヤマガ</t>
    </rPh>
    <rPh sb="3" eb="5">
      <t>カモト</t>
    </rPh>
    <rPh sb="5" eb="7">
      <t>チイキ</t>
    </rPh>
    <phoneticPr fontId="4"/>
  </si>
  <si>
    <t>菊池地域</t>
    <rPh sb="0" eb="2">
      <t>キクチ</t>
    </rPh>
    <rPh sb="2" eb="4">
      <t>チイキ</t>
    </rPh>
    <phoneticPr fontId="4"/>
  </si>
  <si>
    <t>阿蘇地域</t>
    <rPh sb="0" eb="2">
      <t>アソ</t>
    </rPh>
    <rPh sb="2" eb="4">
      <t>チイキ</t>
    </rPh>
    <phoneticPr fontId="4"/>
  </si>
  <si>
    <t>上益城地域</t>
    <rPh sb="0" eb="3">
      <t>カミマシキ</t>
    </rPh>
    <rPh sb="3" eb="5">
      <t>チイキ</t>
    </rPh>
    <phoneticPr fontId="4"/>
  </si>
  <si>
    <t>八代地域</t>
    <rPh sb="0" eb="2">
      <t>ヤツシロ</t>
    </rPh>
    <rPh sb="2" eb="4">
      <t>チイキ</t>
    </rPh>
    <phoneticPr fontId="4"/>
  </si>
  <si>
    <t>水俣・芦北地域</t>
    <rPh sb="0" eb="2">
      <t>ミナマタ</t>
    </rPh>
    <rPh sb="3" eb="5">
      <t>アシキタ</t>
    </rPh>
    <rPh sb="5" eb="7">
      <t>チイキ</t>
    </rPh>
    <phoneticPr fontId="4"/>
  </si>
  <si>
    <t>人吉・球磨地域</t>
    <rPh sb="0" eb="2">
      <t>ヒトヨシ</t>
    </rPh>
    <rPh sb="3" eb="5">
      <t>クマ</t>
    </rPh>
    <rPh sb="5" eb="7">
      <t>チイキ</t>
    </rPh>
    <phoneticPr fontId="4"/>
  </si>
  <si>
    <t>天草地域</t>
    <rPh sb="0" eb="2">
      <t>アマクサ</t>
    </rPh>
    <rPh sb="2" eb="4">
      <t>チイキ</t>
    </rPh>
    <phoneticPr fontId="4"/>
  </si>
  <si>
    <r>
      <t>※事業所数、従業者数については、各年6月1日現在</t>
    </r>
    <r>
      <rPr>
        <sz val="10"/>
        <rFont val="ＭＳ ゴシック"/>
        <family val="3"/>
        <charset val="128"/>
      </rPr>
      <t>の数値。</t>
    </r>
    <rPh sb="1" eb="4">
      <t>ジギョウショ</t>
    </rPh>
    <rPh sb="4" eb="5">
      <t>スウ</t>
    </rPh>
    <rPh sb="6" eb="7">
      <t>ジュウ</t>
    </rPh>
    <rPh sb="7" eb="10">
      <t>ギョウシャスウ</t>
    </rPh>
    <rPh sb="16" eb="17">
      <t>カク</t>
    </rPh>
    <rPh sb="17" eb="18">
      <t>ネン</t>
    </rPh>
    <rPh sb="19" eb="20">
      <t>ツキ</t>
    </rPh>
    <rPh sb="21" eb="22">
      <t>ヒ</t>
    </rPh>
    <rPh sb="25" eb="27">
      <t>スウチ</t>
    </rPh>
    <phoneticPr fontId="4"/>
  </si>
  <si>
    <r>
      <t>※製造品出荷額等、付加価値額については、各前</t>
    </r>
    <r>
      <rPr>
        <u/>
        <sz val="10"/>
        <rFont val="ＭＳ ゴシック"/>
        <family val="3"/>
        <charset val="128"/>
      </rPr>
      <t>年の1月から12月までの1年間</t>
    </r>
    <r>
      <rPr>
        <sz val="10"/>
        <rFont val="ＭＳ ゴシック"/>
        <family val="3"/>
        <charset val="128"/>
      </rPr>
      <t>の数値。</t>
    </r>
    <r>
      <rPr>
        <sz val="11"/>
        <color theme="1"/>
        <rFont val="游ゴシック"/>
        <family val="2"/>
        <charset val="128"/>
        <scheme val="minor"/>
      </rPr>
      <t/>
    </r>
    <rPh sb="1" eb="8">
      <t>セイゾウヒンシュッカガクトウ</t>
    </rPh>
    <rPh sb="9" eb="11">
      <t>フカ</t>
    </rPh>
    <rPh sb="11" eb="13">
      <t>カチ</t>
    </rPh>
    <rPh sb="13" eb="14">
      <t>ガク</t>
    </rPh>
    <rPh sb="20" eb="21">
      <t>カク</t>
    </rPh>
    <rPh sb="21" eb="22">
      <t>ゼン</t>
    </rPh>
    <rPh sb="22" eb="23">
      <t>ネン</t>
    </rPh>
    <rPh sb="25" eb="26">
      <t>ガツ</t>
    </rPh>
    <rPh sb="30" eb="31">
      <t>ガツ</t>
    </rPh>
    <rPh sb="35" eb="36">
      <t>ネン</t>
    </rPh>
    <rPh sb="36" eb="37">
      <t>カン</t>
    </rPh>
    <rPh sb="38" eb="40">
      <t>スウチ</t>
    </rPh>
    <phoneticPr fontId="4"/>
  </si>
  <si>
    <r>
      <t>第3表　地域別　</t>
    </r>
    <r>
      <rPr>
        <sz val="10"/>
        <color theme="1"/>
        <rFont val="ＭＳ ゴシック"/>
        <family val="3"/>
        <charset val="128"/>
      </rPr>
      <t>事業所数、従業者数、製造品出荷額等、付加価値額　　（個人経営を除く従業者1人以上の事業所）</t>
    </r>
    <rPh sb="0" eb="1">
      <t>ダイ</t>
    </rPh>
    <rPh sb="2" eb="3">
      <t>ヒョウ</t>
    </rPh>
    <rPh sb="4" eb="7">
      <t>チイキベツ</t>
    </rPh>
    <phoneticPr fontId="7"/>
  </si>
  <si>
    <t>※集計対象は、個人経営を除く従業者1人以上の事業所。</t>
    <rPh sb="1" eb="3">
      <t>シュウケイ</t>
    </rPh>
    <rPh sb="3" eb="5">
      <t>タイショウ</t>
    </rPh>
    <rPh sb="7" eb="9">
      <t>コジン</t>
    </rPh>
    <rPh sb="9" eb="11">
      <t>ケイエイ</t>
    </rPh>
    <rPh sb="12" eb="13">
      <t>ノゾ</t>
    </rPh>
    <rPh sb="14" eb="17">
      <t>ジュウギョウシャ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</si>
</sst>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&quot;▲ &quot;#,##0.0"/>
    <numFmt numFmtId="177" formatCode="0.0%"/>
    <numFmt numFmtId="178" formatCode="#,##0.0_ ;[Red]\-#,##0.0\ "/>
  </numFmts>
  <fonts count="14">
    <font>
      <sz val="11"/>
      <color theme="1"/>
      <name val="游ゴシック"/>
      <family val="2"/>
      <charset val="128"/>
      <scheme val="minor"/>
    </font>
    <font>
      <u/>
      <sz val="12"/>
      <color theme="10"/>
      <name val="ＭＳ 明朝"/>
      <family val="1"/>
      <charset val="128"/>
    </font>
    <font>
      <u/>
      <sz val="12"/>
      <color theme="10"/>
      <name val="HG丸ｺﾞｼｯｸM-PRO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/>
    <xf numFmtId="0" fontId="5" fillId="0" borderId="0">
      <alignment vertical="center"/>
    </xf>
  </cellStyleXfs>
  <cellXfs count="42">
    <xf numFmtId="0" fontId="0" fillId="0" borderId="0" xfId="0">
      <alignment vertical="center"/>
    </xf>
    <xf numFmtId="0" fontId="2" fillId="2" borderId="0" xfId="2" applyFont="1" applyFill="1" applyAlignment="1" applyProtection="1">
      <alignment vertical="center" shrinkToFit="1"/>
    </xf>
    <xf numFmtId="38" fontId="6" fillId="0" borderId="0" xfId="3" applyFont="1" applyAlignment="1">
      <alignment vertical="center"/>
    </xf>
    <xf numFmtId="38" fontId="8" fillId="0" borderId="0" xfId="3" applyFont="1" applyFill="1" applyAlignment="1">
      <alignment vertical="center"/>
    </xf>
    <xf numFmtId="38" fontId="8" fillId="0" borderId="1" xfId="3" applyFont="1" applyFill="1" applyBorder="1" applyAlignment="1">
      <alignment vertical="center"/>
    </xf>
    <xf numFmtId="38" fontId="8" fillId="0" borderId="5" xfId="3" applyFont="1" applyFill="1" applyBorder="1" applyAlignment="1">
      <alignment vertical="center"/>
    </xf>
    <xf numFmtId="0" fontId="11" fillId="0" borderId="1" xfId="6" applyFont="1" applyFill="1" applyBorder="1" applyAlignment="1">
      <alignment horizontal="center" vertical="center"/>
    </xf>
    <xf numFmtId="0" fontId="11" fillId="0" borderId="2" xfId="6" applyFont="1" applyFill="1" applyBorder="1" applyAlignment="1">
      <alignment horizontal="center" vertical="center"/>
    </xf>
    <xf numFmtId="0" fontId="11" fillId="0" borderId="6" xfId="6" applyFont="1" applyFill="1" applyBorder="1" applyAlignment="1">
      <alignment horizontal="center" vertical="center"/>
    </xf>
    <xf numFmtId="0" fontId="11" fillId="0" borderId="7" xfId="6" applyFont="1" applyFill="1" applyBorder="1" applyAlignment="1">
      <alignment horizontal="center" vertical="center"/>
    </xf>
    <xf numFmtId="38" fontId="8" fillId="0" borderId="5" xfId="3" applyFont="1" applyFill="1" applyBorder="1" applyAlignment="1">
      <alignment horizontal="center" vertical="center"/>
    </xf>
    <xf numFmtId="38" fontId="8" fillId="0" borderId="0" xfId="3" applyFont="1" applyFill="1" applyBorder="1" applyAlignment="1">
      <alignment horizontal="center" vertical="center"/>
    </xf>
    <xf numFmtId="38" fontId="8" fillId="0" borderId="1" xfId="3" applyFont="1" applyBorder="1" applyAlignment="1">
      <alignment horizontal="center" vertical="center" wrapText="1" shrinkToFit="1"/>
    </xf>
    <xf numFmtId="38" fontId="8" fillId="0" borderId="1" xfId="3" applyFont="1" applyBorder="1" applyAlignment="1">
      <alignment horizontal="center" vertical="center" shrinkToFit="1"/>
    </xf>
    <xf numFmtId="38" fontId="8" fillId="0" borderId="4" xfId="3" applyFont="1" applyFill="1" applyBorder="1" applyAlignment="1">
      <alignment horizontal="center" vertical="center"/>
    </xf>
    <xf numFmtId="38" fontId="8" fillId="0" borderId="1" xfId="3" applyFont="1" applyFill="1" applyBorder="1" applyAlignment="1">
      <alignment horizontal="center" vertical="center"/>
    </xf>
    <xf numFmtId="38" fontId="8" fillId="0" borderId="8" xfId="3" applyFont="1" applyFill="1" applyBorder="1" applyAlignment="1">
      <alignment horizontal="center" vertical="center"/>
    </xf>
    <xf numFmtId="38" fontId="8" fillId="0" borderId="9" xfId="3" applyFont="1" applyFill="1" applyBorder="1" applyAlignment="1">
      <alignment vertical="center" shrinkToFit="1"/>
    </xf>
    <xf numFmtId="38" fontId="8" fillId="0" borderId="9" xfId="3" applyFont="1" applyFill="1" applyBorder="1" applyAlignment="1">
      <alignment horizontal="right" vertical="center" shrinkToFit="1"/>
    </xf>
    <xf numFmtId="38" fontId="8" fillId="0" borderId="9" xfId="1" applyNumberFormat="1" applyFont="1" applyBorder="1" applyAlignment="1">
      <alignment vertical="center" shrinkToFit="1"/>
    </xf>
    <xf numFmtId="176" fontId="8" fillId="0" borderId="9" xfId="1" applyNumberFormat="1" applyFont="1" applyBorder="1" applyAlignment="1">
      <alignment vertical="center" shrinkToFit="1"/>
    </xf>
    <xf numFmtId="177" fontId="8" fillId="0" borderId="9" xfId="1" applyNumberFormat="1" applyFont="1" applyFill="1" applyBorder="1" applyAlignment="1">
      <alignment vertical="center" shrinkToFit="1"/>
    </xf>
    <xf numFmtId="0" fontId="8" fillId="0" borderId="9" xfId="7" applyFont="1" applyFill="1" applyBorder="1" applyAlignment="1">
      <alignment vertical="center" shrinkToFit="1"/>
    </xf>
    <xf numFmtId="38" fontId="8" fillId="3" borderId="9" xfId="7" applyNumberFormat="1" applyFont="1" applyFill="1" applyBorder="1" applyAlignment="1">
      <alignment horizontal="right" vertical="center" shrinkToFit="1"/>
    </xf>
    <xf numFmtId="38" fontId="8" fillId="3" borderId="9" xfId="7" applyNumberFormat="1" applyFont="1" applyFill="1" applyBorder="1" applyAlignment="1">
      <alignment vertical="center" shrinkToFit="1"/>
    </xf>
    <xf numFmtId="38" fontId="8" fillId="3" borderId="9" xfId="3" applyFont="1" applyFill="1" applyBorder="1" applyAlignment="1">
      <alignment horizontal="right" vertical="center" shrinkToFit="1"/>
    </xf>
    <xf numFmtId="38" fontId="8" fillId="3" borderId="9" xfId="3" applyFont="1" applyFill="1" applyBorder="1" applyAlignment="1">
      <alignment vertical="center" shrinkToFit="1"/>
    </xf>
    <xf numFmtId="177" fontId="8" fillId="0" borderId="9" xfId="1" applyNumberFormat="1" applyFont="1" applyFill="1" applyBorder="1" applyAlignment="1">
      <alignment horizontal="right" vertical="center" shrinkToFit="1"/>
    </xf>
    <xf numFmtId="38" fontId="8" fillId="0" borderId="0" xfId="3" applyFont="1" applyFill="1" applyBorder="1" applyAlignment="1">
      <alignment vertical="center"/>
    </xf>
    <xf numFmtId="38" fontId="8" fillId="0" borderId="0" xfId="3" applyFont="1" applyBorder="1" applyAlignment="1">
      <alignment vertical="center"/>
    </xf>
    <xf numFmtId="38" fontId="8" fillId="0" borderId="0" xfId="3" applyFont="1" applyAlignment="1">
      <alignment vertical="center"/>
    </xf>
    <xf numFmtId="176" fontId="8" fillId="0" borderId="0" xfId="3" applyNumberFormat="1" applyFont="1" applyBorder="1" applyAlignment="1">
      <alignment vertical="center"/>
    </xf>
    <xf numFmtId="178" fontId="8" fillId="0" borderId="0" xfId="3" applyNumberFormat="1" applyFont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178" fontId="8" fillId="0" borderId="0" xfId="3" applyNumberFormat="1" applyFont="1" applyFill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38" fontId="8" fillId="2" borderId="2" xfId="3" applyFont="1" applyFill="1" applyBorder="1" applyAlignment="1">
      <alignment horizontal="center" vertical="center"/>
    </xf>
    <xf numFmtId="0" fontId="8" fillId="2" borderId="3" xfId="4" applyFont="1" applyFill="1" applyBorder="1" applyAlignment="1">
      <alignment horizontal="center" vertical="center"/>
    </xf>
    <xf numFmtId="0" fontId="8" fillId="2" borderId="4" xfId="4" applyFont="1" applyFill="1" applyBorder="1" applyAlignment="1">
      <alignment horizontal="center" vertical="center"/>
    </xf>
    <xf numFmtId="38" fontId="8" fillId="2" borderId="2" xfId="3" applyFont="1" applyFill="1" applyBorder="1" applyAlignment="1">
      <alignment horizontal="center" vertical="center" wrapText="1"/>
    </xf>
    <xf numFmtId="0" fontId="8" fillId="2" borderId="3" xfId="5" applyFont="1" applyFill="1" applyBorder="1" applyAlignment="1">
      <alignment horizontal="center" vertical="center"/>
    </xf>
    <xf numFmtId="0" fontId="8" fillId="2" borderId="4" xfId="5" applyFont="1" applyFill="1" applyBorder="1" applyAlignment="1">
      <alignment horizontal="center" vertical="center"/>
    </xf>
  </cellXfs>
  <cellStyles count="8">
    <cellStyle name="パーセント" xfId="1" builtinId="5"/>
    <cellStyle name="ハイパーリンク" xfId="2" builtinId="8"/>
    <cellStyle name="桁区切り 2" xfId="3"/>
    <cellStyle name="標準" xfId="0" builtinId="0"/>
    <cellStyle name="標準 2" xfId="5"/>
    <cellStyle name="標準_Sheet5" xfId="6"/>
    <cellStyle name="標準_表４作る" xfId="4"/>
    <cellStyle name="標準_表５作る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T20"/>
  <sheetViews>
    <sheetView showGridLines="0" tabSelected="1" zoomScale="90" zoomScaleNormal="9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1" sqref="B1"/>
    </sheetView>
  </sheetViews>
  <sheetFormatPr defaultColWidth="9" defaultRowHeight="12"/>
  <cols>
    <col min="1" max="1" width="1.58203125" style="3" customWidth="1"/>
    <col min="2" max="2" width="11.5" style="3" customWidth="1"/>
    <col min="3" max="4" width="7.58203125" style="3" customWidth="1"/>
    <col min="5" max="6" width="8.33203125" style="3" customWidth="1"/>
    <col min="7" max="7" width="6.58203125" style="3" bestFit="1" customWidth="1"/>
    <col min="8" max="9" width="8.58203125" style="3" customWidth="1"/>
    <col min="10" max="10" width="8.33203125" style="3" customWidth="1"/>
    <col min="11" max="11" width="6.58203125" style="3" bestFit="1" customWidth="1"/>
    <col min="12" max="13" width="11.08203125" style="3" customWidth="1"/>
    <col min="14" max="14" width="8.33203125" style="3" customWidth="1"/>
    <col min="15" max="15" width="6.58203125" style="3" bestFit="1" customWidth="1"/>
    <col min="16" max="17" width="11.08203125" style="3" customWidth="1"/>
    <col min="18" max="18" width="8.33203125" style="3" customWidth="1"/>
    <col min="19" max="19" width="6.58203125" style="3" bestFit="1" customWidth="1"/>
    <col min="20" max="20" width="1.58203125" style="3" customWidth="1"/>
    <col min="21" max="16384" width="9" style="3"/>
  </cols>
  <sheetData>
    <row r="1" spans="2:20" ht="30" customHeight="1">
      <c r="B1" s="1"/>
      <c r="C1" s="1"/>
      <c r="D1" s="2" t="s">
        <v>0</v>
      </c>
    </row>
    <row r="2" spans="2:20" ht="20.25" customHeight="1">
      <c r="B2" s="3" t="s">
        <v>28</v>
      </c>
      <c r="S2" s="3" t="s">
        <v>1</v>
      </c>
    </row>
    <row r="3" spans="2:20" ht="30.75" customHeight="1">
      <c r="B3" s="4"/>
      <c r="C3" s="36" t="s">
        <v>2</v>
      </c>
      <c r="D3" s="37"/>
      <c r="E3" s="37"/>
      <c r="F3" s="37"/>
      <c r="G3" s="38"/>
      <c r="H3" s="36" t="s">
        <v>3</v>
      </c>
      <c r="I3" s="37"/>
      <c r="J3" s="37"/>
      <c r="K3" s="38"/>
      <c r="L3" s="36" t="s">
        <v>4</v>
      </c>
      <c r="M3" s="37"/>
      <c r="N3" s="37"/>
      <c r="O3" s="38"/>
      <c r="P3" s="39" t="s">
        <v>5</v>
      </c>
      <c r="Q3" s="40"/>
      <c r="R3" s="40"/>
      <c r="S3" s="41"/>
    </row>
    <row r="4" spans="2:20" ht="20.25" customHeight="1">
      <c r="B4" s="5"/>
      <c r="C4" s="6" t="s">
        <v>6</v>
      </c>
      <c r="D4" s="7" t="s">
        <v>7</v>
      </c>
      <c r="E4" s="8"/>
      <c r="F4" s="8"/>
      <c r="G4" s="9"/>
      <c r="H4" s="6" t="s">
        <v>6</v>
      </c>
      <c r="I4" s="7" t="s">
        <v>7</v>
      </c>
      <c r="J4" s="8"/>
      <c r="K4" s="9"/>
      <c r="L4" s="6" t="s">
        <v>6</v>
      </c>
      <c r="M4" s="7" t="s">
        <v>7</v>
      </c>
      <c r="N4" s="8"/>
      <c r="O4" s="9"/>
      <c r="P4" s="6" t="s">
        <v>6</v>
      </c>
      <c r="Q4" s="7" t="s">
        <v>7</v>
      </c>
      <c r="R4" s="8"/>
      <c r="S4" s="9"/>
    </row>
    <row r="5" spans="2:20" ht="32.25" customHeight="1">
      <c r="B5" s="5"/>
      <c r="C5" s="10"/>
      <c r="D5" s="11"/>
      <c r="E5" s="12" t="s">
        <v>8</v>
      </c>
      <c r="F5" s="13" t="s">
        <v>9</v>
      </c>
      <c r="G5" s="14" t="s">
        <v>10</v>
      </c>
      <c r="H5" s="10" t="s">
        <v>11</v>
      </c>
      <c r="I5" s="11" t="s">
        <v>11</v>
      </c>
      <c r="J5" s="15" t="s">
        <v>9</v>
      </c>
      <c r="K5" s="14" t="s">
        <v>10</v>
      </c>
      <c r="L5" s="10" t="s">
        <v>12</v>
      </c>
      <c r="M5" s="16" t="s">
        <v>13</v>
      </c>
      <c r="N5" s="15" t="s">
        <v>9</v>
      </c>
      <c r="O5" s="14" t="s">
        <v>10</v>
      </c>
      <c r="P5" s="10" t="s">
        <v>12</v>
      </c>
      <c r="Q5" s="16" t="s">
        <v>13</v>
      </c>
      <c r="R5" s="15" t="s">
        <v>9</v>
      </c>
      <c r="S5" s="15" t="s">
        <v>10</v>
      </c>
    </row>
    <row r="6" spans="2:20" ht="30" customHeight="1">
      <c r="B6" s="17" t="s">
        <v>14</v>
      </c>
      <c r="C6" s="18">
        <v>2217</v>
      </c>
      <c r="D6" s="17">
        <v>2238</v>
      </c>
      <c r="E6" s="19">
        <v>1327</v>
      </c>
      <c r="F6" s="20">
        <f t="shared" ref="F6:F17" si="0">ROUND((D6-C6)/C6*100,1)</f>
        <v>0.9</v>
      </c>
      <c r="G6" s="21">
        <f>D6/D$6</f>
        <v>1</v>
      </c>
      <c r="H6" s="18">
        <v>93368</v>
      </c>
      <c r="I6" s="17">
        <v>94371</v>
      </c>
      <c r="J6" s="20">
        <f t="shared" ref="J6:J17" si="1">ROUND((I6-H6)/H6*100,1)</f>
        <v>1.1000000000000001</v>
      </c>
      <c r="K6" s="21">
        <f t="shared" ref="K6:K17" si="2">I6/I$6</f>
        <v>1</v>
      </c>
      <c r="L6" s="18">
        <v>322344143</v>
      </c>
      <c r="M6" s="17">
        <v>347858289</v>
      </c>
      <c r="N6" s="20">
        <f t="shared" ref="N6:N17" si="3">ROUND((M6-L6)/L6*100,1)</f>
        <v>7.9</v>
      </c>
      <c r="O6" s="21">
        <f t="shared" ref="O6:O17" si="4">M6/M$6</f>
        <v>1</v>
      </c>
      <c r="P6" s="18">
        <v>120942595</v>
      </c>
      <c r="Q6" s="17">
        <v>131898434</v>
      </c>
      <c r="R6" s="20">
        <f t="shared" ref="R6:R17" si="5">ROUND((Q6-P6)/P6*100,1)</f>
        <v>9.1</v>
      </c>
      <c r="S6" s="21">
        <f t="shared" ref="S6:S17" si="6">Q6/Q$6</f>
        <v>1</v>
      </c>
    </row>
    <row r="7" spans="2:20" ht="30" customHeight="1">
      <c r="B7" s="22" t="s">
        <v>15</v>
      </c>
      <c r="C7" s="23">
        <v>539</v>
      </c>
      <c r="D7" s="24">
        <v>544</v>
      </c>
      <c r="E7" s="19">
        <v>354</v>
      </c>
      <c r="F7" s="20">
        <f t="shared" si="0"/>
        <v>0.9</v>
      </c>
      <c r="G7" s="21">
        <f t="shared" ref="G7:G17" si="7">D7/D$6</f>
        <v>0.24307417336907952</v>
      </c>
      <c r="H7" s="23">
        <v>17247</v>
      </c>
      <c r="I7" s="24">
        <v>17468</v>
      </c>
      <c r="J7" s="20">
        <f t="shared" si="1"/>
        <v>1.3</v>
      </c>
      <c r="K7" s="21">
        <f t="shared" si="2"/>
        <v>0.18509923599410835</v>
      </c>
      <c r="L7" s="25">
        <v>45333808</v>
      </c>
      <c r="M7" s="26">
        <v>46859029</v>
      </c>
      <c r="N7" s="20">
        <f t="shared" si="3"/>
        <v>3.4</v>
      </c>
      <c r="O7" s="21">
        <f t="shared" si="4"/>
        <v>0.13470723706112406</v>
      </c>
      <c r="P7" s="25">
        <v>16192329</v>
      </c>
      <c r="Q7" s="26">
        <v>17112184</v>
      </c>
      <c r="R7" s="20">
        <f t="shared" si="5"/>
        <v>5.7</v>
      </c>
      <c r="S7" s="21">
        <f t="shared" si="6"/>
        <v>0.12973758278282516</v>
      </c>
    </row>
    <row r="8" spans="2:20" ht="30" customHeight="1">
      <c r="B8" s="22" t="s">
        <v>16</v>
      </c>
      <c r="C8" s="23">
        <v>173</v>
      </c>
      <c r="D8" s="24">
        <v>173</v>
      </c>
      <c r="E8" s="19">
        <v>84</v>
      </c>
      <c r="F8" s="20">
        <f t="shared" si="0"/>
        <v>0</v>
      </c>
      <c r="G8" s="21">
        <f t="shared" si="7"/>
        <v>7.7301161751563902E-2</v>
      </c>
      <c r="H8" s="23">
        <v>7239</v>
      </c>
      <c r="I8" s="24">
        <v>7284</v>
      </c>
      <c r="J8" s="20">
        <f t="shared" si="1"/>
        <v>0.6</v>
      </c>
      <c r="K8" s="21">
        <f t="shared" si="2"/>
        <v>7.7184728359347685E-2</v>
      </c>
      <c r="L8" s="25">
        <v>27796654</v>
      </c>
      <c r="M8" s="26">
        <v>27495387</v>
      </c>
      <c r="N8" s="20">
        <f t="shared" si="3"/>
        <v>-1.1000000000000001</v>
      </c>
      <c r="O8" s="21">
        <f t="shared" si="4"/>
        <v>7.9041919854898154E-2</v>
      </c>
      <c r="P8" s="25">
        <v>9919021</v>
      </c>
      <c r="Q8" s="26">
        <v>10277148</v>
      </c>
      <c r="R8" s="20">
        <f t="shared" si="5"/>
        <v>3.6</v>
      </c>
      <c r="S8" s="21">
        <f t="shared" si="6"/>
        <v>7.7917134330798804E-2</v>
      </c>
    </row>
    <row r="9" spans="2:20" ht="30" customHeight="1">
      <c r="B9" s="22" t="s">
        <v>17</v>
      </c>
      <c r="C9" s="23">
        <v>249</v>
      </c>
      <c r="D9" s="24">
        <v>252</v>
      </c>
      <c r="E9" s="19">
        <v>133</v>
      </c>
      <c r="F9" s="20">
        <f t="shared" si="0"/>
        <v>1.2</v>
      </c>
      <c r="G9" s="21">
        <f t="shared" si="7"/>
        <v>0.1126005361930295</v>
      </c>
      <c r="H9" s="23">
        <v>10922</v>
      </c>
      <c r="I9" s="24">
        <v>11103</v>
      </c>
      <c r="J9" s="20">
        <f t="shared" si="1"/>
        <v>1.7</v>
      </c>
      <c r="K9" s="21">
        <f t="shared" si="2"/>
        <v>0.11765266872238293</v>
      </c>
      <c r="L9" s="25">
        <v>42977231</v>
      </c>
      <c r="M9" s="26">
        <v>44553935</v>
      </c>
      <c r="N9" s="20">
        <f t="shared" si="3"/>
        <v>3.7</v>
      </c>
      <c r="O9" s="21">
        <f t="shared" si="4"/>
        <v>0.12808070530123258</v>
      </c>
      <c r="P9" s="25">
        <v>14711115</v>
      </c>
      <c r="Q9" s="26">
        <v>15182145</v>
      </c>
      <c r="R9" s="20">
        <f t="shared" si="5"/>
        <v>3.2</v>
      </c>
      <c r="S9" s="21">
        <f t="shared" si="6"/>
        <v>0.11510481618000104</v>
      </c>
    </row>
    <row r="10" spans="2:20" ht="30" customHeight="1">
      <c r="B10" s="22" t="s">
        <v>18</v>
      </c>
      <c r="C10" s="23">
        <v>95</v>
      </c>
      <c r="D10" s="24">
        <v>95</v>
      </c>
      <c r="E10" s="19">
        <v>53</v>
      </c>
      <c r="F10" s="20">
        <f t="shared" si="0"/>
        <v>0</v>
      </c>
      <c r="G10" s="21">
        <f t="shared" si="7"/>
        <v>4.2448614834673819E-2</v>
      </c>
      <c r="H10" s="23">
        <v>3015</v>
      </c>
      <c r="I10" s="24">
        <v>2901</v>
      </c>
      <c r="J10" s="20">
        <f t="shared" si="1"/>
        <v>-3.8</v>
      </c>
      <c r="K10" s="21">
        <f t="shared" si="2"/>
        <v>3.0740375751025208E-2</v>
      </c>
      <c r="L10" s="25">
        <v>7162584</v>
      </c>
      <c r="M10" s="26">
        <v>7702297</v>
      </c>
      <c r="N10" s="20">
        <f t="shared" si="3"/>
        <v>7.5</v>
      </c>
      <c r="O10" s="21">
        <f t="shared" si="4"/>
        <v>2.2142053944271541E-2</v>
      </c>
      <c r="P10" s="25">
        <v>2923881</v>
      </c>
      <c r="Q10" s="26">
        <v>3456111</v>
      </c>
      <c r="R10" s="20">
        <f t="shared" si="5"/>
        <v>18.2</v>
      </c>
      <c r="S10" s="21">
        <f t="shared" si="6"/>
        <v>2.6202820573290507E-2</v>
      </c>
    </row>
    <row r="11" spans="2:20" ht="30" customHeight="1">
      <c r="B11" s="22" t="s">
        <v>19</v>
      </c>
      <c r="C11" s="23">
        <v>299</v>
      </c>
      <c r="D11" s="24">
        <v>302</v>
      </c>
      <c r="E11" s="19">
        <v>156</v>
      </c>
      <c r="F11" s="20">
        <f t="shared" si="0"/>
        <v>1</v>
      </c>
      <c r="G11" s="21">
        <f t="shared" si="7"/>
        <v>0.13494191242180517</v>
      </c>
      <c r="H11" s="23">
        <v>29041</v>
      </c>
      <c r="I11" s="24">
        <v>29203</v>
      </c>
      <c r="J11" s="20">
        <f t="shared" si="1"/>
        <v>0.6</v>
      </c>
      <c r="K11" s="21">
        <f t="shared" si="2"/>
        <v>0.30944887730340886</v>
      </c>
      <c r="L11" s="25">
        <v>119922451</v>
      </c>
      <c r="M11" s="26">
        <v>134430666</v>
      </c>
      <c r="N11" s="20">
        <f t="shared" si="3"/>
        <v>12.1</v>
      </c>
      <c r="O11" s="21">
        <f t="shared" si="4"/>
        <v>0.38645238664989812</v>
      </c>
      <c r="P11" s="25">
        <v>47583310</v>
      </c>
      <c r="Q11" s="26">
        <v>54938220</v>
      </c>
      <c r="R11" s="20">
        <f t="shared" si="5"/>
        <v>15.5</v>
      </c>
      <c r="S11" s="21">
        <f t="shared" si="6"/>
        <v>0.41651912258488222</v>
      </c>
    </row>
    <row r="12" spans="2:20" ht="30" customHeight="1">
      <c r="B12" s="22" t="s">
        <v>20</v>
      </c>
      <c r="C12" s="23">
        <v>124</v>
      </c>
      <c r="D12" s="24">
        <v>129</v>
      </c>
      <c r="E12" s="19">
        <v>76</v>
      </c>
      <c r="F12" s="20">
        <f t="shared" si="0"/>
        <v>4</v>
      </c>
      <c r="G12" s="21">
        <f t="shared" si="7"/>
        <v>5.7640750670241284E-2</v>
      </c>
      <c r="H12" s="23">
        <v>4215</v>
      </c>
      <c r="I12" s="24">
        <v>4415</v>
      </c>
      <c r="J12" s="20">
        <f t="shared" si="1"/>
        <v>4.7</v>
      </c>
      <c r="K12" s="21">
        <f t="shared" si="2"/>
        <v>4.6783439827913234E-2</v>
      </c>
      <c r="L12" s="25">
        <v>17524167</v>
      </c>
      <c r="M12" s="25">
        <v>20178207</v>
      </c>
      <c r="N12" s="20">
        <f t="shared" si="3"/>
        <v>15.1</v>
      </c>
      <c r="O12" s="27">
        <f t="shared" si="4"/>
        <v>5.8006974788517976E-2</v>
      </c>
      <c r="P12" s="25">
        <v>7061007</v>
      </c>
      <c r="Q12" s="25">
        <v>7705356</v>
      </c>
      <c r="R12" s="20">
        <f t="shared" si="5"/>
        <v>9.1</v>
      </c>
      <c r="S12" s="27">
        <f t="shared" si="6"/>
        <v>5.8418858862266707E-2</v>
      </c>
    </row>
    <row r="13" spans="2:20" ht="30" customHeight="1">
      <c r="B13" s="22" t="s">
        <v>21</v>
      </c>
      <c r="C13" s="23">
        <v>150</v>
      </c>
      <c r="D13" s="24">
        <v>150</v>
      </c>
      <c r="E13" s="19">
        <v>79</v>
      </c>
      <c r="F13" s="20">
        <f t="shared" si="0"/>
        <v>0</v>
      </c>
      <c r="G13" s="21">
        <f t="shared" si="7"/>
        <v>6.7024128686327081E-2</v>
      </c>
      <c r="H13" s="23">
        <v>5346</v>
      </c>
      <c r="I13" s="24">
        <v>5200</v>
      </c>
      <c r="J13" s="20">
        <f t="shared" si="1"/>
        <v>-2.7</v>
      </c>
      <c r="K13" s="21">
        <f t="shared" si="2"/>
        <v>5.5101673183499171E-2</v>
      </c>
      <c r="L13" s="25">
        <v>13770402</v>
      </c>
      <c r="M13" s="26">
        <v>14704060</v>
      </c>
      <c r="N13" s="20">
        <f t="shared" si="3"/>
        <v>6.8</v>
      </c>
      <c r="O13" s="21">
        <f t="shared" si="4"/>
        <v>4.2270259082427673E-2</v>
      </c>
      <c r="P13" s="25">
        <v>6480971</v>
      </c>
      <c r="Q13" s="26">
        <v>7192998</v>
      </c>
      <c r="R13" s="20">
        <f t="shared" si="5"/>
        <v>11</v>
      </c>
      <c r="S13" s="21">
        <f t="shared" si="6"/>
        <v>5.453436998349806E-2</v>
      </c>
    </row>
    <row r="14" spans="2:20" ht="30" customHeight="1">
      <c r="B14" s="22" t="s">
        <v>22</v>
      </c>
      <c r="C14" s="23">
        <v>170</v>
      </c>
      <c r="D14" s="24">
        <v>171</v>
      </c>
      <c r="E14" s="19">
        <v>99</v>
      </c>
      <c r="F14" s="20">
        <f t="shared" si="0"/>
        <v>0.6</v>
      </c>
      <c r="G14" s="21">
        <f t="shared" si="7"/>
        <v>7.6407506702412864E-2</v>
      </c>
      <c r="H14" s="23">
        <v>6803</v>
      </c>
      <c r="I14" s="24">
        <v>7165</v>
      </c>
      <c r="J14" s="20">
        <f t="shared" si="1"/>
        <v>5.3</v>
      </c>
      <c r="K14" s="21">
        <f t="shared" si="2"/>
        <v>7.5923747761494534E-2</v>
      </c>
      <c r="L14" s="25">
        <v>28594464</v>
      </c>
      <c r="M14" s="26">
        <v>30411808</v>
      </c>
      <c r="N14" s="20">
        <f t="shared" si="3"/>
        <v>6.4</v>
      </c>
      <c r="O14" s="21">
        <f t="shared" si="4"/>
        <v>8.7425854037935541E-2</v>
      </c>
      <c r="P14" s="25">
        <v>8962761</v>
      </c>
      <c r="Q14" s="26">
        <v>8369449</v>
      </c>
      <c r="R14" s="20">
        <f t="shared" si="5"/>
        <v>-6.6</v>
      </c>
      <c r="S14" s="21">
        <f t="shared" si="6"/>
        <v>6.3453740474280387E-2</v>
      </c>
      <c r="T14" s="28"/>
    </row>
    <row r="15" spans="2:20" ht="30" customHeight="1">
      <c r="B15" s="22" t="s">
        <v>23</v>
      </c>
      <c r="C15" s="23">
        <v>72</v>
      </c>
      <c r="D15" s="24">
        <v>72</v>
      </c>
      <c r="E15" s="19">
        <v>44</v>
      </c>
      <c r="F15" s="20">
        <f t="shared" si="0"/>
        <v>0</v>
      </c>
      <c r="G15" s="21">
        <f t="shared" si="7"/>
        <v>3.2171581769436998E-2</v>
      </c>
      <c r="H15" s="23">
        <v>2115</v>
      </c>
      <c r="I15" s="24">
        <v>2164</v>
      </c>
      <c r="J15" s="20">
        <f t="shared" si="1"/>
        <v>2.2999999999999998</v>
      </c>
      <c r="K15" s="21">
        <f t="shared" si="2"/>
        <v>2.2930773224825424E-2</v>
      </c>
      <c r="L15" s="25">
        <v>6227091</v>
      </c>
      <c r="M15" s="26">
        <v>7537934</v>
      </c>
      <c r="N15" s="20">
        <f t="shared" si="3"/>
        <v>21.1</v>
      </c>
      <c r="O15" s="21">
        <f t="shared" si="4"/>
        <v>2.1669554063723919E-2</v>
      </c>
      <c r="P15" s="25">
        <v>2684078</v>
      </c>
      <c r="Q15" s="26">
        <v>3183938</v>
      </c>
      <c r="R15" s="20">
        <f t="shared" si="5"/>
        <v>18.600000000000001</v>
      </c>
      <c r="S15" s="21">
        <f t="shared" si="6"/>
        <v>2.4139316165042567E-2</v>
      </c>
    </row>
    <row r="16" spans="2:20" ht="30" customHeight="1">
      <c r="B16" s="22" t="s">
        <v>24</v>
      </c>
      <c r="C16" s="23">
        <v>177</v>
      </c>
      <c r="D16" s="24">
        <v>179</v>
      </c>
      <c r="E16" s="19">
        <v>127</v>
      </c>
      <c r="F16" s="20">
        <f t="shared" si="0"/>
        <v>1.1000000000000001</v>
      </c>
      <c r="G16" s="21">
        <f t="shared" si="7"/>
        <v>7.9982126899016973E-2</v>
      </c>
      <c r="H16" s="23">
        <v>4295</v>
      </c>
      <c r="I16" s="24">
        <v>4417</v>
      </c>
      <c r="J16" s="20">
        <f t="shared" si="1"/>
        <v>2.8</v>
      </c>
      <c r="K16" s="21">
        <f t="shared" si="2"/>
        <v>4.6804632779137656E-2</v>
      </c>
      <c r="L16" s="25">
        <v>8435793</v>
      </c>
      <c r="M16" s="25">
        <v>9313920</v>
      </c>
      <c r="N16" s="20">
        <f t="shared" si="3"/>
        <v>10.4</v>
      </c>
      <c r="O16" s="27">
        <f t="shared" si="4"/>
        <v>2.6775041143262797E-2</v>
      </c>
      <c r="P16" s="25">
        <v>2823526</v>
      </c>
      <c r="Q16" s="25">
        <v>2908668</v>
      </c>
      <c r="R16" s="20">
        <f t="shared" si="5"/>
        <v>3</v>
      </c>
      <c r="S16" s="27">
        <f t="shared" si="6"/>
        <v>2.2052331569001039E-2</v>
      </c>
    </row>
    <row r="17" spans="2:20" ht="30" customHeight="1">
      <c r="B17" s="22" t="s">
        <v>25</v>
      </c>
      <c r="C17" s="23">
        <v>169</v>
      </c>
      <c r="D17" s="24">
        <v>171</v>
      </c>
      <c r="E17" s="19">
        <v>122</v>
      </c>
      <c r="F17" s="20">
        <f t="shared" si="0"/>
        <v>1.2</v>
      </c>
      <c r="G17" s="21">
        <f t="shared" si="7"/>
        <v>7.6407506702412864E-2</v>
      </c>
      <c r="H17" s="23">
        <v>3130</v>
      </c>
      <c r="I17" s="24">
        <v>3051</v>
      </c>
      <c r="J17" s="20">
        <f t="shared" si="1"/>
        <v>-2.5</v>
      </c>
      <c r="K17" s="21">
        <f t="shared" si="2"/>
        <v>3.2329847092856918E-2</v>
      </c>
      <c r="L17" s="25">
        <v>4599498</v>
      </c>
      <c r="M17" s="26">
        <v>4671046</v>
      </c>
      <c r="N17" s="20">
        <f t="shared" si="3"/>
        <v>1.6</v>
      </c>
      <c r="O17" s="21">
        <f t="shared" si="4"/>
        <v>1.3428014072707637E-2</v>
      </c>
      <c r="P17" s="25">
        <v>1600596</v>
      </c>
      <c r="Q17" s="26">
        <v>1572217</v>
      </c>
      <c r="R17" s="20">
        <f t="shared" si="5"/>
        <v>-1.8</v>
      </c>
      <c r="S17" s="21">
        <f t="shared" si="6"/>
        <v>1.1919906494113494E-2</v>
      </c>
    </row>
    <row r="18" spans="2:20" s="30" customFormat="1" ht="15" customHeight="1">
      <c r="B18" s="29" t="s">
        <v>26</v>
      </c>
      <c r="C18" s="29"/>
      <c r="E18" s="31"/>
      <c r="F18" s="31"/>
      <c r="G18" s="32"/>
      <c r="H18" s="29"/>
      <c r="J18" s="31"/>
      <c r="K18" s="32"/>
      <c r="N18" s="33"/>
      <c r="O18" s="34"/>
      <c r="R18" s="33"/>
      <c r="S18" s="35"/>
      <c r="T18" s="3"/>
    </row>
    <row r="19" spans="2:20" s="30" customFormat="1" ht="15" customHeight="1">
      <c r="B19" s="30" t="s">
        <v>27</v>
      </c>
      <c r="N19" s="3"/>
      <c r="O19" s="3"/>
      <c r="R19" s="28"/>
      <c r="S19" s="35"/>
      <c r="T19" s="3"/>
    </row>
    <row r="20" spans="2:20">
      <c r="B20" s="30" t="s">
        <v>29</v>
      </c>
    </row>
  </sheetData>
  <mergeCells count="4">
    <mergeCell ref="C3:G3"/>
    <mergeCell ref="H3:K3"/>
    <mergeCell ref="L3:O3"/>
    <mergeCell ref="P3:S3"/>
  </mergeCells>
  <phoneticPr fontId="3"/>
  <printOptions horizontalCentered="1"/>
  <pageMargins left="0.78740157480314965" right="0.78740157480314965" top="1.1811023622047245" bottom="0.98425196850393704" header="0.51181102362204722" footer="0.51181102362204722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第3表</vt:lpstr>
      <vt:lpstr>第3表!Print_Area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2024-10-31T05:51:43Z</dcterms:created>
  <dcterms:modified xsi:type="dcterms:W3CDTF">2024-12-02T05:20:00Z</dcterms:modified>
</cp:coreProperties>
</file>