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6経済構造実態調査\県版\起案\"/>
    </mc:Choice>
  </mc:AlternateContent>
  <bookViews>
    <workbookView xWindow="0" yWindow="0" windowWidth="16490" windowHeight="7010"/>
  </bookViews>
  <sheets>
    <sheet name="第2表" sheetId="1" r:id="rId1"/>
  </sheets>
  <definedNames>
    <definedName name="_xlnm.Print_Area" localSheetId="0">第2表!$B$2:$S$19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R16" i="1"/>
  <c r="O16" i="1"/>
  <c r="N16" i="1"/>
  <c r="K16" i="1"/>
  <c r="J16" i="1"/>
  <c r="G16" i="1"/>
  <c r="F16" i="1"/>
  <c r="S15" i="1"/>
  <c r="R15" i="1"/>
  <c r="O15" i="1"/>
  <c r="N15" i="1"/>
  <c r="K15" i="1"/>
  <c r="J15" i="1"/>
  <c r="G15" i="1"/>
  <c r="F15" i="1"/>
  <c r="S14" i="1"/>
  <c r="R14" i="1"/>
  <c r="O14" i="1"/>
  <c r="N14" i="1"/>
  <c r="K14" i="1"/>
  <c r="J14" i="1"/>
  <c r="G14" i="1"/>
  <c r="F14" i="1"/>
  <c r="S13" i="1"/>
  <c r="R13" i="1"/>
  <c r="O13" i="1"/>
  <c r="N13" i="1"/>
  <c r="K13" i="1"/>
  <c r="J13" i="1"/>
  <c r="G13" i="1"/>
  <c r="F13" i="1"/>
  <c r="S12" i="1"/>
  <c r="R12" i="1"/>
  <c r="O12" i="1"/>
  <c r="N12" i="1"/>
  <c r="K12" i="1"/>
  <c r="J12" i="1"/>
  <c r="G12" i="1"/>
  <c r="F12" i="1"/>
  <c r="S11" i="1"/>
  <c r="R11" i="1"/>
  <c r="O11" i="1"/>
  <c r="N11" i="1"/>
  <c r="K11" i="1"/>
  <c r="J11" i="1"/>
  <c r="G11" i="1"/>
  <c r="F11" i="1"/>
  <c r="S10" i="1"/>
  <c r="R10" i="1"/>
  <c r="O10" i="1"/>
  <c r="N10" i="1"/>
  <c r="K10" i="1"/>
  <c r="J10" i="1"/>
  <c r="G10" i="1"/>
  <c r="F10" i="1"/>
  <c r="S9" i="1"/>
  <c r="R9" i="1"/>
  <c r="O9" i="1"/>
  <c r="N9" i="1"/>
  <c r="K9" i="1"/>
  <c r="J9" i="1"/>
  <c r="G9" i="1"/>
  <c r="F9" i="1"/>
  <c r="S8" i="1"/>
  <c r="R8" i="1"/>
  <c r="O8" i="1"/>
  <c r="N8" i="1"/>
  <c r="K8" i="1"/>
  <c r="J8" i="1"/>
  <c r="G8" i="1"/>
  <c r="F8" i="1"/>
  <c r="S7" i="1"/>
  <c r="R7" i="1"/>
  <c r="O7" i="1"/>
  <c r="N7" i="1"/>
  <c r="K7" i="1"/>
  <c r="J7" i="1"/>
  <c r="G7" i="1"/>
  <c r="F7" i="1"/>
  <c r="S6" i="1"/>
  <c r="R6" i="1"/>
  <c r="O6" i="1"/>
  <c r="N6" i="1"/>
  <c r="K6" i="1"/>
  <c r="J6" i="1"/>
  <c r="G6" i="1"/>
  <c r="F6" i="1"/>
</calcChain>
</file>

<file path=xl/sharedStrings.xml><?xml version="1.0" encoding="utf-8"?>
<sst xmlns="http://schemas.openxmlformats.org/spreadsheetml/2006/main" count="43" uniqueCount="29">
  <si>
    <t>経済構造実態調査 製造業事業所調査結果（熊本県分）</t>
    <rPh sb="20" eb="22">
      <t>クマモト</t>
    </rPh>
    <rPh sb="22" eb="23">
      <t>ケン</t>
    </rPh>
    <rPh sb="23" eb="24">
      <t>ブン</t>
    </rPh>
    <phoneticPr fontId="7"/>
  </si>
  <si>
    <t>事業所数</t>
    <rPh sb="0" eb="3">
      <t>ジギョウショ</t>
    </rPh>
    <rPh sb="3" eb="4">
      <t>スウ</t>
    </rPh>
    <phoneticPr fontId="7"/>
  </si>
  <si>
    <t>従業者数</t>
    <rPh sb="0" eb="1">
      <t>ジュウ</t>
    </rPh>
    <rPh sb="1" eb="4">
      <t>ギョウシャスウ</t>
    </rPh>
    <phoneticPr fontId="7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</si>
  <si>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7"/>
  </si>
  <si>
    <t>付加価値額
（従業者29人以下の事業所は粗付加価値額）</t>
    <rPh sb="7" eb="8">
      <t>ジュウ</t>
    </rPh>
    <phoneticPr fontId="7"/>
  </si>
  <si>
    <t>2022年</t>
    <rPh sb="4" eb="5">
      <t>ネン</t>
    </rPh>
    <phoneticPr fontId="4"/>
  </si>
  <si>
    <t>2023年</t>
    <rPh sb="4" eb="5">
      <t>ネン</t>
    </rPh>
    <phoneticPr fontId="4"/>
  </si>
  <si>
    <t>うち推計対象</t>
    <rPh sb="2" eb="4">
      <t>スイケイ</t>
    </rPh>
    <rPh sb="4" eb="6">
      <t>タイショウ</t>
    </rPh>
    <phoneticPr fontId="7"/>
  </si>
  <si>
    <t>増減率</t>
  </si>
  <si>
    <t>構成比</t>
  </si>
  <si>
    <t>（人）</t>
    <rPh sb="1" eb="2">
      <t>ニン</t>
    </rPh>
    <phoneticPr fontId="4"/>
  </si>
  <si>
    <t>（人）</t>
  </si>
  <si>
    <t>（万円）</t>
    <rPh sb="1" eb="3">
      <t>マンエン</t>
    </rPh>
    <phoneticPr fontId="5"/>
  </si>
  <si>
    <t>（万円）</t>
    <rPh sb="1" eb="3">
      <t>マンエン</t>
    </rPh>
    <phoneticPr fontId="7"/>
  </si>
  <si>
    <t>総計</t>
    <rPh sb="0" eb="2">
      <t>ソウケイ</t>
    </rPh>
    <phoneticPr fontId="7"/>
  </si>
  <si>
    <t>1～3人</t>
    <rPh sb="3" eb="4">
      <t>ニン</t>
    </rPh>
    <phoneticPr fontId="4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</si>
  <si>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</si>
  <si>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</si>
  <si>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</si>
  <si>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</si>
  <si>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t>50～99人</t>
    <rPh sb="5" eb="6">
      <t>ニン</t>
    </rPh>
    <phoneticPr fontId="4"/>
  </si>
  <si>
    <t>100～199人</t>
    <rPh sb="7" eb="8">
      <t>ニン</t>
    </rPh>
    <phoneticPr fontId="4"/>
  </si>
  <si>
    <t>200～299人</t>
    <rPh sb="7" eb="8">
      <t>ニン</t>
    </rPh>
    <phoneticPr fontId="4"/>
  </si>
  <si>
    <t>300～499人</t>
    <rPh sb="7" eb="8">
      <t>ニン</t>
    </rPh>
    <phoneticPr fontId="4"/>
  </si>
  <si>
    <t>500人以上</t>
    <rPh sb="3" eb="4">
      <t>ニン</t>
    </rPh>
    <rPh sb="4" eb="6">
      <t>イジョウ</t>
    </rPh>
    <phoneticPr fontId="4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</si>
  <si>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4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</si>
  <si>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游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4"/>
  </si>
  <si>
    <t>※集計対象は、個人経営を除く従業者1人以上の事業所。</t>
    <rPh sb="1" eb="3">
      <t>シュウケイ</t>
    </rPh>
    <rPh sb="3" eb="5">
      <t>タイショウ</t>
    </rPh>
    <rPh sb="7" eb="9">
      <t>コジン</t>
    </rPh>
    <rPh sb="9" eb="11">
      <t>ケイエイ</t>
    </rPh>
    <rPh sb="12" eb="13">
      <t>ノゾ</t>
    </rPh>
    <rPh sb="14" eb="17">
      <t>ジュウギョウシャ</t>
    </rPh>
    <phoneticPr fontId="4"/>
  </si>
  <si>
    <r>
      <t>第2表　従業者規模別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　（個人経営を除く従業者1人以上の事業所）</t>
    </r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</si>
</sst>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▲ &quot;#,##0.0"/>
    <numFmt numFmtId="177" formatCode="0.0%"/>
    <numFmt numFmtId="178" formatCode="#,##0.0_ ;[Red]\-#,##0.0\ "/>
  </numFmts>
  <fonts count="14">
    <font>
      <sz val="11"/>
      <color theme="1"/>
      <name val="游ゴシック"/>
      <family val="2"/>
      <charset val="128"/>
      <scheme val="minor"/>
    </font>
    <font>
      <u/>
      <sz val="12"/>
      <color theme="10"/>
      <name val="ＭＳ 明朝"/>
      <family val="1"/>
      <charset val="128"/>
    </font>
    <font>
      <u/>
      <sz val="12"/>
      <color theme="10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</cellStyleXfs>
  <cellXfs count="49">
    <xf numFmtId="0" fontId="0" fillId="0" borderId="0" xfId="0">
      <alignment vertical="center"/>
    </xf>
    <xf numFmtId="0" fontId="2" fillId="2" borderId="0" xfId="2" applyFont="1" applyFill="1" applyAlignment="1" applyProtection="1">
      <alignment vertical="center" shrinkToFit="1"/>
    </xf>
    <xf numFmtId="38" fontId="6" fillId="0" borderId="0" xfId="3" applyFont="1" applyAlignment="1">
      <alignment vertical="center"/>
    </xf>
    <xf numFmtId="0" fontId="5" fillId="2" borderId="0" xfId="4" applyFont="1" applyFill="1">
      <alignment vertical="center"/>
    </xf>
    <xf numFmtId="38" fontId="8" fillId="2" borderId="0" xfId="3" applyFont="1" applyFill="1" applyAlignment="1">
      <alignment vertical="center"/>
    </xf>
    <xf numFmtId="38" fontId="8" fillId="2" borderId="0" xfId="3" applyFont="1" applyFill="1" applyBorder="1" applyAlignment="1">
      <alignment vertical="center"/>
    </xf>
    <xf numFmtId="0" fontId="8" fillId="2" borderId="0" xfId="4" applyFont="1" applyFill="1">
      <alignment vertical="center"/>
    </xf>
    <xf numFmtId="38" fontId="8" fillId="2" borderId="1" xfId="3" applyFont="1" applyFill="1" applyBorder="1" applyAlignment="1">
      <alignment vertical="center" wrapText="1"/>
    </xf>
    <xf numFmtId="38" fontId="8" fillId="2" borderId="0" xfId="3" applyFont="1" applyFill="1" applyBorder="1" applyAlignment="1">
      <alignment horizontal="center" vertical="center"/>
    </xf>
    <xf numFmtId="0" fontId="8" fillId="2" borderId="5" xfId="4" applyFont="1" applyFill="1" applyBorder="1" applyAlignment="1">
      <alignment vertical="center" wrapText="1"/>
    </xf>
    <xf numFmtId="0" fontId="11" fillId="0" borderId="1" xfId="6" applyFont="1" applyFill="1" applyBorder="1" applyAlignment="1">
      <alignment horizontal="center" vertical="center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8" fillId="2" borderId="0" xfId="4" applyFont="1" applyFill="1" applyBorder="1">
      <alignment vertical="center"/>
    </xf>
    <xf numFmtId="38" fontId="8" fillId="0" borderId="5" xfId="3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horizontal="center" vertical="center"/>
    </xf>
    <xf numFmtId="38" fontId="8" fillId="0" borderId="1" xfId="3" applyFont="1" applyBorder="1" applyAlignment="1">
      <alignment horizontal="center" vertical="center" wrapText="1" shrinkToFit="1"/>
    </xf>
    <xf numFmtId="38" fontId="8" fillId="0" borderId="1" xfId="3" applyFont="1" applyBorder="1" applyAlignment="1">
      <alignment horizontal="center" vertical="center" shrinkToFit="1"/>
    </xf>
    <xf numFmtId="38" fontId="8" fillId="0" borderId="4" xfId="3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center" vertical="center"/>
    </xf>
    <xf numFmtId="38" fontId="8" fillId="0" borderId="8" xfId="3" applyFont="1" applyFill="1" applyBorder="1" applyAlignment="1">
      <alignment horizontal="center" vertical="center"/>
    </xf>
    <xf numFmtId="38" fontId="8" fillId="2" borderId="9" xfId="3" applyFont="1" applyFill="1" applyBorder="1" applyAlignment="1">
      <alignment vertical="center" shrinkToFit="1"/>
    </xf>
    <xf numFmtId="38" fontId="8" fillId="2" borderId="9" xfId="3" applyFont="1" applyFill="1" applyBorder="1" applyAlignment="1">
      <alignment horizontal="right" vertical="center" shrinkToFit="1"/>
    </xf>
    <xf numFmtId="38" fontId="8" fillId="0" borderId="9" xfId="1" applyNumberFormat="1" applyFont="1" applyBorder="1" applyAlignment="1">
      <alignment vertical="center" shrinkToFit="1"/>
    </xf>
    <xf numFmtId="176" fontId="8" fillId="0" borderId="9" xfId="1" applyNumberFormat="1" applyFont="1" applyBorder="1" applyAlignment="1">
      <alignment vertical="center" shrinkToFit="1"/>
    </xf>
    <xf numFmtId="177" fontId="8" fillId="2" borderId="9" xfId="1" applyNumberFormat="1" applyFont="1" applyFill="1" applyBorder="1" applyAlignment="1">
      <alignment vertical="center" shrinkToFit="1"/>
    </xf>
    <xf numFmtId="38" fontId="8" fillId="0" borderId="9" xfId="3" applyFont="1" applyBorder="1" applyAlignment="1">
      <alignment vertical="center" shrinkToFit="1"/>
    </xf>
    <xf numFmtId="38" fontId="8" fillId="0" borderId="9" xfId="3" applyFont="1" applyFill="1" applyBorder="1" applyAlignment="1">
      <alignment horizontal="right" vertical="center" shrinkToFit="1"/>
    </xf>
    <xf numFmtId="38" fontId="8" fillId="0" borderId="9" xfId="3" applyFont="1" applyFill="1" applyBorder="1" applyAlignment="1">
      <alignment vertical="center" shrinkToFit="1"/>
    </xf>
    <xf numFmtId="38" fontId="8" fillId="3" borderId="9" xfId="3" applyFont="1" applyFill="1" applyBorder="1" applyAlignment="1">
      <alignment horizontal="right" vertical="center" shrinkToFit="1"/>
    </xf>
    <xf numFmtId="3" fontId="8" fillId="3" borderId="9" xfId="4" applyNumberFormat="1" applyFont="1" applyFill="1" applyBorder="1" applyAlignment="1">
      <alignment vertical="center" shrinkToFit="1"/>
    </xf>
    <xf numFmtId="3" fontId="8" fillId="3" borderId="9" xfId="4" applyNumberFormat="1" applyFont="1" applyFill="1" applyBorder="1" applyAlignment="1">
      <alignment horizontal="right" vertical="center" shrinkToFit="1"/>
    </xf>
    <xf numFmtId="38" fontId="8" fillId="3" borderId="9" xfId="3" applyFont="1" applyFill="1" applyBorder="1" applyAlignment="1">
      <alignment vertical="center" shrinkToFit="1"/>
    </xf>
    <xf numFmtId="38" fontId="8" fillId="0" borderId="0" xfId="3" applyFont="1" applyFill="1" applyAlignment="1">
      <alignment vertical="center"/>
    </xf>
    <xf numFmtId="38" fontId="8" fillId="0" borderId="0" xfId="3" applyFont="1" applyAlignment="1">
      <alignment vertical="center"/>
    </xf>
    <xf numFmtId="38" fontId="8" fillId="0" borderId="0" xfId="3" applyFont="1" applyBorder="1" applyAlignment="1">
      <alignment vertical="center"/>
    </xf>
    <xf numFmtId="176" fontId="8" fillId="0" borderId="0" xfId="3" applyNumberFormat="1" applyFont="1" applyBorder="1" applyAlignment="1">
      <alignment vertical="center"/>
    </xf>
    <xf numFmtId="178" fontId="8" fillId="0" borderId="0" xfId="3" applyNumberFormat="1" applyFont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0" xfId="3" applyFont="1" applyFill="1" applyBorder="1" applyAlignment="1">
      <alignment vertical="center"/>
    </xf>
    <xf numFmtId="38" fontId="8" fillId="2" borderId="2" xfId="3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38" fontId="8" fillId="2" borderId="2" xfId="3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/>
    </xf>
  </cellXfs>
  <cellStyles count="7">
    <cellStyle name="パーセント" xfId="1" builtinId="5"/>
    <cellStyle name="ハイパーリンク" xfId="2" builtinId="8"/>
    <cellStyle name="桁区切り 2" xfId="3"/>
    <cellStyle name="標準" xfId="0" builtinId="0"/>
    <cellStyle name="標準 2" xfId="5"/>
    <cellStyle name="標準_Sheet5" xfId="6"/>
    <cellStyle name="標準_表４作る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T19"/>
  <sheetViews>
    <sheetView showGridLines="0" tabSelected="1" zoomScale="9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ColWidth="9" defaultRowHeight="13"/>
  <cols>
    <col min="1" max="1" width="1.58203125" style="3" customWidth="1"/>
    <col min="2" max="2" width="12.58203125" style="3" customWidth="1"/>
    <col min="3" max="3" width="7.75" style="3" customWidth="1"/>
    <col min="4" max="4" width="6.75" style="3" customWidth="1"/>
    <col min="5" max="7" width="7.58203125" style="3" customWidth="1"/>
    <col min="8" max="9" width="8.5" style="3" customWidth="1"/>
    <col min="10" max="11" width="7.58203125" style="3" customWidth="1"/>
    <col min="12" max="13" width="12.58203125" style="3" customWidth="1"/>
    <col min="14" max="15" width="7.58203125" style="3" customWidth="1"/>
    <col min="16" max="17" width="12.58203125" style="3" customWidth="1"/>
    <col min="18" max="19" width="7.58203125" style="3" customWidth="1"/>
    <col min="20" max="20" width="7.5" style="3" customWidth="1"/>
    <col min="21" max="16384" width="9" style="3"/>
  </cols>
  <sheetData>
    <row r="1" spans="2:20" ht="30" customHeight="1">
      <c r="B1" s="1"/>
      <c r="C1" s="1"/>
      <c r="D1" s="2" t="s">
        <v>0</v>
      </c>
    </row>
    <row r="2" spans="2:20" s="6" customFormat="1" ht="26.25" customHeight="1">
      <c r="B2" s="4" t="s">
        <v>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</row>
    <row r="3" spans="2:20" s="6" customFormat="1" ht="27" customHeight="1">
      <c r="B3" s="7"/>
      <c r="C3" s="43" t="s">
        <v>1</v>
      </c>
      <c r="D3" s="44"/>
      <c r="E3" s="44"/>
      <c r="F3" s="44"/>
      <c r="G3" s="45"/>
      <c r="H3" s="43" t="s">
        <v>2</v>
      </c>
      <c r="I3" s="44"/>
      <c r="J3" s="44"/>
      <c r="K3" s="45"/>
      <c r="L3" s="43" t="s">
        <v>3</v>
      </c>
      <c r="M3" s="44"/>
      <c r="N3" s="44"/>
      <c r="O3" s="45"/>
      <c r="P3" s="46" t="s">
        <v>4</v>
      </c>
      <c r="Q3" s="47"/>
      <c r="R3" s="47"/>
      <c r="S3" s="48"/>
      <c r="T3" s="8"/>
    </row>
    <row r="4" spans="2:20" s="6" customFormat="1" ht="27" customHeight="1">
      <c r="B4" s="9"/>
      <c r="C4" s="10" t="s">
        <v>5</v>
      </c>
      <c r="D4" s="11" t="s">
        <v>6</v>
      </c>
      <c r="E4" s="12"/>
      <c r="F4" s="12"/>
      <c r="G4" s="13"/>
      <c r="H4" s="10" t="s">
        <v>5</v>
      </c>
      <c r="I4" s="11" t="s">
        <v>6</v>
      </c>
      <c r="J4" s="12"/>
      <c r="K4" s="13"/>
      <c r="L4" s="10" t="s">
        <v>5</v>
      </c>
      <c r="M4" s="11" t="s">
        <v>6</v>
      </c>
      <c r="N4" s="12"/>
      <c r="O4" s="13"/>
      <c r="P4" s="10" t="s">
        <v>5</v>
      </c>
      <c r="Q4" s="11" t="s">
        <v>6</v>
      </c>
      <c r="R4" s="12"/>
      <c r="S4" s="13"/>
      <c r="T4" s="14"/>
    </row>
    <row r="5" spans="2:20" s="6" customFormat="1" ht="27" customHeight="1">
      <c r="B5" s="9"/>
      <c r="C5" s="15"/>
      <c r="D5" s="16"/>
      <c r="E5" s="17" t="s">
        <v>7</v>
      </c>
      <c r="F5" s="18" t="s">
        <v>8</v>
      </c>
      <c r="G5" s="19" t="s">
        <v>9</v>
      </c>
      <c r="H5" s="15" t="s">
        <v>10</v>
      </c>
      <c r="I5" s="16" t="s">
        <v>11</v>
      </c>
      <c r="J5" s="20" t="s">
        <v>8</v>
      </c>
      <c r="K5" s="19" t="s">
        <v>9</v>
      </c>
      <c r="L5" s="15" t="s">
        <v>12</v>
      </c>
      <c r="M5" s="21" t="s">
        <v>13</v>
      </c>
      <c r="N5" s="20" t="s">
        <v>8</v>
      </c>
      <c r="O5" s="19" t="s">
        <v>9</v>
      </c>
      <c r="P5" s="15" t="s">
        <v>12</v>
      </c>
      <c r="Q5" s="21" t="s">
        <v>13</v>
      </c>
      <c r="R5" s="20" t="s">
        <v>8</v>
      </c>
      <c r="S5" s="20" t="s">
        <v>9</v>
      </c>
    </row>
    <row r="6" spans="2:20" s="6" customFormat="1" ht="31.5" customHeight="1">
      <c r="B6" s="22" t="s">
        <v>14</v>
      </c>
      <c r="C6" s="23">
        <v>2217</v>
      </c>
      <c r="D6" s="22">
        <v>2238</v>
      </c>
      <c r="E6" s="24">
        <v>1327</v>
      </c>
      <c r="F6" s="25">
        <f>ROUND((D6-C6)/C6*100,1)</f>
        <v>0.9</v>
      </c>
      <c r="G6" s="26">
        <f>D6/D$6</f>
        <v>1</v>
      </c>
      <c r="H6" s="23">
        <v>93368</v>
      </c>
      <c r="I6" s="27">
        <v>94371</v>
      </c>
      <c r="J6" s="25">
        <f>ROUND((I6-H6)/H6*100,1)</f>
        <v>1.1000000000000001</v>
      </c>
      <c r="K6" s="26">
        <f t="shared" ref="K6:K16" si="0">I6/I$6</f>
        <v>1</v>
      </c>
      <c r="L6" s="28">
        <v>322344143</v>
      </c>
      <c r="M6" s="29">
        <v>347858289</v>
      </c>
      <c r="N6" s="25">
        <f t="shared" ref="N6:N16" si="1">ROUND((M6-L6)/L6*100,1)</f>
        <v>7.9</v>
      </c>
      <c r="O6" s="26">
        <f t="shared" ref="O6:O16" si="2">M6/M$6</f>
        <v>1</v>
      </c>
      <c r="P6" s="28">
        <v>120942595</v>
      </c>
      <c r="Q6" s="29">
        <v>131898434</v>
      </c>
      <c r="R6" s="25">
        <f t="shared" ref="R6:R16" si="3">ROUND((Q6-P6)/P6*100,1)</f>
        <v>9.1</v>
      </c>
      <c r="S6" s="26">
        <f t="shared" ref="S6:S16" si="4">Q6/Q$6</f>
        <v>1</v>
      </c>
    </row>
    <row r="7" spans="2:20" s="6" customFormat="1" ht="31.5" customHeight="1">
      <c r="B7" s="22" t="s">
        <v>15</v>
      </c>
      <c r="C7" s="30">
        <v>352</v>
      </c>
      <c r="D7" s="31">
        <v>353</v>
      </c>
      <c r="E7" s="24">
        <v>343</v>
      </c>
      <c r="F7" s="25">
        <f t="shared" ref="F7:F16" si="5">ROUND((D7-C7)/C7*100,1)</f>
        <v>0.3</v>
      </c>
      <c r="G7" s="26">
        <f t="shared" ref="G7:G16" si="6">D7/D$6</f>
        <v>0.15773011617515639</v>
      </c>
      <c r="H7" s="32">
        <v>759</v>
      </c>
      <c r="I7" s="33">
        <v>762</v>
      </c>
      <c r="J7" s="25">
        <f t="shared" ref="J7:J16" si="7">ROUND((I7-H7)/H7*100,1)</f>
        <v>0.4</v>
      </c>
      <c r="K7" s="26">
        <f t="shared" si="0"/>
        <v>8.0745144165050697E-3</v>
      </c>
      <c r="L7" s="30">
        <v>1275075</v>
      </c>
      <c r="M7" s="33">
        <v>1294121</v>
      </c>
      <c r="N7" s="25">
        <f t="shared" si="1"/>
        <v>1.5</v>
      </c>
      <c r="O7" s="26">
        <f t="shared" si="2"/>
        <v>3.7202534506803144E-3</v>
      </c>
      <c r="P7" s="30">
        <v>515412</v>
      </c>
      <c r="Q7" s="33">
        <v>537161</v>
      </c>
      <c r="R7" s="25">
        <f t="shared" si="3"/>
        <v>4.2</v>
      </c>
      <c r="S7" s="26">
        <f t="shared" si="4"/>
        <v>4.0725350840784052E-3</v>
      </c>
    </row>
    <row r="8" spans="2:20" s="6" customFormat="1" ht="31.5" customHeight="1">
      <c r="B8" s="22" t="s">
        <v>16</v>
      </c>
      <c r="C8" s="30">
        <v>646</v>
      </c>
      <c r="D8" s="31">
        <v>655</v>
      </c>
      <c r="E8" s="24">
        <v>561</v>
      </c>
      <c r="F8" s="25">
        <f t="shared" si="5"/>
        <v>1.4</v>
      </c>
      <c r="G8" s="26">
        <f t="shared" si="6"/>
        <v>0.29267202859696156</v>
      </c>
      <c r="H8" s="32">
        <v>3975</v>
      </c>
      <c r="I8" s="33">
        <v>4027</v>
      </c>
      <c r="J8" s="25">
        <f t="shared" si="7"/>
        <v>1.3</v>
      </c>
      <c r="K8" s="26">
        <f t="shared" si="0"/>
        <v>4.2672007290375222E-2</v>
      </c>
      <c r="L8" s="30">
        <v>6255652</v>
      </c>
      <c r="M8" s="33">
        <v>6909375</v>
      </c>
      <c r="N8" s="25">
        <f t="shared" si="1"/>
        <v>10.5</v>
      </c>
      <c r="O8" s="26">
        <f t="shared" si="2"/>
        <v>1.9862614226795097E-2</v>
      </c>
      <c r="P8" s="30">
        <v>2852251</v>
      </c>
      <c r="Q8" s="33">
        <v>3043508</v>
      </c>
      <c r="R8" s="25">
        <f t="shared" si="3"/>
        <v>6.7</v>
      </c>
      <c r="S8" s="26">
        <f t="shared" si="4"/>
        <v>2.3074633319755716E-2</v>
      </c>
    </row>
    <row r="9" spans="2:20" s="6" customFormat="1" ht="31.5" customHeight="1">
      <c r="B9" s="22" t="s">
        <v>17</v>
      </c>
      <c r="C9" s="30">
        <v>429</v>
      </c>
      <c r="D9" s="31">
        <v>432</v>
      </c>
      <c r="E9" s="24">
        <v>257</v>
      </c>
      <c r="F9" s="25">
        <f t="shared" si="5"/>
        <v>0.7</v>
      </c>
      <c r="G9" s="26">
        <f t="shared" si="6"/>
        <v>0.19302949061662197</v>
      </c>
      <c r="H9" s="32">
        <v>5872</v>
      </c>
      <c r="I9" s="33">
        <v>5920</v>
      </c>
      <c r="J9" s="25">
        <f t="shared" si="7"/>
        <v>0.8</v>
      </c>
      <c r="K9" s="26">
        <f t="shared" si="0"/>
        <v>6.2731135624291362E-2</v>
      </c>
      <c r="L9" s="30">
        <v>10160832</v>
      </c>
      <c r="M9" s="33">
        <v>10968077</v>
      </c>
      <c r="N9" s="25">
        <f t="shared" si="1"/>
        <v>7.9</v>
      </c>
      <c r="O9" s="26">
        <f t="shared" si="2"/>
        <v>3.153030227202664E-2</v>
      </c>
      <c r="P9" s="30">
        <v>4545728</v>
      </c>
      <c r="Q9" s="33">
        <v>4613083</v>
      </c>
      <c r="R9" s="25">
        <f t="shared" si="3"/>
        <v>1.5</v>
      </c>
      <c r="S9" s="26">
        <f t="shared" si="4"/>
        <v>3.497450925004917E-2</v>
      </c>
    </row>
    <row r="10" spans="2:20" s="6" customFormat="1" ht="31.5" customHeight="1">
      <c r="B10" s="22" t="s">
        <v>18</v>
      </c>
      <c r="C10" s="30">
        <v>251</v>
      </c>
      <c r="D10" s="31">
        <v>252</v>
      </c>
      <c r="E10" s="24">
        <v>98</v>
      </c>
      <c r="F10" s="25">
        <f t="shared" si="5"/>
        <v>0.4</v>
      </c>
      <c r="G10" s="26">
        <f t="shared" si="6"/>
        <v>0.1126005361930295</v>
      </c>
      <c r="H10" s="32">
        <v>6138</v>
      </c>
      <c r="I10" s="33">
        <v>6168</v>
      </c>
      <c r="J10" s="25">
        <f t="shared" si="7"/>
        <v>0.5</v>
      </c>
      <c r="K10" s="26">
        <f t="shared" si="0"/>
        <v>6.5359061576119787E-2</v>
      </c>
      <c r="L10" s="30">
        <v>17992169</v>
      </c>
      <c r="M10" s="33">
        <v>17457097</v>
      </c>
      <c r="N10" s="25">
        <f t="shared" si="1"/>
        <v>-3</v>
      </c>
      <c r="O10" s="26">
        <f t="shared" si="2"/>
        <v>5.0184507749361118E-2</v>
      </c>
      <c r="P10" s="30">
        <v>4626958</v>
      </c>
      <c r="Q10" s="33">
        <v>5722430</v>
      </c>
      <c r="R10" s="25">
        <f t="shared" si="3"/>
        <v>23.7</v>
      </c>
      <c r="S10" s="26">
        <f t="shared" si="4"/>
        <v>4.3385124648257764E-2</v>
      </c>
    </row>
    <row r="11" spans="2:20" s="6" customFormat="1" ht="31.5" customHeight="1">
      <c r="B11" s="22" t="s">
        <v>19</v>
      </c>
      <c r="C11" s="30">
        <v>179</v>
      </c>
      <c r="D11" s="31">
        <v>175</v>
      </c>
      <c r="E11" s="24">
        <v>44</v>
      </c>
      <c r="F11" s="25">
        <f t="shared" si="5"/>
        <v>-2.2000000000000002</v>
      </c>
      <c r="G11" s="26">
        <f t="shared" si="6"/>
        <v>7.8194816800714925E-2</v>
      </c>
      <c r="H11" s="32">
        <v>6932</v>
      </c>
      <c r="I11" s="33">
        <v>6838</v>
      </c>
      <c r="J11" s="25">
        <f t="shared" si="7"/>
        <v>-1.4</v>
      </c>
      <c r="K11" s="26">
        <f t="shared" si="0"/>
        <v>7.245870023630141E-2</v>
      </c>
      <c r="L11" s="30">
        <v>16792609</v>
      </c>
      <c r="M11" s="33">
        <v>19331027</v>
      </c>
      <c r="N11" s="25">
        <f t="shared" si="1"/>
        <v>15.1</v>
      </c>
      <c r="O11" s="26">
        <f t="shared" si="2"/>
        <v>5.5571557761557325E-2</v>
      </c>
      <c r="P11" s="30">
        <v>5990926</v>
      </c>
      <c r="Q11" s="33">
        <v>6973329</v>
      </c>
      <c r="R11" s="25">
        <f t="shared" si="3"/>
        <v>16.399999999999999</v>
      </c>
      <c r="S11" s="26">
        <f t="shared" si="4"/>
        <v>5.2868929437024245E-2</v>
      </c>
    </row>
    <row r="12" spans="2:20" s="6" customFormat="1" ht="31.5" customHeight="1">
      <c r="B12" s="22" t="s">
        <v>20</v>
      </c>
      <c r="C12" s="30">
        <v>196</v>
      </c>
      <c r="D12" s="31">
        <v>200</v>
      </c>
      <c r="E12" s="24">
        <v>22</v>
      </c>
      <c r="F12" s="25">
        <f t="shared" si="5"/>
        <v>2</v>
      </c>
      <c r="G12" s="26">
        <f t="shared" si="6"/>
        <v>8.936550491510277E-2</v>
      </c>
      <c r="H12" s="32">
        <v>13906</v>
      </c>
      <c r="I12" s="33">
        <v>14214</v>
      </c>
      <c r="J12" s="25">
        <f t="shared" si="7"/>
        <v>2.2000000000000002</v>
      </c>
      <c r="K12" s="26">
        <f t="shared" si="0"/>
        <v>0.15061830435197254</v>
      </c>
      <c r="L12" s="30">
        <v>37768449</v>
      </c>
      <c r="M12" s="33">
        <v>36890051</v>
      </c>
      <c r="N12" s="25">
        <f t="shared" si="1"/>
        <v>-2.2999999999999998</v>
      </c>
      <c r="O12" s="26">
        <f t="shared" si="2"/>
        <v>0.10604907850851873</v>
      </c>
      <c r="P12" s="30">
        <v>12309336</v>
      </c>
      <c r="Q12" s="33">
        <v>11599777</v>
      </c>
      <c r="R12" s="25">
        <f t="shared" si="3"/>
        <v>-5.8</v>
      </c>
      <c r="S12" s="26">
        <f t="shared" si="4"/>
        <v>8.7944766652801959E-2</v>
      </c>
    </row>
    <row r="13" spans="2:20" s="6" customFormat="1" ht="31.5" customHeight="1">
      <c r="B13" s="22" t="s">
        <v>21</v>
      </c>
      <c r="C13" s="30">
        <v>91</v>
      </c>
      <c r="D13" s="31">
        <v>92</v>
      </c>
      <c r="E13" s="24">
        <v>2</v>
      </c>
      <c r="F13" s="25">
        <f t="shared" si="5"/>
        <v>1.1000000000000001</v>
      </c>
      <c r="G13" s="26">
        <f t="shared" si="6"/>
        <v>4.1108132260947276E-2</v>
      </c>
      <c r="H13" s="32">
        <v>12994</v>
      </c>
      <c r="I13" s="33">
        <v>12727</v>
      </c>
      <c r="J13" s="25">
        <f t="shared" si="7"/>
        <v>-2.1</v>
      </c>
      <c r="K13" s="26">
        <f t="shared" si="0"/>
        <v>0.13486134511661421</v>
      </c>
      <c r="L13" s="30">
        <v>48186287</v>
      </c>
      <c r="M13" s="33">
        <v>40012238</v>
      </c>
      <c r="N13" s="25">
        <f t="shared" si="1"/>
        <v>-17</v>
      </c>
      <c r="O13" s="26">
        <f t="shared" si="2"/>
        <v>0.11502453517788676</v>
      </c>
      <c r="P13" s="30">
        <v>18729195</v>
      </c>
      <c r="Q13" s="33">
        <v>15968196</v>
      </c>
      <c r="R13" s="25">
        <f t="shared" si="3"/>
        <v>-14.7</v>
      </c>
      <c r="S13" s="26">
        <f t="shared" si="4"/>
        <v>0.12106433348556662</v>
      </c>
    </row>
    <row r="14" spans="2:20" s="6" customFormat="1" ht="31.5" customHeight="1">
      <c r="B14" s="22" t="s">
        <v>22</v>
      </c>
      <c r="C14" s="30">
        <v>21</v>
      </c>
      <c r="D14" s="31">
        <v>32</v>
      </c>
      <c r="E14" s="24">
        <v>0</v>
      </c>
      <c r="F14" s="25">
        <f t="shared" si="5"/>
        <v>52.4</v>
      </c>
      <c r="G14" s="26">
        <f t="shared" si="6"/>
        <v>1.4298480786416443E-2</v>
      </c>
      <c r="H14" s="32">
        <v>4985</v>
      </c>
      <c r="I14" s="33">
        <v>7636</v>
      </c>
      <c r="J14" s="25">
        <f t="shared" si="7"/>
        <v>53.2</v>
      </c>
      <c r="K14" s="26">
        <f t="shared" si="0"/>
        <v>8.0914687774846089E-2</v>
      </c>
      <c r="L14" s="30">
        <v>19425075</v>
      </c>
      <c r="M14" s="33">
        <v>42853011</v>
      </c>
      <c r="N14" s="25">
        <f t="shared" si="1"/>
        <v>120.6</v>
      </c>
      <c r="O14" s="26">
        <f t="shared" si="2"/>
        <v>0.12319100149428953</v>
      </c>
      <c r="P14" s="30">
        <v>5769062</v>
      </c>
      <c r="Q14" s="33">
        <v>16791391</v>
      </c>
      <c r="R14" s="25">
        <f t="shared" si="3"/>
        <v>191.1</v>
      </c>
      <c r="S14" s="26">
        <f t="shared" si="4"/>
        <v>0.12730546141283225</v>
      </c>
    </row>
    <row r="15" spans="2:20" s="6" customFormat="1" ht="31.5" customHeight="1">
      <c r="B15" s="22" t="s">
        <v>23</v>
      </c>
      <c r="C15" s="30">
        <v>24</v>
      </c>
      <c r="D15" s="33">
        <v>19</v>
      </c>
      <c r="E15" s="24">
        <v>0</v>
      </c>
      <c r="F15" s="25">
        <f t="shared" si="5"/>
        <v>-20.8</v>
      </c>
      <c r="G15" s="26">
        <f t="shared" si="6"/>
        <v>8.4897229669347631E-3</v>
      </c>
      <c r="H15" s="30">
        <v>9179</v>
      </c>
      <c r="I15" s="33">
        <v>7208</v>
      </c>
      <c r="J15" s="25">
        <f t="shared" si="7"/>
        <v>-21.5</v>
      </c>
      <c r="K15" s="26">
        <f t="shared" si="0"/>
        <v>7.6379396212819611E-2</v>
      </c>
      <c r="L15" s="30">
        <v>30239243</v>
      </c>
      <c r="M15" s="33">
        <v>25993728</v>
      </c>
      <c r="N15" s="25">
        <f t="shared" si="1"/>
        <v>-14</v>
      </c>
      <c r="O15" s="26">
        <f t="shared" si="2"/>
        <v>7.4725049889496811E-2</v>
      </c>
      <c r="P15" s="30">
        <v>11894016</v>
      </c>
      <c r="Q15" s="33">
        <v>8641062</v>
      </c>
      <c r="R15" s="25">
        <f t="shared" si="3"/>
        <v>-27.3</v>
      </c>
      <c r="S15" s="26">
        <f t="shared" si="4"/>
        <v>6.5512999191483956E-2</v>
      </c>
    </row>
    <row r="16" spans="2:20" s="35" customFormat="1" ht="31.5" customHeight="1">
      <c r="B16" s="22" t="s">
        <v>24</v>
      </c>
      <c r="C16" s="30">
        <v>28</v>
      </c>
      <c r="D16" s="33">
        <v>28</v>
      </c>
      <c r="E16" s="24">
        <v>0</v>
      </c>
      <c r="F16" s="25">
        <f t="shared" si="5"/>
        <v>0</v>
      </c>
      <c r="G16" s="26">
        <f t="shared" si="6"/>
        <v>1.2511170688114389E-2</v>
      </c>
      <c r="H16" s="30">
        <v>28628</v>
      </c>
      <c r="I16" s="33">
        <v>28871</v>
      </c>
      <c r="J16" s="25">
        <f t="shared" si="7"/>
        <v>0.8</v>
      </c>
      <c r="K16" s="26">
        <f t="shared" si="0"/>
        <v>0.30593084740015469</v>
      </c>
      <c r="L16" s="30">
        <v>134248752</v>
      </c>
      <c r="M16" s="33">
        <v>146149564</v>
      </c>
      <c r="N16" s="25">
        <f t="shared" si="1"/>
        <v>8.9</v>
      </c>
      <c r="O16" s="26">
        <f t="shared" si="2"/>
        <v>0.42014109946938766</v>
      </c>
      <c r="P16" s="30">
        <v>53709711</v>
      </c>
      <c r="Q16" s="33">
        <v>58008497</v>
      </c>
      <c r="R16" s="25">
        <f t="shared" si="3"/>
        <v>8</v>
      </c>
      <c r="S16" s="26">
        <f t="shared" si="4"/>
        <v>0.43979670751814992</v>
      </c>
      <c r="T16" s="34"/>
    </row>
    <row r="17" spans="2:20" s="35" customFormat="1" ht="15" customHeight="1">
      <c r="B17" s="36" t="s">
        <v>25</v>
      </c>
      <c r="C17" s="36"/>
      <c r="E17" s="37"/>
      <c r="F17" s="37"/>
      <c r="G17" s="38"/>
      <c r="H17" s="36"/>
      <c r="J17" s="37"/>
      <c r="K17" s="38"/>
      <c r="N17" s="39"/>
      <c r="O17" s="40"/>
      <c r="R17" s="39"/>
      <c r="S17" s="41"/>
      <c r="T17" s="34"/>
    </row>
    <row r="18" spans="2:20" ht="18">
      <c r="B18" s="35" t="s">
        <v>26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4"/>
      <c r="O18" s="34"/>
      <c r="P18" s="35"/>
      <c r="Q18" s="35"/>
      <c r="R18" s="42"/>
      <c r="S18" s="41"/>
    </row>
    <row r="19" spans="2:20">
      <c r="B19" s="35" t="s">
        <v>27</v>
      </c>
    </row>
  </sheetData>
  <mergeCells count="4">
    <mergeCell ref="C3:G3"/>
    <mergeCell ref="H3:K3"/>
    <mergeCell ref="L3:O3"/>
    <mergeCell ref="P3:S3"/>
  </mergeCells>
  <phoneticPr fontId="3"/>
  <printOptions horizontalCentered="1"/>
  <pageMargins left="0.78740157480314965" right="0.78740157480314965" top="1.1811023622047245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2024-10-31T05:45:29Z</dcterms:created>
  <dcterms:modified xsi:type="dcterms:W3CDTF">2024-12-02T05:18:36Z</dcterms:modified>
</cp:coreProperties>
</file>