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R6経済構造実態調査\県版\起案\"/>
    </mc:Choice>
  </mc:AlternateContent>
  <bookViews>
    <workbookView xWindow="0" yWindow="0" windowWidth="16490" windowHeight="7010"/>
  </bookViews>
  <sheets>
    <sheet name="第1表" sheetId="1" r:id="rId1"/>
  </sheets>
  <definedNames>
    <definedName name="_xlnm.Print_Area" localSheetId="0">第1表!$B$2:$S$33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R30" i="1"/>
  <c r="O30" i="1"/>
  <c r="N30" i="1"/>
  <c r="K30" i="1"/>
  <c r="J30" i="1"/>
  <c r="G30" i="1"/>
  <c r="F30" i="1"/>
  <c r="S29" i="1"/>
  <c r="R29" i="1"/>
  <c r="O29" i="1"/>
  <c r="N29" i="1"/>
  <c r="K29" i="1"/>
  <c r="J29" i="1"/>
  <c r="G29" i="1"/>
  <c r="F29" i="1"/>
  <c r="K28" i="1"/>
  <c r="J28" i="1"/>
  <c r="G28" i="1"/>
  <c r="F28" i="1"/>
  <c r="S27" i="1"/>
  <c r="R27" i="1"/>
  <c r="O27" i="1"/>
  <c r="N27" i="1"/>
  <c r="K27" i="1"/>
  <c r="J27" i="1"/>
  <c r="G27" i="1"/>
  <c r="F27" i="1"/>
  <c r="S26" i="1"/>
  <c r="R26" i="1"/>
  <c r="O26" i="1"/>
  <c r="N26" i="1"/>
  <c r="K26" i="1"/>
  <c r="J26" i="1"/>
  <c r="G26" i="1"/>
  <c r="F26" i="1"/>
  <c r="S25" i="1"/>
  <c r="R25" i="1"/>
  <c r="O25" i="1"/>
  <c r="N25" i="1"/>
  <c r="K25" i="1"/>
  <c r="J25" i="1"/>
  <c r="G25" i="1"/>
  <c r="F25" i="1"/>
  <c r="S24" i="1"/>
  <c r="R24" i="1"/>
  <c r="O24" i="1"/>
  <c r="N24" i="1"/>
  <c r="K24" i="1"/>
  <c r="J24" i="1"/>
  <c r="G24" i="1"/>
  <c r="F24" i="1"/>
  <c r="S23" i="1"/>
  <c r="R23" i="1"/>
  <c r="O23" i="1"/>
  <c r="N23" i="1"/>
  <c r="K23" i="1"/>
  <c r="J23" i="1"/>
  <c r="G23" i="1"/>
  <c r="F23" i="1"/>
  <c r="S22" i="1"/>
  <c r="R22" i="1"/>
  <c r="O22" i="1"/>
  <c r="N22" i="1"/>
  <c r="K22" i="1"/>
  <c r="J22" i="1"/>
  <c r="G22" i="1"/>
  <c r="F22" i="1"/>
  <c r="S21" i="1"/>
  <c r="R21" i="1"/>
  <c r="O21" i="1"/>
  <c r="N21" i="1"/>
  <c r="K21" i="1"/>
  <c r="J21" i="1"/>
  <c r="G21" i="1"/>
  <c r="F21" i="1"/>
  <c r="S20" i="1"/>
  <c r="R20" i="1"/>
  <c r="O20" i="1"/>
  <c r="N20" i="1"/>
  <c r="K20" i="1"/>
  <c r="J20" i="1"/>
  <c r="G20" i="1"/>
  <c r="F20" i="1"/>
  <c r="S19" i="1"/>
  <c r="R19" i="1"/>
  <c r="O19" i="1"/>
  <c r="N19" i="1"/>
  <c r="K19" i="1"/>
  <c r="J19" i="1"/>
  <c r="G19" i="1"/>
  <c r="F19" i="1"/>
  <c r="K18" i="1"/>
  <c r="J18" i="1"/>
  <c r="G18" i="1"/>
  <c r="F18" i="1"/>
  <c r="S17" i="1"/>
  <c r="R17" i="1"/>
  <c r="O17" i="1"/>
  <c r="N17" i="1"/>
  <c r="K17" i="1"/>
  <c r="J17" i="1"/>
  <c r="G17" i="1"/>
  <c r="F17" i="1"/>
  <c r="S16" i="1"/>
  <c r="R16" i="1"/>
  <c r="O16" i="1"/>
  <c r="N16" i="1"/>
  <c r="K16" i="1"/>
  <c r="J16" i="1"/>
  <c r="G16" i="1"/>
  <c r="F16" i="1"/>
  <c r="S15" i="1"/>
  <c r="R15" i="1"/>
  <c r="O15" i="1"/>
  <c r="N15" i="1"/>
  <c r="K15" i="1"/>
  <c r="J15" i="1"/>
  <c r="G15" i="1"/>
  <c r="F15" i="1"/>
  <c r="S14" i="1"/>
  <c r="R14" i="1"/>
  <c r="O14" i="1"/>
  <c r="N14" i="1"/>
  <c r="K14" i="1"/>
  <c r="J14" i="1"/>
  <c r="G14" i="1"/>
  <c r="F14" i="1"/>
  <c r="S13" i="1"/>
  <c r="R13" i="1"/>
  <c r="O13" i="1"/>
  <c r="N13" i="1"/>
  <c r="K13" i="1"/>
  <c r="J13" i="1"/>
  <c r="G13" i="1"/>
  <c r="F13" i="1"/>
  <c r="S12" i="1"/>
  <c r="R12" i="1"/>
  <c r="O12" i="1"/>
  <c r="N12" i="1"/>
  <c r="K12" i="1"/>
  <c r="J12" i="1"/>
  <c r="G12" i="1"/>
  <c r="F12" i="1"/>
  <c r="S11" i="1"/>
  <c r="R11" i="1"/>
  <c r="O11" i="1"/>
  <c r="N11" i="1"/>
  <c r="K11" i="1"/>
  <c r="J11" i="1"/>
  <c r="G11" i="1"/>
  <c r="F11" i="1"/>
  <c r="S10" i="1"/>
  <c r="R10" i="1"/>
  <c r="O10" i="1"/>
  <c r="N10" i="1"/>
  <c r="K10" i="1"/>
  <c r="J10" i="1"/>
  <c r="G10" i="1"/>
  <c r="F10" i="1"/>
  <c r="S9" i="1"/>
  <c r="R9" i="1"/>
  <c r="O9" i="1"/>
  <c r="N9" i="1"/>
  <c r="K9" i="1"/>
  <c r="J9" i="1"/>
  <c r="G9" i="1"/>
  <c r="F9" i="1"/>
  <c r="S8" i="1"/>
  <c r="R8" i="1"/>
  <c r="O8" i="1"/>
  <c r="N8" i="1"/>
  <c r="K8" i="1"/>
  <c r="J8" i="1"/>
  <c r="G8" i="1"/>
  <c r="F8" i="1"/>
  <c r="S7" i="1"/>
  <c r="R7" i="1"/>
  <c r="O7" i="1"/>
  <c r="N7" i="1"/>
  <c r="K7" i="1"/>
  <c r="J7" i="1"/>
  <c r="G7" i="1"/>
  <c r="F7" i="1"/>
  <c r="S6" i="1"/>
  <c r="R6" i="1"/>
  <c r="O6" i="1"/>
  <c r="N6" i="1"/>
  <c r="K6" i="1"/>
  <c r="J6" i="1"/>
  <c r="G6" i="1"/>
  <c r="F6" i="1"/>
</calcChain>
</file>

<file path=xl/sharedStrings.xml><?xml version="1.0" encoding="utf-8"?>
<sst xmlns="http://schemas.openxmlformats.org/spreadsheetml/2006/main" count="69" uniqueCount="43">
  <si>
    <t>経済構造実態調査 製造業事業所調査結果（熊本県分）</t>
    <rPh sb="20" eb="22">
      <t>クマモト</t>
    </rPh>
    <rPh sb="22" eb="23">
      <t>ケン</t>
    </rPh>
    <rPh sb="23" eb="24">
      <t>ブン</t>
    </rPh>
    <phoneticPr fontId="7"/>
  </si>
  <si>
    <t>事業所数</t>
  </si>
  <si>
    <t>従業者数</t>
    <rPh sb="0" eb="1">
      <t>ジュウ</t>
    </rPh>
    <rPh sb="1" eb="4">
      <t>ギョウシャスウ</t>
    </rPh>
    <phoneticPr fontId="7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</si>
  <si>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7"/>
  </si>
  <si>
    <t>付加価値額
（従業者29人以下の事業所は粗付加価値額）</t>
    <rPh sb="0" eb="2">
      <t>フカ</t>
    </rPh>
    <rPh sb="2" eb="4">
      <t>カチ</t>
    </rPh>
    <rPh sb="4" eb="5">
      <t>ガク</t>
    </rPh>
    <rPh sb="13" eb="15">
      <t>イカ</t>
    </rPh>
    <phoneticPr fontId="7"/>
  </si>
  <si>
    <t>2022年</t>
    <rPh sb="4" eb="5">
      <t>ネン</t>
    </rPh>
    <phoneticPr fontId="4"/>
  </si>
  <si>
    <t>2023年</t>
    <rPh sb="4" eb="5">
      <t>ネン</t>
    </rPh>
    <phoneticPr fontId="4"/>
  </si>
  <si>
    <t>うち推計対象</t>
    <rPh sb="2" eb="4">
      <t>スイケイ</t>
    </rPh>
    <rPh sb="4" eb="6">
      <t>タイショウ</t>
    </rPh>
    <phoneticPr fontId="7"/>
  </si>
  <si>
    <t>増減率</t>
  </si>
  <si>
    <t>構成比</t>
  </si>
  <si>
    <t>（人）</t>
  </si>
  <si>
    <t>（万円）</t>
  </si>
  <si>
    <t>（万円）</t>
    <phoneticPr fontId="7"/>
  </si>
  <si>
    <t>総計</t>
    <rPh sb="0" eb="2">
      <t>ソウケイ</t>
    </rPh>
    <phoneticPr fontId="7"/>
  </si>
  <si>
    <t>09　食料品</t>
    <rPh sb="3" eb="6">
      <t>ショクリョウヒン</t>
    </rPh>
    <phoneticPr fontId="4"/>
  </si>
  <si>
    <t>10　飲料</t>
    <rPh sb="3" eb="5">
      <t>インリョウ</t>
    </rPh>
    <phoneticPr fontId="4"/>
  </si>
  <si>
    <t>11　繊維</t>
    <rPh sb="3" eb="5">
      <t>センイ</t>
    </rPh>
    <phoneticPr fontId="4"/>
  </si>
  <si>
    <t>12　木材</t>
    <rPh sb="3" eb="5">
      <t>モクザイ</t>
    </rPh>
    <phoneticPr fontId="4"/>
  </si>
  <si>
    <t>13　家具</t>
    <rPh sb="3" eb="5">
      <t>カグ</t>
    </rPh>
    <phoneticPr fontId="4"/>
  </si>
  <si>
    <t>14　パルプ・紙</t>
    <rPh sb="7" eb="8">
      <t>カミ</t>
    </rPh>
    <phoneticPr fontId="7"/>
  </si>
  <si>
    <t>15　印刷</t>
    <rPh sb="3" eb="5">
      <t>インサツ</t>
    </rPh>
    <phoneticPr fontId="4"/>
  </si>
  <si>
    <t>16　化学</t>
    <rPh sb="3" eb="5">
      <t>カガク</t>
    </rPh>
    <phoneticPr fontId="4"/>
  </si>
  <si>
    <t>17　石油・石炭</t>
    <rPh sb="3" eb="5">
      <t>セキユ</t>
    </rPh>
    <rPh sb="6" eb="8">
      <t>セキタン</t>
    </rPh>
    <phoneticPr fontId="4"/>
  </si>
  <si>
    <t>18　プラスチック</t>
  </si>
  <si>
    <t>19　ゴム製品</t>
    <rPh sb="5" eb="7">
      <t>セイヒン</t>
    </rPh>
    <phoneticPr fontId="4"/>
  </si>
  <si>
    <t>20　皮革</t>
    <rPh sb="3" eb="5">
      <t>ヒカク</t>
    </rPh>
    <phoneticPr fontId="4"/>
  </si>
  <si>
    <t>x</t>
  </si>
  <si>
    <t>21　窯業・土石</t>
    <rPh sb="3" eb="5">
      <t>ヨウギョウ</t>
    </rPh>
    <rPh sb="6" eb="8">
      <t>ドセキ</t>
    </rPh>
    <phoneticPr fontId="4"/>
  </si>
  <si>
    <t>22　鉄鋼</t>
    <rPh sb="3" eb="5">
      <t>テッコウ</t>
    </rPh>
    <phoneticPr fontId="4"/>
  </si>
  <si>
    <t>23　非鉄金属</t>
    <rPh sb="3" eb="5">
      <t>ヒテツ</t>
    </rPh>
    <rPh sb="5" eb="7">
      <t>キンゾク</t>
    </rPh>
    <phoneticPr fontId="4"/>
  </si>
  <si>
    <t>24　金属製品</t>
    <rPh sb="3" eb="5">
      <t>キンゾク</t>
    </rPh>
    <rPh sb="5" eb="7">
      <t>セイヒン</t>
    </rPh>
    <phoneticPr fontId="4"/>
  </si>
  <si>
    <t>25　はん用機器</t>
    <rPh sb="5" eb="6">
      <t>ヨウ</t>
    </rPh>
    <rPh sb="6" eb="8">
      <t>キキ</t>
    </rPh>
    <phoneticPr fontId="4"/>
  </si>
  <si>
    <t>26　生産用機器</t>
    <rPh sb="3" eb="6">
      <t>セイサンヨウ</t>
    </rPh>
    <rPh sb="6" eb="8">
      <t>キキ</t>
    </rPh>
    <phoneticPr fontId="4"/>
  </si>
  <si>
    <t>27　業務用機器</t>
    <rPh sb="3" eb="6">
      <t>ギョウムヨウ</t>
    </rPh>
    <rPh sb="6" eb="8">
      <t>キキ</t>
    </rPh>
    <phoneticPr fontId="4"/>
  </si>
  <si>
    <t>28　電子部品</t>
    <rPh sb="3" eb="5">
      <t>デンシ</t>
    </rPh>
    <rPh sb="5" eb="7">
      <t>ブヒン</t>
    </rPh>
    <phoneticPr fontId="4"/>
  </si>
  <si>
    <t>29　電気機器</t>
    <rPh sb="3" eb="5">
      <t>デンキ</t>
    </rPh>
    <rPh sb="5" eb="7">
      <t>キキ</t>
    </rPh>
    <phoneticPr fontId="4"/>
  </si>
  <si>
    <t>30　情報通信機器</t>
    <rPh sb="3" eb="5">
      <t>ジョウホウ</t>
    </rPh>
    <rPh sb="5" eb="7">
      <t>ツウシン</t>
    </rPh>
    <rPh sb="7" eb="9">
      <t>キキ</t>
    </rPh>
    <phoneticPr fontId="4"/>
  </si>
  <si>
    <t>31　輸送用機器</t>
    <rPh sb="3" eb="6">
      <t>ユソウヨウ</t>
    </rPh>
    <rPh sb="6" eb="8">
      <t>キキ</t>
    </rPh>
    <phoneticPr fontId="4"/>
  </si>
  <si>
    <t>32　その他</t>
    <rPh sb="5" eb="6">
      <t>タ</t>
    </rPh>
    <phoneticPr fontId="4"/>
  </si>
  <si>
    <r>
      <t>※事業所数、従業者数については、各年6月1日現在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16" eb="17">
      <t>カク</t>
    </rPh>
    <rPh sb="17" eb="18">
      <t>ネン</t>
    </rPh>
    <rPh sb="19" eb="20">
      <t>ツキ</t>
    </rPh>
    <rPh sb="21" eb="22">
      <t>ヒ</t>
    </rPh>
    <rPh sb="25" eb="27">
      <t>スウチ</t>
    </rPh>
    <phoneticPr fontId="4"/>
  </si>
  <si>
    <r>
      <t>※製造品出荷額等、付加価値額については、各前</t>
    </r>
    <r>
      <rPr>
        <u/>
        <sz val="10"/>
        <rFont val="ＭＳ ゴシック"/>
        <family val="3"/>
        <charset val="128"/>
      </rPr>
      <t>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游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0" eb="21">
      <t>カク</t>
    </rPh>
    <rPh sb="21" eb="22">
      <t>ゼン</t>
    </rPh>
    <rPh sb="22" eb="23">
      <t>ネン</t>
    </rPh>
    <rPh sb="25" eb="26">
      <t>ガツ</t>
    </rPh>
    <rPh sb="30" eb="31">
      <t>ガツ</t>
    </rPh>
    <rPh sb="35" eb="36">
      <t>ネン</t>
    </rPh>
    <rPh sb="36" eb="37">
      <t>カン</t>
    </rPh>
    <rPh sb="38" eb="40">
      <t>スウチ</t>
    </rPh>
    <phoneticPr fontId="4"/>
  </si>
  <si>
    <t>第1表　産業中分類別　事業所数、従業者数、製造品出荷額等、付加価値額　（個人経営を除く従業者1人以上の事業所）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phoneticPr fontId="7"/>
  </si>
  <si>
    <t>※集計対象は、個人経営を除く従業者1人以上の事業所。</t>
    <rPh sb="1" eb="3">
      <t>シュウケイ</t>
    </rPh>
    <rPh sb="3" eb="5">
      <t>タイショウ</t>
    </rPh>
    <rPh sb="7" eb="9">
      <t>コジン</t>
    </rPh>
    <rPh sb="9" eb="11">
      <t>ケイエイ</t>
    </rPh>
    <rPh sb="12" eb="13">
      <t>ノゾ</t>
    </rPh>
    <rPh sb="14" eb="17">
      <t>ジュウギョウシャ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</si>
</sst>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&quot;▲ &quot;#,##0.0"/>
    <numFmt numFmtId="177" formatCode="0.0%"/>
    <numFmt numFmtId="178" formatCode="#,##0.0%;&quot;▲ &quot;#,##0.0%"/>
    <numFmt numFmtId="179" formatCode="#,##0.0_ ;[Red]\-#,##0.0\ "/>
  </numFmts>
  <fonts count="13">
    <font>
      <sz val="11"/>
      <color theme="1"/>
      <name val="游ゴシック"/>
      <family val="2"/>
      <charset val="128"/>
      <scheme val="minor"/>
    </font>
    <font>
      <u/>
      <sz val="12"/>
      <color theme="10"/>
      <name val="ＭＳ 明朝"/>
      <family val="1"/>
      <charset val="128"/>
    </font>
    <font>
      <u/>
      <sz val="12"/>
      <color theme="10"/>
      <name val="HG丸ｺﾞｼｯｸM-PRO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</cellStyleXfs>
  <cellXfs count="49">
    <xf numFmtId="0" fontId="0" fillId="0" borderId="0" xfId="0">
      <alignment vertical="center"/>
    </xf>
    <xf numFmtId="38" fontId="6" fillId="0" borderId="0" xfId="3" applyFont="1" applyAlignment="1">
      <alignment vertical="center"/>
    </xf>
    <xf numFmtId="38" fontId="8" fillId="0" borderId="0" xfId="3" applyFont="1" applyAlignment="1">
      <alignment vertical="center"/>
    </xf>
    <xf numFmtId="38" fontId="8" fillId="0" borderId="1" xfId="3" applyFont="1" applyBorder="1" applyAlignment="1">
      <alignment vertical="center" shrinkToFit="1"/>
    </xf>
    <xf numFmtId="38" fontId="8" fillId="0" borderId="0" xfId="3" applyFont="1" applyAlignment="1">
      <alignment vertical="center" shrinkToFit="1"/>
    </xf>
    <xf numFmtId="0" fontId="8" fillId="0" borderId="5" xfId="4" applyFont="1" applyBorder="1" applyAlignment="1">
      <alignment horizontal="center" vertical="center" shrinkToFit="1"/>
    </xf>
    <xf numFmtId="0" fontId="10" fillId="0" borderId="1" xfId="5" applyFont="1" applyFill="1" applyBorder="1" applyAlignment="1">
      <alignment horizontal="center" vertical="center" shrinkToFit="1"/>
    </xf>
    <xf numFmtId="0" fontId="10" fillId="0" borderId="6" xfId="5" applyFont="1" applyFill="1" applyBorder="1" applyAlignment="1">
      <alignment horizontal="center" vertical="center" shrinkToFit="1"/>
    </xf>
    <xf numFmtId="0" fontId="10" fillId="0" borderId="3" xfId="5" applyFont="1" applyFill="1" applyBorder="1" applyAlignment="1">
      <alignment horizontal="center" vertical="center" shrinkToFit="1"/>
    </xf>
    <xf numFmtId="0" fontId="10" fillId="0" borderId="4" xfId="5" applyFont="1" applyFill="1" applyBorder="1" applyAlignment="1">
      <alignment horizontal="center" vertical="center" shrinkToFit="1"/>
    </xf>
    <xf numFmtId="38" fontId="8" fillId="0" borderId="0" xfId="3" applyFont="1" applyFill="1" applyAlignment="1">
      <alignment vertical="center" shrinkToFit="1"/>
    </xf>
    <xf numFmtId="38" fontId="8" fillId="0" borderId="5" xfId="3" applyFont="1" applyBorder="1" applyAlignment="1">
      <alignment vertical="center" shrinkToFit="1"/>
    </xf>
    <xf numFmtId="38" fontId="8" fillId="0" borderId="7" xfId="3" applyFont="1" applyBorder="1" applyAlignment="1">
      <alignment vertical="center" shrinkToFit="1"/>
    </xf>
    <xf numFmtId="38" fontId="8" fillId="0" borderId="1" xfId="3" applyFont="1" applyBorder="1" applyAlignment="1">
      <alignment horizontal="center" vertical="center" wrapText="1" shrinkToFit="1"/>
    </xf>
    <xf numFmtId="38" fontId="8" fillId="0" borderId="1" xfId="3" applyFont="1" applyBorder="1" applyAlignment="1">
      <alignment horizontal="center" vertical="center" shrinkToFit="1"/>
    </xf>
    <xf numFmtId="38" fontId="8" fillId="0" borderId="0" xfId="3" applyFont="1" applyBorder="1" applyAlignment="1">
      <alignment horizontal="center" vertical="center" shrinkToFit="1"/>
    </xf>
    <xf numFmtId="38" fontId="8" fillId="0" borderId="7" xfId="3" applyFont="1" applyBorder="1" applyAlignment="1">
      <alignment horizontal="center" vertical="center" shrinkToFit="1"/>
    </xf>
    <xf numFmtId="38" fontId="8" fillId="0" borderId="8" xfId="3" applyFont="1" applyBorder="1" applyAlignment="1">
      <alignment horizontal="center" vertical="center" shrinkToFit="1"/>
    </xf>
    <xf numFmtId="38" fontId="8" fillId="0" borderId="7" xfId="3" applyFont="1" applyFill="1" applyBorder="1" applyAlignment="1">
      <alignment horizontal="center" vertical="center" shrinkToFit="1"/>
    </xf>
    <xf numFmtId="38" fontId="8" fillId="0" borderId="9" xfId="3" applyFont="1" applyBorder="1" applyAlignment="1">
      <alignment vertical="center" shrinkToFit="1"/>
    </xf>
    <xf numFmtId="38" fontId="8" fillId="0" borderId="9" xfId="1" applyNumberFormat="1" applyFont="1" applyBorder="1" applyAlignment="1">
      <alignment vertical="center" shrinkToFit="1"/>
    </xf>
    <xf numFmtId="176" fontId="8" fillId="0" borderId="9" xfId="1" applyNumberFormat="1" applyFont="1" applyBorder="1" applyAlignment="1">
      <alignment vertical="center" shrinkToFit="1"/>
    </xf>
    <xf numFmtId="177" fontId="8" fillId="0" borderId="9" xfId="1" applyNumberFormat="1" applyFont="1" applyBorder="1" applyAlignment="1">
      <alignment vertical="center" shrinkToFit="1"/>
    </xf>
    <xf numFmtId="38" fontId="8" fillId="0" borderId="9" xfId="3" applyFont="1" applyFill="1" applyBorder="1" applyAlignment="1">
      <alignment vertical="center" shrinkToFit="1"/>
    </xf>
    <xf numFmtId="38" fontId="8" fillId="0" borderId="9" xfId="3" applyFont="1" applyFill="1" applyBorder="1" applyAlignment="1">
      <alignment horizontal="right" vertical="center" shrinkToFit="1"/>
    </xf>
    <xf numFmtId="38" fontId="8" fillId="3" borderId="9" xfId="3" applyFont="1" applyFill="1" applyBorder="1" applyAlignment="1">
      <alignment vertical="center" shrinkToFit="1"/>
    </xf>
    <xf numFmtId="178" fontId="8" fillId="0" borderId="9" xfId="1" applyNumberFormat="1" applyFont="1" applyFill="1" applyBorder="1" applyAlignment="1">
      <alignment vertical="center" shrinkToFit="1"/>
    </xf>
    <xf numFmtId="38" fontId="8" fillId="3" borderId="9" xfId="3" applyNumberFormat="1" applyFont="1" applyFill="1" applyBorder="1" applyAlignment="1">
      <alignment vertical="center" shrinkToFit="1"/>
    </xf>
    <xf numFmtId="38" fontId="8" fillId="3" borderId="9" xfId="3" applyNumberFormat="1" applyFont="1" applyFill="1" applyBorder="1" applyAlignment="1">
      <alignment horizontal="right" vertical="center" shrinkToFit="1"/>
    </xf>
    <xf numFmtId="176" fontId="8" fillId="0" borderId="9" xfId="1" applyNumberFormat="1" applyFont="1" applyBorder="1" applyAlignment="1">
      <alignment horizontal="right" vertical="center" shrinkToFit="1"/>
    </xf>
    <xf numFmtId="178" fontId="8" fillId="0" borderId="9" xfId="1" applyNumberFormat="1" applyFont="1" applyFill="1" applyBorder="1" applyAlignment="1">
      <alignment horizontal="right" vertical="center" shrinkToFit="1"/>
    </xf>
    <xf numFmtId="38" fontId="8" fillId="0" borderId="0" xfId="3" applyFont="1" applyBorder="1" applyAlignment="1">
      <alignment vertical="center"/>
    </xf>
    <xf numFmtId="176" fontId="8" fillId="0" borderId="0" xfId="3" applyNumberFormat="1" applyFont="1" applyBorder="1" applyAlignment="1">
      <alignment vertical="center"/>
    </xf>
    <xf numFmtId="179" fontId="8" fillId="0" borderId="0" xfId="3" applyNumberFormat="1" applyFont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79" fontId="8" fillId="0" borderId="0" xfId="3" applyNumberFormat="1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38" fontId="8" fillId="0" borderId="0" xfId="3" applyFont="1" applyFill="1" applyAlignment="1">
      <alignment vertical="center"/>
    </xf>
    <xf numFmtId="38" fontId="8" fillId="0" borderId="0" xfId="3" applyFont="1" applyFill="1" applyBorder="1" applyAlignment="1">
      <alignment vertical="center"/>
    </xf>
    <xf numFmtId="0" fontId="2" fillId="2" borderId="0" xfId="2" applyFont="1" applyFill="1" applyAlignment="1" applyProtection="1">
      <alignment vertical="center" shrinkToFit="1"/>
    </xf>
    <xf numFmtId="38" fontId="8" fillId="0" borderId="2" xfId="3" applyFont="1" applyBorder="1" applyAlignment="1">
      <alignment horizontal="center" vertical="center" shrinkToFit="1"/>
    </xf>
    <xf numFmtId="38" fontId="8" fillId="0" borderId="3" xfId="3" applyFont="1" applyBorder="1" applyAlignment="1">
      <alignment horizontal="center" vertical="center" shrinkToFit="1"/>
    </xf>
    <xf numFmtId="38" fontId="8" fillId="0" borderId="4" xfId="3" applyFont="1" applyBorder="1" applyAlignment="1">
      <alignment horizontal="center" vertical="center" shrinkToFit="1"/>
    </xf>
    <xf numFmtId="38" fontId="8" fillId="0" borderId="2" xfId="3" applyFont="1" applyFill="1" applyBorder="1" applyAlignment="1">
      <alignment horizontal="center" vertical="center" shrinkToFit="1"/>
    </xf>
    <xf numFmtId="38" fontId="8" fillId="0" borderId="3" xfId="3" applyFont="1" applyFill="1" applyBorder="1" applyAlignment="1">
      <alignment horizontal="center" vertical="center" shrinkToFit="1"/>
    </xf>
    <xf numFmtId="38" fontId="8" fillId="0" borderId="4" xfId="3" applyFont="1" applyFill="1" applyBorder="1" applyAlignment="1">
      <alignment horizontal="center" vertical="center" shrinkToFit="1"/>
    </xf>
    <xf numFmtId="38" fontId="8" fillId="0" borderId="2" xfId="3" applyFont="1" applyFill="1" applyBorder="1" applyAlignment="1">
      <alignment horizontal="center" vertical="center" wrapText="1" shrinkToFit="1"/>
    </xf>
    <xf numFmtId="38" fontId="8" fillId="0" borderId="3" xfId="3" applyFont="1" applyFill="1" applyBorder="1" applyAlignment="1">
      <alignment horizontal="center" vertical="center" wrapText="1" shrinkToFit="1"/>
    </xf>
    <xf numFmtId="38" fontId="8" fillId="0" borderId="4" xfId="3" applyFont="1" applyFill="1" applyBorder="1" applyAlignment="1">
      <alignment horizontal="center" vertical="center" wrapText="1" shrinkToFit="1"/>
    </xf>
  </cellXfs>
  <cellStyles count="6">
    <cellStyle name="パーセント" xfId="1" builtinId="5"/>
    <cellStyle name="ハイパーリンク" xfId="2" builtinId="8"/>
    <cellStyle name="桁区切り 2" xfId="3"/>
    <cellStyle name="標準" xfId="0" builtinId="0"/>
    <cellStyle name="標準 2" xfId="4"/>
    <cellStyle name="標準_Sheet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V33"/>
  <sheetViews>
    <sheetView showGridLines="0" tabSelected="1" zoomScale="9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:C1"/>
    </sheetView>
  </sheetViews>
  <sheetFormatPr defaultColWidth="9" defaultRowHeight="12"/>
  <cols>
    <col min="1" max="1" width="1.58203125" style="2" customWidth="1"/>
    <col min="2" max="2" width="18.58203125" style="2" customWidth="1"/>
    <col min="3" max="5" width="8.58203125" style="2" customWidth="1"/>
    <col min="6" max="7" width="7" style="2" bestFit="1" customWidth="1"/>
    <col min="8" max="9" width="8.58203125" style="2" customWidth="1"/>
    <col min="10" max="10" width="7.83203125" style="2" bestFit="1" customWidth="1"/>
    <col min="11" max="11" width="7" style="2" bestFit="1" customWidth="1"/>
    <col min="12" max="13" width="12.58203125" style="2" customWidth="1"/>
    <col min="14" max="14" width="7.83203125" style="2" bestFit="1" customWidth="1"/>
    <col min="15" max="15" width="7" style="2" bestFit="1" customWidth="1"/>
    <col min="16" max="17" width="12.58203125" style="2" customWidth="1"/>
    <col min="18" max="18" width="7.83203125" style="2" bestFit="1" customWidth="1"/>
    <col min="19" max="19" width="7" style="2" bestFit="1" customWidth="1"/>
    <col min="20" max="16384" width="9" style="2"/>
  </cols>
  <sheetData>
    <row r="1" spans="2:22" ht="30" customHeight="1">
      <c r="B1" s="39"/>
      <c r="C1" s="39"/>
      <c r="D1" s="1" t="s">
        <v>0</v>
      </c>
    </row>
    <row r="2" spans="2:22" ht="22.5" customHeight="1">
      <c r="B2" s="2" t="s">
        <v>41</v>
      </c>
    </row>
    <row r="3" spans="2:22" s="4" customFormat="1" ht="27.75" customHeight="1">
      <c r="B3" s="3"/>
      <c r="C3" s="40" t="s">
        <v>1</v>
      </c>
      <c r="D3" s="41"/>
      <c r="E3" s="41"/>
      <c r="F3" s="41"/>
      <c r="G3" s="42"/>
      <c r="H3" s="43" t="s">
        <v>2</v>
      </c>
      <c r="I3" s="44"/>
      <c r="J3" s="44"/>
      <c r="K3" s="45"/>
      <c r="L3" s="40" t="s">
        <v>3</v>
      </c>
      <c r="M3" s="41"/>
      <c r="N3" s="41"/>
      <c r="O3" s="42"/>
      <c r="P3" s="46" t="s">
        <v>4</v>
      </c>
      <c r="Q3" s="47"/>
      <c r="R3" s="47"/>
      <c r="S3" s="48"/>
    </row>
    <row r="4" spans="2:22" s="4" customFormat="1" ht="17.25" customHeight="1">
      <c r="B4" s="5"/>
      <c r="C4" s="6" t="s">
        <v>5</v>
      </c>
      <c r="D4" s="7" t="s">
        <v>6</v>
      </c>
      <c r="E4" s="8"/>
      <c r="F4" s="8"/>
      <c r="G4" s="9"/>
      <c r="H4" s="6" t="s">
        <v>5</v>
      </c>
      <c r="I4" s="7" t="s">
        <v>6</v>
      </c>
      <c r="J4" s="8"/>
      <c r="K4" s="9"/>
      <c r="L4" s="6" t="s">
        <v>5</v>
      </c>
      <c r="M4" s="7" t="s">
        <v>6</v>
      </c>
      <c r="N4" s="8"/>
      <c r="O4" s="9"/>
      <c r="P4" s="6" t="s">
        <v>5</v>
      </c>
      <c r="Q4" s="7" t="s">
        <v>6</v>
      </c>
      <c r="R4" s="8"/>
      <c r="S4" s="9"/>
      <c r="T4" s="10"/>
      <c r="U4" s="10"/>
      <c r="V4" s="10"/>
    </row>
    <row r="5" spans="2:22" s="4" customFormat="1" ht="24">
      <c r="B5" s="11"/>
      <c r="C5" s="12"/>
      <c r="D5" s="12"/>
      <c r="E5" s="13" t="s">
        <v>7</v>
      </c>
      <c r="F5" s="14" t="s">
        <v>8</v>
      </c>
      <c r="G5" s="14" t="s">
        <v>9</v>
      </c>
      <c r="H5" s="15" t="s">
        <v>10</v>
      </c>
      <c r="I5" s="16" t="s">
        <v>10</v>
      </c>
      <c r="J5" s="14" t="s">
        <v>8</v>
      </c>
      <c r="K5" s="14" t="s">
        <v>9</v>
      </c>
      <c r="L5" s="17" t="s">
        <v>11</v>
      </c>
      <c r="M5" s="15" t="s">
        <v>12</v>
      </c>
      <c r="N5" s="14" t="s">
        <v>8</v>
      </c>
      <c r="O5" s="14" t="s">
        <v>9</v>
      </c>
      <c r="P5" s="18" t="s">
        <v>11</v>
      </c>
      <c r="Q5" s="16" t="s">
        <v>11</v>
      </c>
      <c r="R5" s="14" t="s">
        <v>8</v>
      </c>
      <c r="S5" s="14" t="s">
        <v>9</v>
      </c>
    </row>
    <row r="6" spans="2:22" s="4" customFormat="1" ht="24" customHeight="1">
      <c r="B6" s="19" t="s">
        <v>13</v>
      </c>
      <c r="C6" s="19">
        <v>2217</v>
      </c>
      <c r="D6" s="19">
        <v>2238</v>
      </c>
      <c r="E6" s="20">
        <v>1327</v>
      </c>
      <c r="F6" s="21">
        <f>ROUND((D6-C6)/C6*100,1)</f>
        <v>0.9</v>
      </c>
      <c r="G6" s="22">
        <f>D6/D$6</f>
        <v>1</v>
      </c>
      <c r="H6" s="19">
        <v>93368</v>
      </c>
      <c r="I6" s="19">
        <v>94371</v>
      </c>
      <c r="J6" s="21">
        <f>ROUND((I6-H6)/H6*100,1)</f>
        <v>1.1000000000000001</v>
      </c>
      <c r="K6" s="22">
        <f t="shared" ref="K6:K30" si="0">I6/I$6</f>
        <v>1</v>
      </c>
      <c r="L6" s="23">
        <v>322344143</v>
      </c>
      <c r="M6" s="19">
        <v>347858289</v>
      </c>
      <c r="N6" s="21">
        <f>ROUND((M6-L6)/L6*100,1)</f>
        <v>7.9</v>
      </c>
      <c r="O6" s="22">
        <f t="shared" ref="O6:O30" si="1">M6/M$6</f>
        <v>1</v>
      </c>
      <c r="P6" s="24">
        <v>120942595</v>
      </c>
      <c r="Q6" s="19">
        <v>131898434</v>
      </c>
      <c r="R6" s="21">
        <f>ROUND((Q6-P6)/P6*100,1)</f>
        <v>9.1</v>
      </c>
      <c r="S6" s="22">
        <f t="shared" ref="S6:S30" si="2">Q6/Q$6</f>
        <v>1</v>
      </c>
    </row>
    <row r="7" spans="2:22" s="4" customFormat="1" ht="24" customHeight="1">
      <c r="B7" s="19" t="s">
        <v>14</v>
      </c>
      <c r="C7" s="25">
        <v>450</v>
      </c>
      <c r="D7" s="25">
        <v>455</v>
      </c>
      <c r="E7" s="20">
        <v>322</v>
      </c>
      <c r="F7" s="21">
        <f t="shared" ref="F7:F30" si="3">ROUND((D7-C7)/C7*100,1)</f>
        <v>1.1000000000000001</v>
      </c>
      <c r="G7" s="26">
        <f t="shared" ref="G7:G30" si="4">D7/D$6</f>
        <v>0.20330652368185881</v>
      </c>
      <c r="H7" s="25">
        <v>15702</v>
      </c>
      <c r="I7" s="25">
        <v>16400</v>
      </c>
      <c r="J7" s="21">
        <f t="shared" ref="J7:J30" si="5">ROUND((I7-H7)/H7*100,1)</f>
        <v>4.4000000000000004</v>
      </c>
      <c r="K7" s="26">
        <f t="shared" si="0"/>
        <v>0.17378220004026662</v>
      </c>
      <c r="L7" s="27">
        <v>40465054</v>
      </c>
      <c r="M7" s="27">
        <v>40409606</v>
      </c>
      <c r="N7" s="21">
        <f t="shared" ref="N7:N30" si="6">ROUND((M7-L7)/L7*100,1)</f>
        <v>-0.1</v>
      </c>
      <c r="O7" s="26">
        <f t="shared" si="1"/>
        <v>0.11616686242023114</v>
      </c>
      <c r="P7" s="28">
        <v>12251682</v>
      </c>
      <c r="Q7" s="27">
        <v>13253743</v>
      </c>
      <c r="R7" s="21">
        <f t="shared" ref="R7:R17" si="7">ROUND((Q7-P7)/P7*100,1)</f>
        <v>8.1999999999999993</v>
      </c>
      <c r="S7" s="26">
        <f t="shared" si="2"/>
        <v>0.10048446064189057</v>
      </c>
    </row>
    <row r="8" spans="2:22" s="4" customFormat="1" ht="24" customHeight="1">
      <c r="B8" s="19" t="s">
        <v>15</v>
      </c>
      <c r="C8" s="25">
        <v>103</v>
      </c>
      <c r="D8" s="25">
        <v>102</v>
      </c>
      <c r="E8" s="20">
        <v>71</v>
      </c>
      <c r="F8" s="21">
        <f t="shared" si="3"/>
        <v>-1</v>
      </c>
      <c r="G8" s="26">
        <f t="shared" si="4"/>
        <v>4.5576407506702415E-2</v>
      </c>
      <c r="H8" s="25">
        <v>1762</v>
      </c>
      <c r="I8" s="25">
        <v>1721</v>
      </c>
      <c r="J8" s="21">
        <f t="shared" si="5"/>
        <v>-2.2999999999999998</v>
      </c>
      <c r="K8" s="26">
        <f t="shared" si="0"/>
        <v>1.8236534528615782E-2</v>
      </c>
      <c r="L8" s="27">
        <v>12381734</v>
      </c>
      <c r="M8" s="27">
        <v>13569612</v>
      </c>
      <c r="N8" s="21">
        <f t="shared" si="6"/>
        <v>9.6</v>
      </c>
      <c r="O8" s="26">
        <f t="shared" si="1"/>
        <v>3.9009023010516793E-2</v>
      </c>
      <c r="P8" s="28">
        <v>2099875</v>
      </c>
      <c r="Q8" s="27">
        <v>3065169</v>
      </c>
      <c r="R8" s="21">
        <f t="shared" si="7"/>
        <v>46</v>
      </c>
      <c r="S8" s="26">
        <f t="shared" si="2"/>
        <v>2.3238858165670111E-2</v>
      </c>
    </row>
    <row r="9" spans="2:22" s="4" customFormat="1" ht="24" customHeight="1">
      <c r="B9" s="19" t="s">
        <v>16</v>
      </c>
      <c r="C9" s="25">
        <v>124</v>
      </c>
      <c r="D9" s="25">
        <v>123</v>
      </c>
      <c r="E9" s="20">
        <v>66</v>
      </c>
      <c r="F9" s="21">
        <f t="shared" si="3"/>
        <v>-0.8</v>
      </c>
      <c r="G9" s="26">
        <f t="shared" si="4"/>
        <v>5.4959785522788206E-2</v>
      </c>
      <c r="H9" s="25">
        <v>3056</v>
      </c>
      <c r="I9" s="25">
        <v>2965</v>
      </c>
      <c r="J9" s="21">
        <f t="shared" si="5"/>
        <v>-3</v>
      </c>
      <c r="K9" s="26">
        <f t="shared" si="0"/>
        <v>3.1418550190206736E-2</v>
      </c>
      <c r="L9" s="27">
        <v>3192138</v>
      </c>
      <c r="M9" s="27">
        <v>3012407</v>
      </c>
      <c r="N9" s="21">
        <f t="shared" si="6"/>
        <v>-5.6</v>
      </c>
      <c r="O9" s="26">
        <f t="shared" si="1"/>
        <v>8.659868386807365E-3</v>
      </c>
      <c r="P9" s="28">
        <v>1397373</v>
      </c>
      <c r="Q9" s="27">
        <v>1172366</v>
      </c>
      <c r="R9" s="21">
        <f t="shared" si="7"/>
        <v>-16.100000000000001</v>
      </c>
      <c r="S9" s="26">
        <f t="shared" si="2"/>
        <v>8.888399690931888E-3</v>
      </c>
    </row>
    <row r="10" spans="2:22" s="4" customFormat="1" ht="24" customHeight="1">
      <c r="B10" s="19" t="s">
        <v>17</v>
      </c>
      <c r="C10" s="25">
        <v>146</v>
      </c>
      <c r="D10" s="25">
        <v>147</v>
      </c>
      <c r="E10" s="20">
        <v>84</v>
      </c>
      <c r="F10" s="21">
        <f t="shared" si="3"/>
        <v>0.7</v>
      </c>
      <c r="G10" s="26">
        <f t="shared" si="4"/>
        <v>6.5683646112600538E-2</v>
      </c>
      <c r="H10" s="25">
        <v>2153</v>
      </c>
      <c r="I10" s="25">
        <v>2011</v>
      </c>
      <c r="J10" s="21">
        <f t="shared" si="5"/>
        <v>-6.6</v>
      </c>
      <c r="K10" s="26">
        <f t="shared" si="0"/>
        <v>2.1309512456157084E-2</v>
      </c>
      <c r="L10" s="27">
        <v>5910320</v>
      </c>
      <c r="M10" s="27">
        <v>6859070</v>
      </c>
      <c r="N10" s="21">
        <f t="shared" si="6"/>
        <v>16.100000000000001</v>
      </c>
      <c r="O10" s="26">
        <f t="shared" si="1"/>
        <v>1.9718000740238217E-2</v>
      </c>
      <c r="P10" s="28">
        <v>2009351</v>
      </c>
      <c r="Q10" s="27">
        <v>2696443</v>
      </c>
      <c r="R10" s="21">
        <f t="shared" si="7"/>
        <v>34.200000000000003</v>
      </c>
      <c r="S10" s="26">
        <f t="shared" si="2"/>
        <v>2.0443328387052723E-2</v>
      </c>
    </row>
    <row r="11" spans="2:22" s="4" customFormat="1" ht="24" customHeight="1">
      <c r="B11" s="19" t="s">
        <v>18</v>
      </c>
      <c r="C11" s="25">
        <v>57</v>
      </c>
      <c r="D11" s="25">
        <v>56</v>
      </c>
      <c r="E11" s="20">
        <v>39</v>
      </c>
      <c r="F11" s="21">
        <f t="shared" si="3"/>
        <v>-1.8</v>
      </c>
      <c r="G11" s="26">
        <f t="shared" si="4"/>
        <v>2.5022341376228777E-2</v>
      </c>
      <c r="H11" s="25">
        <v>608</v>
      </c>
      <c r="I11" s="25">
        <v>562</v>
      </c>
      <c r="J11" s="21">
        <f t="shared" si="5"/>
        <v>-7.6</v>
      </c>
      <c r="K11" s="26">
        <f t="shared" si="0"/>
        <v>5.9552192940627944E-3</v>
      </c>
      <c r="L11" s="27">
        <v>863807</v>
      </c>
      <c r="M11" s="27">
        <v>737300</v>
      </c>
      <c r="N11" s="21">
        <f t="shared" si="6"/>
        <v>-14.6</v>
      </c>
      <c r="O11" s="26">
        <f t="shared" si="1"/>
        <v>2.1195412710145307E-3</v>
      </c>
      <c r="P11" s="28">
        <v>296061</v>
      </c>
      <c r="Q11" s="27">
        <v>257375</v>
      </c>
      <c r="R11" s="21">
        <f t="shared" si="7"/>
        <v>-13.1</v>
      </c>
      <c r="S11" s="26">
        <f t="shared" si="2"/>
        <v>1.9513120224005085E-3</v>
      </c>
    </row>
    <row r="12" spans="2:22" s="4" customFormat="1" ht="24" customHeight="1">
      <c r="B12" s="19" t="s">
        <v>19</v>
      </c>
      <c r="C12" s="25">
        <v>29</v>
      </c>
      <c r="D12" s="25">
        <v>29</v>
      </c>
      <c r="E12" s="20">
        <v>13</v>
      </c>
      <c r="F12" s="21">
        <f t="shared" si="3"/>
        <v>0</v>
      </c>
      <c r="G12" s="26">
        <f t="shared" si="4"/>
        <v>1.2957998212689902E-2</v>
      </c>
      <c r="H12" s="25">
        <v>1442</v>
      </c>
      <c r="I12" s="25">
        <v>1401</v>
      </c>
      <c r="J12" s="21">
        <f t="shared" si="5"/>
        <v>-2.8</v>
      </c>
      <c r="K12" s="26">
        <f t="shared" si="0"/>
        <v>1.4845662332708141E-2</v>
      </c>
      <c r="L12" s="27">
        <v>8833763</v>
      </c>
      <c r="M12" s="27">
        <v>8757479</v>
      </c>
      <c r="N12" s="21">
        <f t="shared" si="6"/>
        <v>-0.9</v>
      </c>
      <c r="O12" s="26">
        <f t="shared" si="1"/>
        <v>2.5175421362461769E-2</v>
      </c>
      <c r="P12" s="28">
        <v>2576586</v>
      </c>
      <c r="Q12" s="27">
        <v>1401975</v>
      </c>
      <c r="R12" s="21">
        <f t="shared" si="7"/>
        <v>-45.6</v>
      </c>
      <c r="S12" s="26">
        <f t="shared" si="2"/>
        <v>1.0629201253443236E-2</v>
      </c>
    </row>
    <row r="13" spans="2:22" s="4" customFormat="1" ht="24" customHeight="1">
      <c r="B13" s="19" t="s">
        <v>20</v>
      </c>
      <c r="C13" s="25">
        <v>127</v>
      </c>
      <c r="D13" s="25">
        <v>129</v>
      </c>
      <c r="E13" s="20">
        <v>86</v>
      </c>
      <c r="F13" s="21">
        <f t="shared" si="3"/>
        <v>1.6</v>
      </c>
      <c r="G13" s="26">
        <f t="shared" si="4"/>
        <v>5.7640750670241284E-2</v>
      </c>
      <c r="H13" s="25">
        <v>2287</v>
      </c>
      <c r="I13" s="25">
        <v>2349</v>
      </c>
      <c r="J13" s="21">
        <f t="shared" si="5"/>
        <v>2.7</v>
      </c>
      <c r="K13" s="26">
        <f t="shared" si="0"/>
        <v>2.4891121213084528E-2</v>
      </c>
      <c r="L13" s="27">
        <v>3262461</v>
      </c>
      <c r="M13" s="27">
        <v>3317793</v>
      </c>
      <c r="N13" s="21">
        <f t="shared" si="6"/>
        <v>1.7</v>
      </c>
      <c r="O13" s="26">
        <f t="shared" si="1"/>
        <v>9.5377718597356755E-3</v>
      </c>
      <c r="P13" s="28">
        <v>1403918</v>
      </c>
      <c r="Q13" s="27">
        <v>1406890</v>
      </c>
      <c r="R13" s="21">
        <f t="shared" si="7"/>
        <v>0.2</v>
      </c>
      <c r="S13" s="26">
        <f t="shared" si="2"/>
        <v>1.0666464773948718E-2</v>
      </c>
    </row>
    <row r="14" spans="2:22" s="4" customFormat="1" ht="24" customHeight="1">
      <c r="B14" s="19" t="s">
        <v>21</v>
      </c>
      <c r="C14" s="25">
        <v>53</v>
      </c>
      <c r="D14" s="25">
        <v>55</v>
      </c>
      <c r="E14" s="20">
        <v>32</v>
      </c>
      <c r="F14" s="21">
        <f t="shared" si="3"/>
        <v>3.8</v>
      </c>
      <c r="G14" s="26">
        <f t="shared" si="4"/>
        <v>2.4575513851653262E-2</v>
      </c>
      <c r="H14" s="25">
        <v>5029</v>
      </c>
      <c r="I14" s="25">
        <v>5124</v>
      </c>
      <c r="J14" s="21">
        <f t="shared" si="5"/>
        <v>1.9</v>
      </c>
      <c r="K14" s="26">
        <f t="shared" si="0"/>
        <v>5.4296341036971105E-2</v>
      </c>
      <c r="L14" s="27">
        <v>19888308</v>
      </c>
      <c r="M14" s="27">
        <v>20936793</v>
      </c>
      <c r="N14" s="21">
        <f t="shared" si="6"/>
        <v>5.3</v>
      </c>
      <c r="O14" s="26">
        <f t="shared" si="1"/>
        <v>6.0187707644362043E-2</v>
      </c>
      <c r="P14" s="28">
        <v>10391384</v>
      </c>
      <c r="Q14" s="27">
        <v>10145165</v>
      </c>
      <c r="R14" s="21">
        <f t="shared" si="7"/>
        <v>-2.4</v>
      </c>
      <c r="S14" s="26">
        <f t="shared" si="2"/>
        <v>7.6916493185961554E-2</v>
      </c>
    </row>
    <row r="15" spans="2:22" s="4" customFormat="1" ht="24" customHeight="1">
      <c r="B15" s="19" t="s">
        <v>22</v>
      </c>
      <c r="C15" s="25">
        <v>27</v>
      </c>
      <c r="D15" s="25">
        <v>27</v>
      </c>
      <c r="E15" s="20">
        <v>9</v>
      </c>
      <c r="F15" s="21">
        <f t="shared" si="3"/>
        <v>0</v>
      </c>
      <c r="G15" s="26">
        <f t="shared" si="4"/>
        <v>1.2064343163538873E-2</v>
      </c>
      <c r="H15" s="25">
        <v>215</v>
      </c>
      <c r="I15" s="25">
        <v>219</v>
      </c>
      <c r="J15" s="21">
        <f t="shared" si="5"/>
        <v>1.9</v>
      </c>
      <c r="K15" s="26">
        <f t="shared" si="0"/>
        <v>2.3206281590742919E-3</v>
      </c>
      <c r="L15" s="27">
        <v>1254815</v>
      </c>
      <c r="M15" s="27">
        <v>1427028</v>
      </c>
      <c r="N15" s="21">
        <f t="shared" si="6"/>
        <v>13.7</v>
      </c>
      <c r="O15" s="26">
        <f t="shared" si="1"/>
        <v>4.1023257030968719E-3</v>
      </c>
      <c r="P15" s="28">
        <v>562795</v>
      </c>
      <c r="Q15" s="27">
        <v>513453</v>
      </c>
      <c r="R15" s="21">
        <f t="shared" si="7"/>
        <v>-8.8000000000000007</v>
      </c>
      <c r="S15" s="26">
        <f t="shared" si="2"/>
        <v>3.8927907210786141E-3</v>
      </c>
      <c r="T15" s="10"/>
    </row>
    <row r="16" spans="2:22" s="4" customFormat="1" ht="24" customHeight="1">
      <c r="B16" s="19" t="s">
        <v>23</v>
      </c>
      <c r="C16" s="25">
        <v>111</v>
      </c>
      <c r="D16" s="25">
        <v>114</v>
      </c>
      <c r="E16" s="20">
        <v>49</v>
      </c>
      <c r="F16" s="21">
        <f t="shared" si="3"/>
        <v>2.7</v>
      </c>
      <c r="G16" s="26">
        <f t="shared" si="4"/>
        <v>5.0938337801608578E-2</v>
      </c>
      <c r="H16" s="25">
        <v>5262</v>
      </c>
      <c r="I16" s="25">
        <v>5710</v>
      </c>
      <c r="J16" s="21">
        <f t="shared" si="5"/>
        <v>8.5</v>
      </c>
      <c r="K16" s="26">
        <f t="shared" si="0"/>
        <v>6.0505875745726974E-2</v>
      </c>
      <c r="L16" s="27">
        <v>12513403</v>
      </c>
      <c r="M16" s="27">
        <v>13977019</v>
      </c>
      <c r="N16" s="21">
        <f t="shared" si="6"/>
        <v>11.7</v>
      </c>
      <c r="O16" s="26">
        <f t="shared" si="1"/>
        <v>4.0180209706027731E-2</v>
      </c>
      <c r="P16" s="28">
        <v>5187245</v>
      </c>
      <c r="Q16" s="27">
        <v>6077667</v>
      </c>
      <c r="R16" s="21">
        <f t="shared" si="7"/>
        <v>17.2</v>
      </c>
      <c r="S16" s="26">
        <f t="shared" si="2"/>
        <v>4.6078386343843931E-2</v>
      </c>
      <c r="T16" s="10"/>
    </row>
    <row r="17" spans="2:20" s="4" customFormat="1" ht="24" customHeight="1">
      <c r="B17" s="19" t="s">
        <v>24</v>
      </c>
      <c r="C17" s="25">
        <v>18</v>
      </c>
      <c r="D17" s="25">
        <v>19</v>
      </c>
      <c r="E17" s="20">
        <v>9</v>
      </c>
      <c r="F17" s="21">
        <f t="shared" si="3"/>
        <v>5.6</v>
      </c>
      <c r="G17" s="26">
        <f t="shared" si="4"/>
        <v>8.4897229669347631E-3</v>
      </c>
      <c r="H17" s="25">
        <v>2069</v>
      </c>
      <c r="I17" s="25">
        <v>2129</v>
      </c>
      <c r="J17" s="21">
        <f t="shared" si="5"/>
        <v>2.9</v>
      </c>
      <c r="K17" s="26">
        <f t="shared" si="0"/>
        <v>2.2559896578398023E-2</v>
      </c>
      <c r="L17" s="27">
        <v>9436609</v>
      </c>
      <c r="M17" s="27">
        <v>8802028</v>
      </c>
      <c r="N17" s="21">
        <f t="shared" si="6"/>
        <v>-6.7</v>
      </c>
      <c r="O17" s="26">
        <f t="shared" si="1"/>
        <v>2.5303487880951429E-2</v>
      </c>
      <c r="P17" s="28">
        <v>2682666</v>
      </c>
      <c r="Q17" s="27">
        <v>1854768</v>
      </c>
      <c r="R17" s="21">
        <f t="shared" si="7"/>
        <v>-30.9</v>
      </c>
      <c r="S17" s="26">
        <f t="shared" si="2"/>
        <v>1.4062092655322959E-2</v>
      </c>
      <c r="T17" s="10"/>
    </row>
    <row r="18" spans="2:20" s="4" customFormat="1" ht="24" customHeight="1">
      <c r="B18" s="19" t="s">
        <v>25</v>
      </c>
      <c r="C18" s="25">
        <v>1</v>
      </c>
      <c r="D18" s="25">
        <v>1</v>
      </c>
      <c r="E18" s="20">
        <v>0</v>
      </c>
      <c r="F18" s="21">
        <f t="shared" si="3"/>
        <v>0</v>
      </c>
      <c r="G18" s="26">
        <f t="shared" si="4"/>
        <v>4.4682752457551384E-4</v>
      </c>
      <c r="H18" s="25">
        <v>45</v>
      </c>
      <c r="I18" s="25">
        <v>52</v>
      </c>
      <c r="J18" s="21">
        <f t="shared" si="5"/>
        <v>15.6</v>
      </c>
      <c r="K18" s="26">
        <f t="shared" si="0"/>
        <v>5.5101673183499168E-4</v>
      </c>
      <c r="L18" s="28" t="s">
        <v>26</v>
      </c>
      <c r="M18" s="27">
        <v>29344</v>
      </c>
      <c r="N18" s="29" t="s">
        <v>26</v>
      </c>
      <c r="O18" s="30" t="s">
        <v>26</v>
      </c>
      <c r="P18" s="28" t="s">
        <v>26</v>
      </c>
      <c r="Q18" s="27">
        <v>13132</v>
      </c>
      <c r="R18" s="30" t="s">
        <v>26</v>
      </c>
      <c r="S18" s="30" t="s">
        <v>26</v>
      </c>
      <c r="T18" s="10"/>
    </row>
    <row r="19" spans="2:20" s="4" customFormat="1" ht="24" customHeight="1">
      <c r="B19" s="19" t="s">
        <v>27</v>
      </c>
      <c r="C19" s="25">
        <v>173</v>
      </c>
      <c r="D19" s="25">
        <v>179</v>
      </c>
      <c r="E19" s="20">
        <v>80</v>
      </c>
      <c r="F19" s="21">
        <f t="shared" si="3"/>
        <v>3.5</v>
      </c>
      <c r="G19" s="26">
        <f t="shared" si="4"/>
        <v>7.9982126899016973E-2</v>
      </c>
      <c r="H19" s="25">
        <v>3312</v>
      </c>
      <c r="I19" s="25">
        <v>3713</v>
      </c>
      <c r="J19" s="21">
        <f t="shared" si="5"/>
        <v>12.1</v>
      </c>
      <c r="K19" s="26">
        <f t="shared" si="0"/>
        <v>3.9344713948140847E-2</v>
      </c>
      <c r="L19" s="27">
        <v>9184602</v>
      </c>
      <c r="M19" s="27">
        <v>9907587</v>
      </c>
      <c r="N19" s="21">
        <f t="shared" si="6"/>
        <v>7.9</v>
      </c>
      <c r="O19" s="26">
        <f t="shared" si="1"/>
        <v>2.8481675766536069E-2</v>
      </c>
      <c r="P19" s="28">
        <v>4498064</v>
      </c>
      <c r="Q19" s="27">
        <v>4304591</v>
      </c>
      <c r="R19" s="21">
        <f t="shared" ref="R19:R30" si="8">ROUND((Q19-P19)/P19*100,1)</f>
        <v>-4.3</v>
      </c>
      <c r="S19" s="26">
        <f t="shared" si="2"/>
        <v>3.2635649032800494E-2</v>
      </c>
      <c r="T19" s="10"/>
    </row>
    <row r="20" spans="2:20" s="4" customFormat="1" ht="24" customHeight="1">
      <c r="B20" s="19" t="s">
        <v>28</v>
      </c>
      <c r="C20" s="25">
        <v>38</v>
      </c>
      <c r="D20" s="25">
        <v>40</v>
      </c>
      <c r="E20" s="20">
        <v>25</v>
      </c>
      <c r="F20" s="21">
        <f t="shared" si="3"/>
        <v>5.3</v>
      </c>
      <c r="G20" s="26">
        <f t="shared" si="4"/>
        <v>1.7873100983020553E-2</v>
      </c>
      <c r="H20" s="25">
        <v>929</v>
      </c>
      <c r="I20" s="25">
        <v>985</v>
      </c>
      <c r="J20" s="21">
        <f t="shared" si="5"/>
        <v>6</v>
      </c>
      <c r="K20" s="26">
        <f t="shared" si="0"/>
        <v>1.0437528478028207E-2</v>
      </c>
      <c r="L20" s="27">
        <v>5840243</v>
      </c>
      <c r="M20" s="27">
        <v>6435967</v>
      </c>
      <c r="N20" s="21">
        <f t="shared" si="6"/>
        <v>10.199999999999999</v>
      </c>
      <c r="O20" s="26">
        <f t="shared" si="1"/>
        <v>1.8501692222145094E-2</v>
      </c>
      <c r="P20" s="28">
        <v>1306703</v>
      </c>
      <c r="Q20" s="27">
        <v>1424777</v>
      </c>
      <c r="R20" s="21">
        <f t="shared" si="8"/>
        <v>9</v>
      </c>
      <c r="S20" s="26">
        <f t="shared" si="2"/>
        <v>1.0802076694860533E-2</v>
      </c>
      <c r="T20" s="10"/>
    </row>
    <row r="21" spans="2:20" s="4" customFormat="1" ht="24" customHeight="1">
      <c r="B21" s="19" t="s">
        <v>29</v>
      </c>
      <c r="C21" s="25">
        <v>23</v>
      </c>
      <c r="D21" s="25">
        <v>23</v>
      </c>
      <c r="E21" s="20">
        <v>13</v>
      </c>
      <c r="F21" s="21">
        <f t="shared" si="3"/>
        <v>0</v>
      </c>
      <c r="G21" s="26">
        <f t="shared" si="4"/>
        <v>1.0277033065236819E-2</v>
      </c>
      <c r="H21" s="25">
        <v>1185</v>
      </c>
      <c r="I21" s="25">
        <v>1172</v>
      </c>
      <c r="J21" s="21">
        <f t="shared" si="5"/>
        <v>-1.1000000000000001</v>
      </c>
      <c r="K21" s="26">
        <f t="shared" si="0"/>
        <v>1.2419069417511735E-2</v>
      </c>
      <c r="L21" s="27">
        <v>4244297</v>
      </c>
      <c r="M21" s="27">
        <v>4719556</v>
      </c>
      <c r="N21" s="21">
        <f t="shared" si="6"/>
        <v>11.2</v>
      </c>
      <c r="O21" s="26">
        <f t="shared" si="1"/>
        <v>1.3567467411995464E-2</v>
      </c>
      <c r="P21" s="28">
        <v>1682369</v>
      </c>
      <c r="Q21" s="27">
        <v>1791429</v>
      </c>
      <c r="R21" s="21">
        <f t="shared" si="8"/>
        <v>6.5</v>
      </c>
      <c r="S21" s="26">
        <f t="shared" si="2"/>
        <v>1.3581882253431455E-2</v>
      </c>
      <c r="T21" s="10"/>
    </row>
    <row r="22" spans="2:20" s="4" customFormat="1" ht="24" customHeight="1">
      <c r="B22" s="19" t="s">
        <v>30</v>
      </c>
      <c r="C22" s="25">
        <v>207</v>
      </c>
      <c r="D22" s="25">
        <v>208</v>
      </c>
      <c r="E22" s="20">
        <v>99</v>
      </c>
      <c r="F22" s="21">
        <f t="shared" si="3"/>
        <v>0.5</v>
      </c>
      <c r="G22" s="26">
        <f t="shared" si="4"/>
        <v>9.2940125111706878E-2</v>
      </c>
      <c r="H22" s="25">
        <v>6623</v>
      </c>
      <c r="I22" s="25">
        <v>6560</v>
      </c>
      <c r="J22" s="21">
        <f t="shared" si="5"/>
        <v>-1</v>
      </c>
      <c r="K22" s="26">
        <f t="shared" si="0"/>
        <v>6.9512880016106643E-2</v>
      </c>
      <c r="L22" s="27">
        <v>17233901</v>
      </c>
      <c r="M22" s="27">
        <v>18563199</v>
      </c>
      <c r="N22" s="21">
        <f t="shared" si="6"/>
        <v>7.7</v>
      </c>
      <c r="O22" s="26">
        <f t="shared" si="1"/>
        <v>5.3364256615428818E-2</v>
      </c>
      <c r="P22" s="28">
        <v>7558384</v>
      </c>
      <c r="Q22" s="27">
        <v>7374269</v>
      </c>
      <c r="R22" s="21">
        <f t="shared" si="8"/>
        <v>-2.4</v>
      </c>
      <c r="S22" s="26">
        <f t="shared" si="2"/>
        <v>5.590869259296892E-2</v>
      </c>
      <c r="T22" s="10"/>
    </row>
    <row r="23" spans="2:20" s="4" customFormat="1" ht="24" customHeight="1">
      <c r="B23" s="19" t="s">
        <v>31</v>
      </c>
      <c r="C23" s="25">
        <v>33</v>
      </c>
      <c r="D23" s="25">
        <v>32</v>
      </c>
      <c r="E23" s="20">
        <v>20</v>
      </c>
      <c r="F23" s="21">
        <f t="shared" si="3"/>
        <v>-3</v>
      </c>
      <c r="G23" s="26">
        <f t="shared" si="4"/>
        <v>1.4298480786416443E-2</v>
      </c>
      <c r="H23" s="25">
        <v>653</v>
      </c>
      <c r="I23" s="25">
        <v>579</v>
      </c>
      <c r="J23" s="21">
        <f t="shared" si="5"/>
        <v>-11.3</v>
      </c>
      <c r="K23" s="26">
        <f t="shared" si="0"/>
        <v>6.1353593794703882E-3</v>
      </c>
      <c r="L23" s="27">
        <v>1851778</v>
      </c>
      <c r="M23" s="27">
        <v>930787</v>
      </c>
      <c r="N23" s="21">
        <f t="shared" si="6"/>
        <v>-49.7</v>
      </c>
      <c r="O23" s="26">
        <f t="shared" si="1"/>
        <v>2.6757649003442316E-3</v>
      </c>
      <c r="P23" s="28">
        <v>410150</v>
      </c>
      <c r="Q23" s="27">
        <v>435821</v>
      </c>
      <c r="R23" s="21">
        <f t="shared" si="8"/>
        <v>6.3</v>
      </c>
      <c r="S23" s="26">
        <f t="shared" si="2"/>
        <v>3.3042166368707606E-3</v>
      </c>
      <c r="T23" s="10"/>
    </row>
    <row r="24" spans="2:20" s="4" customFormat="1" ht="24" customHeight="1">
      <c r="B24" s="19" t="s">
        <v>32</v>
      </c>
      <c r="C24" s="25">
        <v>186</v>
      </c>
      <c r="D24" s="25">
        <v>186</v>
      </c>
      <c r="E24" s="20">
        <v>111</v>
      </c>
      <c r="F24" s="21">
        <f t="shared" si="3"/>
        <v>0</v>
      </c>
      <c r="G24" s="26">
        <f t="shared" si="4"/>
        <v>8.3109919571045576E-2</v>
      </c>
      <c r="H24" s="25">
        <v>12459</v>
      </c>
      <c r="I24" s="25">
        <v>12441</v>
      </c>
      <c r="J24" s="21">
        <f t="shared" si="5"/>
        <v>-0.1</v>
      </c>
      <c r="K24" s="26">
        <f t="shared" si="0"/>
        <v>0.13183075309152176</v>
      </c>
      <c r="L24" s="27">
        <v>64482598</v>
      </c>
      <c r="M24" s="27">
        <v>82234434</v>
      </c>
      <c r="N24" s="21">
        <f t="shared" si="6"/>
        <v>27.5</v>
      </c>
      <c r="O24" s="26">
        <f t="shared" si="1"/>
        <v>0.23640211143567144</v>
      </c>
      <c r="P24" s="28">
        <v>26668743</v>
      </c>
      <c r="Q24" s="27">
        <v>35942967</v>
      </c>
      <c r="R24" s="21">
        <f t="shared" si="8"/>
        <v>34.799999999999997</v>
      </c>
      <c r="S24" s="26">
        <f t="shared" si="2"/>
        <v>0.27250488053557936</v>
      </c>
      <c r="T24" s="10"/>
    </row>
    <row r="25" spans="2:20" s="10" customFormat="1" ht="24" customHeight="1">
      <c r="B25" s="23" t="s">
        <v>33</v>
      </c>
      <c r="C25" s="25">
        <v>19</v>
      </c>
      <c r="D25" s="25">
        <v>21</v>
      </c>
      <c r="E25" s="20">
        <v>14</v>
      </c>
      <c r="F25" s="21">
        <f t="shared" si="3"/>
        <v>10.5</v>
      </c>
      <c r="G25" s="26">
        <f t="shared" si="4"/>
        <v>9.3833780160857902E-3</v>
      </c>
      <c r="H25" s="25">
        <v>404</v>
      </c>
      <c r="I25" s="25">
        <v>527</v>
      </c>
      <c r="J25" s="21">
        <f t="shared" si="5"/>
        <v>30.4</v>
      </c>
      <c r="K25" s="26">
        <f t="shared" si="0"/>
        <v>5.5843426476353967E-3</v>
      </c>
      <c r="L25" s="27">
        <v>359726</v>
      </c>
      <c r="M25" s="27">
        <v>747049</v>
      </c>
      <c r="N25" s="21">
        <f t="shared" si="6"/>
        <v>107.7</v>
      </c>
      <c r="O25" s="30">
        <f t="shared" si="1"/>
        <v>2.1475670513632634E-3</v>
      </c>
      <c r="P25" s="28">
        <v>180984</v>
      </c>
      <c r="Q25" s="27">
        <v>348856</v>
      </c>
      <c r="R25" s="21">
        <f t="shared" si="8"/>
        <v>92.8</v>
      </c>
      <c r="S25" s="30">
        <f t="shared" si="2"/>
        <v>2.6448835624538194E-3</v>
      </c>
    </row>
    <row r="26" spans="2:20" s="10" customFormat="1" ht="24" customHeight="1">
      <c r="B26" s="23" t="s">
        <v>34</v>
      </c>
      <c r="C26" s="25">
        <v>59</v>
      </c>
      <c r="D26" s="25">
        <v>57</v>
      </c>
      <c r="E26" s="20">
        <v>35</v>
      </c>
      <c r="F26" s="21">
        <f t="shared" si="3"/>
        <v>-3.4</v>
      </c>
      <c r="G26" s="26">
        <f t="shared" si="4"/>
        <v>2.5469168900804289E-2</v>
      </c>
      <c r="H26" s="25">
        <v>11427</v>
      </c>
      <c r="I26" s="25">
        <v>10564</v>
      </c>
      <c r="J26" s="21">
        <f t="shared" si="5"/>
        <v>-7.6</v>
      </c>
      <c r="K26" s="26">
        <f t="shared" si="0"/>
        <v>0.11194116836740101</v>
      </c>
      <c r="L26" s="27">
        <v>41606495</v>
      </c>
      <c r="M26" s="27">
        <v>38055162</v>
      </c>
      <c r="N26" s="21">
        <f t="shared" si="6"/>
        <v>-8.5</v>
      </c>
      <c r="O26" s="26">
        <f t="shared" si="1"/>
        <v>0.10939846254461397</v>
      </c>
      <c r="P26" s="28">
        <v>21334592</v>
      </c>
      <c r="Q26" s="27">
        <v>20645811</v>
      </c>
      <c r="R26" s="21">
        <f t="shared" si="8"/>
        <v>-3.2</v>
      </c>
      <c r="S26" s="26">
        <f t="shared" si="2"/>
        <v>0.15652809797575004</v>
      </c>
    </row>
    <row r="27" spans="2:20" s="10" customFormat="1" ht="24" customHeight="1">
      <c r="B27" s="23" t="s">
        <v>35</v>
      </c>
      <c r="C27" s="25">
        <v>56</v>
      </c>
      <c r="D27" s="25">
        <v>57</v>
      </c>
      <c r="E27" s="20">
        <v>32</v>
      </c>
      <c r="F27" s="21">
        <f t="shared" si="3"/>
        <v>1.8</v>
      </c>
      <c r="G27" s="26">
        <f t="shared" si="4"/>
        <v>2.5469168900804289E-2</v>
      </c>
      <c r="H27" s="25">
        <v>4145</v>
      </c>
      <c r="I27" s="25">
        <v>4510</v>
      </c>
      <c r="J27" s="21">
        <f t="shared" si="5"/>
        <v>8.8000000000000007</v>
      </c>
      <c r="K27" s="26">
        <f t="shared" si="0"/>
        <v>4.7790105011073315E-2</v>
      </c>
      <c r="L27" s="27">
        <v>16050267</v>
      </c>
      <c r="M27" s="27">
        <v>19422386</v>
      </c>
      <c r="N27" s="21">
        <f t="shared" si="6"/>
        <v>21</v>
      </c>
      <c r="O27" s="26">
        <f t="shared" si="1"/>
        <v>5.5834190571781947E-2</v>
      </c>
      <c r="P27" s="28">
        <v>7654681</v>
      </c>
      <c r="Q27" s="27">
        <v>8890763</v>
      </c>
      <c r="R27" s="21">
        <f t="shared" si="8"/>
        <v>16.100000000000001</v>
      </c>
      <c r="S27" s="26">
        <f t="shared" si="2"/>
        <v>6.7406130083394314E-2</v>
      </c>
    </row>
    <row r="28" spans="2:20" s="4" customFormat="1" ht="24" customHeight="1">
      <c r="B28" s="19" t="s">
        <v>36</v>
      </c>
      <c r="C28" s="25">
        <v>9</v>
      </c>
      <c r="D28" s="25">
        <v>9</v>
      </c>
      <c r="E28" s="20">
        <v>7</v>
      </c>
      <c r="F28" s="21">
        <f t="shared" si="3"/>
        <v>0</v>
      </c>
      <c r="G28" s="26">
        <f t="shared" si="4"/>
        <v>4.0214477211796247E-3</v>
      </c>
      <c r="H28" s="25">
        <v>625</v>
      </c>
      <c r="I28" s="25">
        <v>601</v>
      </c>
      <c r="J28" s="21">
        <f t="shared" si="5"/>
        <v>-3.8</v>
      </c>
      <c r="K28" s="26">
        <f t="shared" si="0"/>
        <v>6.3684818429390385E-3</v>
      </c>
      <c r="L28" s="28" t="s">
        <v>26</v>
      </c>
      <c r="M28" s="27">
        <v>1685904</v>
      </c>
      <c r="N28" s="29" t="s">
        <v>26</v>
      </c>
      <c r="O28" s="30" t="s">
        <v>26</v>
      </c>
      <c r="P28" s="28" t="s">
        <v>26</v>
      </c>
      <c r="Q28" s="27">
        <v>300462</v>
      </c>
      <c r="R28" s="29" t="s">
        <v>26</v>
      </c>
      <c r="S28" s="30" t="s">
        <v>26</v>
      </c>
      <c r="T28" s="10"/>
    </row>
    <row r="29" spans="2:20" s="4" customFormat="1" ht="24" customHeight="1">
      <c r="B29" s="19" t="s">
        <v>37</v>
      </c>
      <c r="C29" s="25">
        <v>79</v>
      </c>
      <c r="D29" s="25">
        <v>81</v>
      </c>
      <c r="E29" s="20">
        <v>49</v>
      </c>
      <c r="F29" s="21">
        <f t="shared" si="3"/>
        <v>2.5</v>
      </c>
      <c r="G29" s="26">
        <f t="shared" si="4"/>
        <v>3.6193029490616625E-2</v>
      </c>
      <c r="H29" s="25">
        <v>11025</v>
      </c>
      <c r="I29" s="25">
        <v>11107</v>
      </c>
      <c r="J29" s="21">
        <f t="shared" si="5"/>
        <v>0.7</v>
      </c>
      <c r="K29" s="26">
        <f t="shared" si="0"/>
        <v>0.11769505462483178</v>
      </c>
      <c r="L29" s="27">
        <v>40394438</v>
      </c>
      <c r="M29" s="27">
        <v>41905282</v>
      </c>
      <c r="N29" s="21">
        <f t="shared" si="6"/>
        <v>3.7</v>
      </c>
      <c r="O29" s="26">
        <f t="shared" si="1"/>
        <v>0.12046653285298026</v>
      </c>
      <c r="P29" s="28">
        <v>7763734</v>
      </c>
      <c r="Q29" s="27">
        <v>7986246</v>
      </c>
      <c r="R29" s="21">
        <f t="shared" si="8"/>
        <v>2.9</v>
      </c>
      <c r="S29" s="26">
        <f t="shared" si="2"/>
        <v>6.0548452000574925E-2</v>
      </c>
      <c r="T29" s="10"/>
    </row>
    <row r="30" spans="2:20" s="4" customFormat="1" ht="24" customHeight="1">
      <c r="B30" s="19" t="s">
        <v>38</v>
      </c>
      <c r="C30" s="25">
        <v>89</v>
      </c>
      <c r="D30" s="25">
        <v>88</v>
      </c>
      <c r="E30" s="20">
        <v>62</v>
      </c>
      <c r="F30" s="21">
        <f t="shared" si="3"/>
        <v>-1.1000000000000001</v>
      </c>
      <c r="G30" s="26">
        <f t="shared" si="4"/>
        <v>3.9320822162645222E-2</v>
      </c>
      <c r="H30" s="25">
        <v>951</v>
      </c>
      <c r="I30" s="25">
        <v>969</v>
      </c>
      <c r="J30" s="21">
        <f t="shared" si="5"/>
        <v>1.9</v>
      </c>
      <c r="K30" s="26">
        <f t="shared" si="0"/>
        <v>1.0267984868232825E-2</v>
      </c>
      <c r="L30" s="27">
        <v>1293758</v>
      </c>
      <c r="M30" s="27">
        <v>1415497</v>
      </c>
      <c r="N30" s="21">
        <f t="shared" si="6"/>
        <v>9.4</v>
      </c>
      <c r="O30" s="26">
        <f t="shared" si="1"/>
        <v>4.0691771470191991E-3</v>
      </c>
      <c r="P30" s="28">
        <v>552247</v>
      </c>
      <c r="Q30" s="27">
        <v>594296</v>
      </c>
      <c r="R30" s="21">
        <f t="shared" si="8"/>
        <v>7.6</v>
      </c>
      <c r="S30" s="26">
        <f t="shared" si="2"/>
        <v>4.5057092944712296E-3</v>
      </c>
      <c r="T30" s="10"/>
    </row>
    <row r="31" spans="2:20" ht="15" customHeight="1">
      <c r="B31" s="31" t="s">
        <v>39</v>
      </c>
      <c r="C31" s="31"/>
      <c r="E31" s="32"/>
      <c r="F31" s="32"/>
      <c r="G31" s="33"/>
      <c r="H31" s="31"/>
      <c r="J31" s="32"/>
      <c r="K31" s="33"/>
      <c r="N31" s="34"/>
      <c r="O31" s="35"/>
      <c r="R31" s="34"/>
      <c r="S31" s="36"/>
      <c r="T31" s="37"/>
    </row>
    <row r="32" spans="2:20" ht="15" customHeight="1">
      <c r="B32" s="2" t="s">
        <v>40</v>
      </c>
      <c r="N32" s="37"/>
      <c r="O32" s="37"/>
      <c r="R32" s="38"/>
      <c r="S32" s="36"/>
      <c r="T32" s="37"/>
    </row>
    <row r="33" spans="2:2">
      <c r="B33" s="2" t="s">
        <v>42</v>
      </c>
    </row>
  </sheetData>
  <mergeCells count="4">
    <mergeCell ref="C3:G3"/>
    <mergeCell ref="H3:K3"/>
    <mergeCell ref="L3:O3"/>
    <mergeCell ref="P3:S3"/>
  </mergeCells>
  <phoneticPr fontId="3"/>
  <printOptions horizontalCentered="1"/>
  <pageMargins left="0.78740157480314965" right="0.78740157480314965" top="0.71" bottom="0.47" header="0.39370078740157483" footer="0.19685039370078741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2024-10-31T05:36:06Z</dcterms:created>
  <dcterms:modified xsi:type="dcterms:W3CDTF">2024-12-02T05:16:27Z</dcterms:modified>
</cp:coreProperties>
</file>