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28800" windowHeight="12470" firstSheet="11" activeTab="1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c r="BY42" i="7"/>
  <c r="BW42" i="7"/>
  <c r="BE42" i="7"/>
  <c r="AM42" i="7"/>
  <c r="U42" i="7"/>
  <c r="E42" i="7"/>
  <c r="C42" i="7"/>
  <c r="DG41" i="7"/>
  <c r="CQ41" i="7"/>
  <c r="CO41" i="7"/>
  <c r="BY41" i="7"/>
  <c r="BW41" i="7"/>
  <c r="BE41" i="7"/>
  <c r="AM41" i="7"/>
  <c r="U41" i="7"/>
  <c r="E41" i="7"/>
  <c r="C41" i="7"/>
  <c r="DG40" i="7"/>
  <c r="CQ40" i="7"/>
  <c r="CO40" i="7" s="1"/>
  <c r="BY40" i="7"/>
  <c r="BE40" i="7"/>
  <c r="AM40" i="7"/>
  <c r="U40" i="7"/>
  <c r="E40" i="7"/>
  <c r="C40" i="7" s="1"/>
  <c r="DG39" i="7"/>
  <c r="CQ39" i="7"/>
  <c r="CO39" i="7"/>
  <c r="BY39" i="7"/>
  <c r="BE39" i="7"/>
  <c r="AM39" i="7"/>
  <c r="U39" i="7"/>
  <c r="E39" i="7"/>
  <c r="C39" i="7"/>
  <c r="DG38" i="7"/>
  <c r="CQ38" i="7"/>
  <c r="CO38" i="7" s="1"/>
  <c r="BY38" i="7"/>
  <c r="BE38" i="7"/>
  <c r="AM38" i="7"/>
  <c r="U38" i="7"/>
  <c r="E38" i="7"/>
  <c r="C38" i="7"/>
  <c r="DG37" i="7"/>
  <c r="CQ37" i="7"/>
  <c r="CO37" i="7"/>
  <c r="BY37" i="7"/>
  <c r="BE37" i="7"/>
  <c r="AM37" i="7"/>
  <c r="U37" i="7"/>
  <c r="E37" i="7"/>
  <c r="C37" i="7"/>
  <c r="DG36" i="7"/>
  <c r="CQ36" i="7"/>
  <c r="CO36" i="7"/>
  <c r="BY36" i="7"/>
  <c r="BE36" i="7"/>
  <c r="AM36" i="7"/>
  <c r="W36" i="7"/>
  <c r="E36" i="7"/>
  <c r="C36" i="7" s="1"/>
  <c r="DG35" i="7"/>
  <c r="CQ35" i="7"/>
  <c r="CO35" i="7"/>
  <c r="BY35" i="7"/>
  <c r="BE35" i="7"/>
  <c r="AM35" i="7"/>
  <c r="W35" i="7"/>
  <c r="E35" i="7"/>
  <c r="C35" i="7"/>
  <c r="DG34" i="7"/>
  <c r="CQ34" i="7"/>
  <c r="BY34" i="7"/>
  <c r="BG34" i="7"/>
  <c r="AO34" i="7"/>
  <c r="W34" i="7"/>
  <c r="E34" i="7"/>
  <c r="C34" i="7"/>
  <c r="U34" i="7" l="1"/>
  <c r="U35" i="7" s="1"/>
  <c r="U36" i="7" l="1"/>
  <c r="AM34" i="7"/>
  <c r="BW34" i="7" s="1"/>
  <c r="BW35" i="7" s="1"/>
  <c r="BW36" i="7" s="1"/>
  <c r="BW37" i="7" s="1"/>
  <c r="BW38" i="7" s="1"/>
  <c r="BW39" i="7" s="1"/>
  <c r="BW40" i="7" s="1"/>
  <c r="BE34" i="7"/>
  <c r="CO34" i="7" s="1"/>
</calcChain>
</file>

<file path=xl/sharedStrings.xml><?xml version="1.0" encoding="utf-8"?>
<sst xmlns="http://schemas.openxmlformats.org/spreadsheetml/2006/main" count="1045" uniqueCount="553">
  <si>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</si>
  <si>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</si>
  <si>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</si>
  <si>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</si>
  <si>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</si>
  <si>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</si>
  <si>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</si>
  <si>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</si>
  <si>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</si>
  <si>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</si>
  <si>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</si>
  <si>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</si>
  <si>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</si>
  <si>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</si>
  <si>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</si>
  <si>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ストック指標である将来負担比率、フロー指標である実質公債費比率共に減少してきている。類似団体並みに減少した実質公債費比率については、一般会計において、元利償還金の償還ピークを令和7年度に迎える見込みであるため、今後、比率は上昇するものと見込んでいるが、普通交付税の算定結果によっては減少する可能性も有る。一方、類似団体に比して高い比率を示している将来負担比率については、公営企業への繰出見込額及び退職手当支給予定額のうち一般会計の負担見込額が大きく減少するため、比率は減少していくものと見込んでいる。公債費管理については、元利償還金の内、交付税に算入されない理論上の一般財源所要額が普通交付税算定における基準財政収入額に含まれない額（留保財源相当額）未満になっているかを目安と捉えており、その範囲内で、資金手当のみの地方債についても発行し、必要な世代間負担調整を行う事としている。</t>
    <phoneticPr fontId="5"/>
  </si>
  <si>
    <r>
      <t>　令和</t>
    </r>
    <r>
      <rPr>
        <sz val="8"/>
        <color rgb="FFFF0000"/>
        <rFont val="ＭＳ Ｐゴシック"/>
        <family val="3"/>
        <charset val="128"/>
      </rPr>
      <t>3</t>
    </r>
    <r>
      <rPr>
        <sz val="8"/>
        <color rgb="FF000000"/>
        <rFont val="ＭＳ Ｐゴシック"/>
        <family val="3"/>
        <charset val="128"/>
      </rPr>
      <t>年度比で将来負担比率は</t>
    </r>
    <r>
      <rPr>
        <sz val="8"/>
        <color rgb="FFFF0000"/>
        <rFont val="ＭＳ Ｐゴシック"/>
        <family val="3"/>
        <charset val="128"/>
      </rPr>
      <t>10.9</t>
    </r>
    <r>
      <rPr>
        <sz val="8"/>
        <color rgb="FF000000"/>
        <rFont val="ＭＳ Ｐゴシック"/>
        <family val="3"/>
        <charset val="128"/>
      </rPr>
      <t>％減少した一方、有形固定資産減価償却率は</t>
    </r>
    <r>
      <rPr>
        <sz val="8"/>
        <color rgb="FFFF0000"/>
        <rFont val="ＭＳ Ｐゴシック"/>
        <family val="3"/>
        <charset val="128"/>
      </rPr>
      <t>0.1</t>
    </r>
    <r>
      <rPr>
        <sz val="8"/>
        <color rgb="FF000000"/>
        <rFont val="ＭＳ Ｐゴシック"/>
        <family val="3"/>
        <charset val="128"/>
      </rPr>
      <t>％増加した。将来負担比率の減少は、地方債の償還額等に充当可能な基金へ</t>
    </r>
    <r>
      <rPr>
        <sz val="8"/>
        <color rgb="FFFF0000"/>
        <rFont val="ＭＳ Ｐゴシック"/>
        <family val="3"/>
        <charset val="128"/>
      </rPr>
      <t>287,121</t>
    </r>
    <r>
      <rPr>
        <sz val="8"/>
        <color rgb="FF000000"/>
        <rFont val="ＭＳ Ｐゴシック"/>
        <family val="3"/>
        <charset val="128"/>
      </rPr>
      <t>千円積み増す事が出来た事、公営企業への繰出見込額及び退職手当支給予定額のうち一般会計の負担見込額が</t>
    </r>
    <r>
      <rPr>
        <sz val="8"/>
        <color rgb="FFFF0000"/>
        <rFont val="ＭＳ Ｐゴシック"/>
        <family val="3"/>
        <charset val="128"/>
      </rPr>
      <t>201,770</t>
    </r>
    <r>
      <rPr>
        <sz val="8"/>
        <color rgb="FF000000"/>
        <rFont val="ＭＳ Ｐゴシック"/>
        <family val="3"/>
        <charset val="128"/>
      </rPr>
      <t>千円減少した事、及び</t>
    </r>
    <r>
      <rPr>
        <sz val="8"/>
        <color rgb="FFFF0000"/>
        <rFont val="ＭＳ Ｐゴシック"/>
        <family val="3"/>
        <charset val="128"/>
      </rPr>
      <t>債務者負担行為に基づく支出予定額が10,032千円減少した事</t>
    </r>
    <r>
      <rPr>
        <sz val="8"/>
        <color rgb="FF000000"/>
        <rFont val="ＭＳ Ｐゴシック"/>
        <family val="3"/>
        <charset val="128"/>
      </rPr>
      <t>によるものである。令和</t>
    </r>
    <r>
      <rPr>
        <sz val="8"/>
        <color rgb="FFFF0000"/>
        <rFont val="ＭＳ Ｐゴシック"/>
        <family val="3"/>
        <charset val="128"/>
      </rPr>
      <t>5</t>
    </r>
    <r>
      <rPr>
        <sz val="8"/>
        <color rgb="FF000000"/>
        <rFont val="ＭＳ Ｐゴシック"/>
        <family val="3"/>
        <charset val="128"/>
      </rPr>
      <t>年度においても公営企業への繰出見込額のうち一般会計の負担見込額が大きく減少するため、当該比率は減少する見込みである。有形固定資産減価償却率については、類似団体比では低いものの、平成30年度に資産計上した錦大橋の単年度減価償却額約30,000千円、令和2年度に資産計上した人吉海軍航空基地資料館の単年度減価償却額約25,000千円の影響が大きく、これらの資産は取得後間もないことから、今のところ全体の有形固定資産減価償却率を下げる要素となっているが、保有資産総量に対するシェアが大きいため、経年による比率全体への影響が大きい。本町の場合、施設全体の単年度減価償却額が約500,000千円であるため、これを一つの目安とし、施設の長寿命化を図りながら、比率をコントロールしていく必要がある。一般的には、将来負担比率が減少する一方で有形固定資産減価償却率が増加している場合、必要な投資が行われず老朽化対策が先送りされている可能性があると言われているが、これは、令和2年7月豪雨災害の影響で、災害復旧事業を優先施工したことに伴い、普通建設事業の進捗に大幅な遅れが出ていることが主な要因であると考えられる。</t>
    </r>
    <rPh sb="147" eb="148">
      <t>オヨ</t>
    </rPh>
    <rPh sb="149" eb="152">
      <t>サイムシャ</t>
    </rPh>
    <rPh sb="152" eb="154">
      <t>フタン</t>
    </rPh>
    <rPh sb="154" eb="156">
      <t>コウイ</t>
    </rPh>
    <rPh sb="157" eb="158">
      <t>モト</t>
    </rPh>
    <rPh sb="160" eb="162">
      <t>シシュツ</t>
    </rPh>
    <rPh sb="162" eb="164">
      <t>ヨテイ</t>
    </rPh>
    <rPh sb="164" eb="165">
      <t>ガク</t>
    </rPh>
    <rPh sb="172" eb="174">
      <t>センエン</t>
    </rPh>
    <rPh sb="174" eb="176">
      <t>ゲンショウ</t>
    </rPh>
    <rPh sb="178" eb="179">
      <t>コト</t>
    </rPh>
    <rPh sb="682" eb="683">
      <t>カンガ</t>
    </rPh>
    <phoneticPr fontId="2"/>
  </si>
  <si>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</si>
  <si>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</si>
  <si>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</si>
  <si>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</si>
  <si>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</si>
  <si>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</si>
  <si>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</si>
  <si>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</si>
  <si>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</si>
  <si>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</si>
  <si>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</si>
  <si>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</si>
  <si>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</si>
  <si>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</si>
  <si>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</si>
  <si>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</si>
  <si>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6"/>
  </si>
  <si>
    <t>経常収支比率</t>
    <rPh sb="0" eb="2">
      <t>ケイジョウ</t>
    </rPh>
    <rPh sb="2" eb="4">
      <t>シュウシ</t>
    </rPh>
    <rPh sb="4" eb="6">
      <t>ヒリツ</t>
    </rPh>
    <phoneticPr fontId="5"/>
  </si>
  <si>
    <t>市町村名</t>
    <rPh sb="0" eb="3">
      <t>シチョウソン</t>
    </rPh>
    <rPh sb="3" eb="4">
      <t>メイ</t>
    </rPh>
    <phoneticPr fontId="5"/>
  </si>
  <si>
    <t>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</si>
  <si>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</si>
  <si>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</si>
  <si>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</si>
  <si>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</si>
  <si>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</si>
  <si>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</si>
  <si>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</si>
  <si>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</si>
  <si>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</si>
  <si>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</si>
  <si>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</si>
  <si>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</si>
  <si>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</si>
  <si>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</si>
  <si>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</si>
  <si>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</si>
  <si>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</si>
  <si>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</si>
  <si>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</si>
  <si>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</si>
  <si>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</si>
  <si>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</si>
  <si>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</si>
  <si>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</si>
  <si>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1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</si>
  <si>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</si>
  <si>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</si>
  <si>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</si>
  <si>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</si>
  <si>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</si>
  <si>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</si>
  <si>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</si>
  <si>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</si>
  <si>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</si>
  <si>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</si>
  <si>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</si>
  <si>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</si>
  <si>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</si>
  <si>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6"/>
  </si>
  <si>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</si>
  <si>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</si>
  <si>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</si>
  <si>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</si>
  <si>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</si>
  <si>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</si>
  <si>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</si>
  <si>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</si>
  <si>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6"/>
  </si>
  <si>
    <t>うち日本人(％)</t>
    <phoneticPr fontId="5"/>
  </si>
  <si>
    <t>-1.2</t>
    <phoneticPr fontId="5"/>
  </si>
  <si>
    <t>第3次</t>
    <rPh sb="0" eb="1">
      <t>ダイ</t>
    </rPh>
    <rPh sb="2" eb="3">
      <t>ジ</t>
    </rPh>
    <phoneticPr fontId="5"/>
  </si>
  <si>
    <t>標準税収入額等</t>
    <phoneticPr fontId="1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</si>
  <si>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</si>
  <si>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6"/>
  </si>
  <si>
    <t>人口密度 (人/k㎡)</t>
    <rPh sb="0" eb="2">
      <t>ジンコウ</t>
    </rPh>
    <rPh sb="2" eb="4">
      <t>ミツド</t>
    </rPh>
    <phoneticPr fontId="5"/>
  </si>
  <si>
    <t>歳入一般財源等</t>
    <rPh sb="0" eb="2">
      <t>サイニュウ</t>
    </rPh>
    <rPh sb="2" eb="4">
      <t>イッパン</t>
    </rPh>
    <rPh sb="4" eb="6">
      <t>ザイゲン</t>
    </rPh>
    <rPh sb="6" eb="7">
      <t>トウ</t>
    </rPh>
    <phoneticPr fontId="1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</si>
  <si>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</si>
  <si>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</si>
  <si>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</si>
  <si>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</si>
  <si>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</si>
  <si>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</si>
  <si>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</si>
  <si>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</si>
  <si>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</si>
  <si>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</si>
  <si>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</si>
  <si>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</si>
  <si>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</si>
  <si>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</si>
  <si>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</si>
  <si>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</si>
  <si>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</si>
  <si>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</si>
  <si>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</si>
  <si>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</si>
  <si>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</si>
  <si>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</si>
  <si>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</si>
  <si>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</si>
  <si>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6"/>
  </si>
  <si>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</si>
  <si>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</si>
  <si>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</si>
  <si>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</si>
  <si>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</si>
  <si>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</si>
  <si>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</si>
  <si>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</si>
  <si>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</si>
  <si>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</si>
  <si>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</si>
  <si>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</si>
  <si>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</si>
  <si>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</si>
  <si>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</si>
  <si>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</si>
  <si>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</si>
  <si>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</si>
  <si>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</si>
  <si>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</si>
  <si>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</si>
  <si>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</si>
  <si>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</si>
  <si>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</si>
  <si>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</si>
  <si>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</si>
  <si>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0"/>
  </si>
  <si>
    <t>※8：職員の状況については、令和4年度地方公務員給与実態調査に基づいている。</t>
    <phoneticPr fontId="20"/>
  </si>
  <si>
    <t>令和4年度</t>
    <phoneticPr fontId="16"/>
  </si>
  <si>
    <t>熊本県錦町</t>
    <phoneticPr fontId="1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</si>
  <si>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</si>
  <si>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</si>
  <si>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</si>
  <si>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</si>
  <si>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</si>
  <si>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</si>
  <si>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</si>
  <si>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</si>
  <si>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</si>
  <si>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</si>
  <si>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</si>
  <si>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</si>
  <si>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</si>
  <si>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</si>
  <si>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</si>
  <si>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</si>
  <si>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</si>
  <si>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</si>
  <si>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</si>
  <si>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</si>
  <si>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</si>
  <si>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</si>
  <si>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</si>
  <si>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</si>
  <si>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</si>
  <si>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5"/>
  </si>
  <si>
    <t>　　　所得割</t>
    <phoneticPr fontId="5"/>
  </si>
  <si>
    <t>衛生費</t>
  </si>
  <si>
    <t>分離課税所得割交付金</t>
    <phoneticPr fontId="1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</si>
  <si>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</si>
  <si>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</si>
  <si>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</si>
  <si>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</si>
  <si>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</si>
  <si>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</si>
  <si>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</si>
  <si>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</si>
  <si>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</si>
  <si>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</si>
  <si>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</si>
  <si>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</si>
  <si>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</si>
  <si>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</si>
  <si>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</si>
  <si>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</si>
  <si>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</si>
  <si>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</si>
  <si>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</si>
  <si>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</si>
  <si>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</si>
  <si>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</si>
  <si>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</si>
  <si>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</si>
  <si>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</si>
  <si>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6"/>
  </si>
  <si>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</si>
  <si>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</si>
  <si>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</si>
  <si>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</si>
  <si>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</si>
  <si>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</si>
  <si>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</si>
  <si>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</si>
  <si>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</si>
  <si>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</si>
  <si>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</si>
  <si>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</si>
  <si>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</si>
  <si>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</si>
  <si>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</si>
  <si>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</si>
  <si>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</si>
  <si>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1"/>
  </si>
  <si>
    <t>　震災復興特別交付税</t>
    <phoneticPr fontId="1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</si>
  <si>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</si>
  <si>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</si>
  <si>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</si>
  <si>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</si>
  <si>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</si>
  <si>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</si>
  <si>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</si>
  <si>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</si>
  <si>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</si>
  <si>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</si>
  <si>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</si>
  <si>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</si>
  <si>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</si>
  <si>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</si>
  <si>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</si>
  <si>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</si>
  <si>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</si>
  <si>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</si>
  <si>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</si>
  <si>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6"/>
  </si>
  <si>
    <t>国有提供交付金(特別区財調交付金)</t>
  </si>
  <si>
    <t>徴収率
(％)</t>
    <rPh sb="0" eb="2">
      <t>チョウシュウ</t>
    </rPh>
    <rPh sb="2" eb="3">
      <t>リツ</t>
    </rPh>
    <phoneticPr fontId="5"/>
  </si>
  <si>
    <t>現年</t>
    <rPh sb="0" eb="1">
      <t>ゲン</t>
    </rPh>
    <rPh sb="1" eb="2">
      <t>ネン</t>
    </rPh>
    <phoneticPr fontId="5"/>
  </si>
  <si>
    <t>　うち利子</t>
    <phoneticPr fontId="1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</si>
  <si>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</si>
  <si>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</si>
  <si>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</si>
  <si>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</si>
  <si>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</si>
  <si>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</si>
  <si>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</si>
  <si>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</si>
  <si>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</si>
  <si>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</si>
  <si>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</si>
  <si>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</si>
  <si>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</si>
  <si>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</si>
  <si>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</si>
  <si>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</si>
  <si>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</si>
  <si>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</si>
  <si>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</si>
  <si>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</si>
  <si>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</si>
  <si>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</si>
  <si>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</si>
  <si>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</si>
  <si>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</si>
  <si>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</si>
  <si>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</si>
  <si>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</si>
  <si>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</si>
  <si>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</si>
  <si>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</si>
  <si>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</si>
  <si>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</si>
  <si>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</si>
  <si>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</si>
  <si>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</si>
  <si>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</si>
  <si>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</si>
  <si>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</si>
  <si>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</si>
  <si>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</si>
  <si>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</si>
  <si>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</si>
  <si>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</si>
  <si>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</si>
  <si>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</si>
  <si>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</si>
  <si>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</si>
  <si>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</si>
  <si>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</si>
  <si>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</si>
  <si>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</si>
  <si>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</si>
  <si>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熊本県錦町</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</si>
  <si>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</si>
  <si>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</si>
  <si>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</si>
  <si>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</si>
  <si>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</si>
  <si>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</si>
  <si>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</si>
  <si>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</si>
  <si>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</si>
  <si>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</si>
  <si>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</si>
  <si>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</si>
  <si>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</si>
  <si>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</si>
  <si>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</si>
  <si>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</si>
  <si>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</si>
  <si>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</si>
  <si>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</si>
  <si>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</si>
  <si>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くま川鉄道株式会社</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</si>
  <si>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</si>
  <si>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</si>
  <si>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</si>
  <si>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</si>
  <si>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</si>
  <si>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</si>
  <si>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</si>
  <si>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</si>
  <si>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</si>
  <si>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</si>
  <si>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</si>
  <si>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</si>
  <si>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</si>
  <si>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錦町国民健康保険特別会計</t>
    <phoneticPr fontId="5"/>
  </si>
  <si>
    <t>-</t>
  </si>
  <si>
    <t>錦町介護保険特別会計</t>
    <phoneticPr fontId="5"/>
  </si>
  <si>
    <t>錦町後期高齢者医療特別会計</t>
    <phoneticPr fontId="5"/>
  </si>
  <si>
    <t>錦町水道事業会計</t>
    <phoneticPr fontId="5"/>
  </si>
  <si>
    <t>-</t>
    <phoneticPr fontId="2"/>
  </si>
  <si>
    <t>法適用企業</t>
    <phoneticPr fontId="5"/>
  </si>
  <si>
    <t>錦町下水道特別会計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</si>
  <si>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</si>
  <si>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</si>
  <si>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</si>
  <si>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</si>
  <si>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</si>
  <si>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</si>
  <si>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熊本県市町村総合事務組合</t>
    <phoneticPr fontId="2"/>
  </si>
  <si>
    <t>特別会計（交通災害共済事業）分を含む</t>
    <phoneticPr fontId="2"/>
  </si>
  <si>
    <t>人吉下球磨消防組合</t>
  </si>
  <si>
    <t>人吉球磨広域行政組合
（一般会計）</t>
  </si>
  <si>
    <t>繰越明許2,970千円</t>
    <phoneticPr fontId="2"/>
  </si>
  <si>
    <t>人吉球磨広域行政組合
（人吉球磨ふるさと市町村圏特別会計）</t>
  </si>
  <si>
    <t>令和2年度末会計廃止</t>
  </si>
  <si>
    <t>人吉球磨広域行政組合
（特別養護老人ホーム特別会計）</t>
  </si>
  <si>
    <t>令和元年度末会計廃止</t>
  </si>
  <si>
    <t>熊本県後期高齢者医療広域連合
（一般会計）</t>
  </si>
  <si>
    <t>熊本県後期高齢者医療広域連合
（後期高齢者医療特別会計）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</si>
  <si>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</si>
  <si>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</si>
  <si>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</si>
  <si>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</si>
  <si>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</si>
  <si>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</si>
  <si>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</si>
  <si>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</si>
  <si>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</si>
  <si>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</si>
  <si>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</si>
  <si>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</si>
  <si>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</si>
  <si>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</si>
  <si>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</si>
  <si>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</si>
  <si>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</si>
  <si>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</si>
  <si>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</si>
  <si>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</si>
  <si>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</si>
  <si>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</si>
  <si>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</si>
  <si>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</si>
  <si>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</si>
  <si>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</si>
  <si>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</si>
  <si>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</si>
  <si>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</si>
  <si>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</si>
  <si>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</si>
  <si>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</si>
  <si>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</si>
  <si>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</si>
  <si>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</si>
  <si>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</si>
  <si>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</si>
  <si>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</si>
  <si>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</si>
  <si>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</si>
  <si>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</si>
  <si>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</si>
  <si>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</si>
  <si>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</si>
  <si>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</si>
  <si>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</si>
  <si>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</si>
  <si>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</si>
  <si>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</si>
  <si>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</si>
  <si>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</si>
  <si>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</si>
  <si>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</si>
  <si>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</si>
  <si>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</si>
  <si>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</si>
  <si>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</si>
  <si>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1"/>
  </si>
  <si>
    <t>令和4年度</t>
    <rPh sb="0" eb="2">
      <t>レイワ</t>
    </rPh>
    <rPh sb="3" eb="5">
      <t>ネンド</t>
    </rPh>
    <phoneticPr fontId="1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</si>
  <si>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</si>
  <si>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</si>
  <si>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</si>
  <si>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</si>
  <si>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</si>
  <si>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</si>
  <si>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</si>
  <si>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</si>
  <si>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</si>
  <si>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</si>
  <si>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</si>
  <si>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1"/>
  </si>
  <si>
    <t>(Ｃ)－(Ｄ)</t>
    <phoneticPr fontId="5"/>
  </si>
  <si>
    <t>将来負担比率</t>
    <rPh sb="0" eb="2">
      <t>ショウライ</t>
    </rPh>
    <rPh sb="2" eb="4">
      <t>フタン</t>
    </rPh>
    <rPh sb="4" eb="6">
      <t>ヒリツ</t>
    </rPh>
    <phoneticPr fontId="1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</si>
  <si>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</si>
  <si>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</si>
  <si>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</si>
  <si>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</si>
  <si>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</si>
  <si>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</si>
  <si>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</si>
  <si>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</si>
  <si>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</si>
  <si>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</si>
  <si>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</si>
  <si>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</si>
  <si>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</si>
  <si>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</si>
  <si>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</si>
  <si>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</si>
  <si>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</si>
  <si>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</si>
  <si>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</si>
  <si>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</si>
  <si>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</si>
  <si>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</si>
  <si>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</si>
  <si>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</si>
  <si>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</si>
  <si>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</si>
  <si>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</si>
  <si>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</si>
  <si>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</si>
  <si>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</si>
  <si>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</si>
  <si>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</si>
  <si>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</si>
  <si>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</si>
  <si>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</si>
  <si>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</si>
  <si>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</si>
  <si>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</si>
  <si>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</si>
  <si>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</si>
  <si>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</si>
  <si>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</si>
  <si>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</si>
  <si>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</si>
  <si>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</si>
  <si>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</si>
  <si>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</si>
  <si>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</si>
  <si>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</si>
  <si>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</si>
  <si>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</si>
  <si>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</si>
  <si>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</si>
  <si>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</si>
  <si>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</si>
  <si>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</si>
  <si>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0.28</t>
  </si>
  <si>
    <t>▲ 1.44</t>
  </si>
  <si>
    <t>会計</t>
    <rPh sb="0" eb="2">
      <t>カイケイ</t>
    </rPh>
    <phoneticPr fontId="5"/>
  </si>
  <si>
    <t>一般会計</t>
  </si>
  <si>
    <t>錦町介護保険特別会計</t>
  </si>
  <si>
    <t>錦町国民健康保険特別会計</t>
  </si>
  <si>
    <t>錦町水道事業会計</t>
  </si>
  <si>
    <t>錦町下水道特別会計</t>
  </si>
  <si>
    <t>錦町後期高齢者医療特別会計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</si>
  <si>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</si>
  <si>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</si>
  <si>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</si>
  <si>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</si>
  <si>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</si>
  <si>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</si>
  <si>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</si>
  <si>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</si>
  <si>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</si>
  <si>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</si>
  <si>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</si>
  <si>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</si>
  <si>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</si>
  <si>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</si>
  <si>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</si>
  <si>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</si>
  <si>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</si>
  <si>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</si>
  <si>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</si>
  <si>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</si>
  <si>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</si>
  <si>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</si>
  <si>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</si>
  <si>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</si>
  <si>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</si>
  <si>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</si>
  <si>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</si>
  <si>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</si>
  <si>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</si>
  <si>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</si>
  <si>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</si>
  <si>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</si>
  <si>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</si>
  <si>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</si>
  <si>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</si>
  <si>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</si>
  <si>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</si>
  <si>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</si>
  <si>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</si>
  <si>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</si>
  <si>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</si>
  <si>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</si>
  <si>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</si>
  <si>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</si>
  <si>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</si>
  <si>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</si>
  <si>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</si>
  <si>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</si>
  <si>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</si>
  <si>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</si>
  <si>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公共施設整備基金(R04年度末現在)</t>
  </si>
  <si>
    <t>ふるさと錦ゆかり基金(R04年度末現在)</t>
  </si>
  <si>
    <t>情報通信施設整備基金(R04年度末現在)</t>
  </si>
  <si>
    <t>社会福祉振興基金(R04年度末現在)</t>
  </si>
  <si>
    <t>にしき・まち・ひと・しごと創生基金(R04年度末現在)</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</si>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</sst>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8"/>
      <color rgb="FF000000"/>
      <name val="ＭＳ Ｐゴシック"/>
      <family val="3"/>
      <charset val="128"/>
    </font>
    <font>
      <sz val="8"/>
      <color rgb="FFFF0000"/>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10" fillId="0" borderId="0">
      <alignment vertical="center"/>
    </xf>
    <xf numFmtId="0" fontId="1"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0"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0" fontId="8"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11" fillId="0" borderId="0" xfId="7" applyFont="1">
      <alignment vertical="center"/>
    </xf>
    <xf numFmtId="49" fontId="12" fillId="0" borderId="0" xfId="7" applyNumberFormat="1" applyFont="1" applyAlignment="1">
      <alignment horizontal="center" vertical="center"/>
    </xf>
    <xf numFmtId="49" fontId="11" fillId="0" borderId="0" xfId="7" applyNumberFormat="1" applyFont="1">
      <alignment vertical="center"/>
    </xf>
    <xf numFmtId="0" fontId="13" fillId="0" borderId="0" xfId="7" applyFont="1">
      <alignment vertical="center"/>
    </xf>
    <xf numFmtId="0" fontId="14" fillId="0" borderId="0" xfId="7" applyFont="1">
      <alignment vertical="center"/>
    </xf>
    <xf numFmtId="0" fontId="11" fillId="0" borderId="13" xfId="7" applyFont="1" applyBorder="1" applyAlignment="1">
      <alignment horizontal="center" vertical="center"/>
    </xf>
    <xf numFmtId="0" fontId="11" fillId="0" borderId="14" xfId="7" applyFont="1" applyBorder="1" applyAlignment="1">
      <alignment horizontal="center" vertical="center"/>
    </xf>
    <xf numFmtId="0" fontId="11" fillId="0" borderId="15" xfId="7" applyFont="1" applyBorder="1" applyAlignment="1">
      <alignment horizontal="center" vertical="center"/>
    </xf>
    <xf numFmtId="0" fontId="11" fillId="0" borderId="16" xfId="7" applyFont="1" applyBorder="1" applyAlignment="1">
      <alignment horizontal="center" vertical="center"/>
    </xf>
    <xf numFmtId="0" fontId="11" fillId="0" borderId="17" xfId="7" applyFont="1" applyBorder="1" applyAlignment="1">
      <alignment horizontal="center" vertical="center"/>
    </xf>
    <xf numFmtId="0" fontId="11" fillId="0" borderId="18" xfId="7" applyFont="1" applyBorder="1" applyAlignment="1">
      <alignment horizontal="center" vertical="center"/>
    </xf>
    <xf numFmtId="0" fontId="11" fillId="0" borderId="19" xfId="7" applyFont="1" applyBorder="1" applyAlignment="1">
      <alignment horizontal="center" vertical="center"/>
    </xf>
    <xf numFmtId="0" fontId="11" fillId="0" borderId="20" xfId="7" applyFont="1" applyBorder="1" applyAlignment="1">
      <alignment horizontal="center" vertical="center"/>
    </xf>
    <xf numFmtId="0" fontId="11" fillId="0" borderId="21" xfId="7" applyFont="1" applyBorder="1" applyAlignment="1">
      <alignment horizontal="center" vertical="center"/>
    </xf>
    <xf numFmtId="0" fontId="11" fillId="0" borderId="22" xfId="7" applyFont="1" applyBorder="1" applyAlignment="1">
      <alignment horizontal="center" vertical="center"/>
    </xf>
    <xf numFmtId="0" fontId="11" fillId="0" borderId="23" xfId="7" applyFont="1" applyBorder="1" applyAlignment="1">
      <alignment horizontal="center" vertical="center"/>
    </xf>
    <xf numFmtId="0" fontId="11" fillId="0" borderId="24" xfId="7" applyFont="1" applyBorder="1" applyAlignment="1">
      <alignment horizontal="center" vertical="center"/>
    </xf>
    <xf numFmtId="0" fontId="11" fillId="0" borderId="5" xfId="7" applyFont="1" applyBorder="1" applyAlignment="1">
      <alignment horizontal="center" vertical="center"/>
    </xf>
    <xf numFmtId="0" fontId="11" fillId="0" borderId="25" xfId="7" applyFont="1" applyBorder="1" applyAlignment="1">
      <alignment horizontal="center" vertical="center"/>
    </xf>
    <xf numFmtId="0" fontId="11" fillId="0" borderId="4" xfId="7" applyFont="1" applyBorder="1" applyAlignment="1">
      <alignment horizontal="center" vertical="center"/>
    </xf>
    <xf numFmtId="0" fontId="11" fillId="0" borderId="26" xfId="7" applyFont="1" applyBorder="1" applyAlignment="1">
      <alignment horizontal="center" vertical="center"/>
    </xf>
    <xf numFmtId="0" fontId="11" fillId="0" borderId="27" xfId="7" applyFont="1" applyBorder="1" applyAlignment="1">
      <alignment horizontal="center" vertical="center"/>
    </xf>
    <xf numFmtId="0" fontId="11" fillId="0" borderId="0" xfId="7" applyFont="1" applyAlignment="1">
      <alignment horizontal="center" vertical="center"/>
    </xf>
    <xf numFmtId="0" fontId="11" fillId="0" borderId="28" xfId="7" applyFont="1" applyBorder="1" applyAlignment="1">
      <alignment horizontal="center" vertical="center"/>
    </xf>
    <xf numFmtId="0" fontId="11" fillId="0" borderId="29" xfId="7" applyFont="1" applyBorder="1" applyAlignment="1">
      <alignment horizontal="center" vertical="center"/>
    </xf>
    <xf numFmtId="0" fontId="11" fillId="0" borderId="7" xfId="7" applyFont="1" applyBorder="1" applyAlignment="1">
      <alignment horizontal="center" vertical="center"/>
    </xf>
    <xf numFmtId="0" fontId="11" fillId="0" borderId="30" xfId="7" applyFont="1" applyBorder="1" applyAlignment="1">
      <alignment horizontal="center" vertical="center"/>
    </xf>
    <xf numFmtId="0" fontId="15" fillId="0" borderId="18" xfId="8" applyFont="1" applyBorder="1" applyAlignment="1">
      <alignment horizontal="left" vertical="center"/>
    </xf>
    <xf numFmtId="0" fontId="15" fillId="0" borderId="19" xfId="8" applyFont="1" applyBorder="1" applyAlignment="1">
      <alignment horizontal="left" vertical="center"/>
    </xf>
    <xf numFmtId="0" fontId="15" fillId="0" borderId="20" xfId="8" applyFont="1" applyBorder="1" applyAlignment="1">
      <alignment horizontal="left" vertical="center"/>
    </xf>
    <xf numFmtId="177" fontId="11" fillId="0" borderId="18" xfId="7" applyNumberFormat="1" applyFont="1" applyBorder="1" applyAlignment="1">
      <alignment horizontal="right" vertical="center" shrinkToFit="1"/>
    </xf>
    <xf numFmtId="177" fontId="11" fillId="0" borderId="19" xfId="7" applyNumberFormat="1" applyFont="1" applyBorder="1" applyAlignment="1">
      <alignment horizontal="right" vertical="center" shrinkToFit="1"/>
    </xf>
    <xf numFmtId="177" fontId="11" fillId="0" borderId="20" xfId="7" applyNumberFormat="1" applyFont="1" applyBorder="1" applyAlignment="1">
      <alignment horizontal="right" vertical="center" shrinkToFit="1"/>
    </xf>
    <xf numFmtId="0" fontId="11" fillId="0" borderId="18" xfId="7" applyFont="1" applyBorder="1" applyAlignment="1">
      <alignment horizontal="left" vertical="center"/>
    </xf>
    <xf numFmtId="0" fontId="11" fillId="0" borderId="19" xfId="7" applyFont="1" applyBorder="1" applyAlignment="1">
      <alignment horizontal="left" vertical="center"/>
    </xf>
    <xf numFmtId="0" fontId="11" fillId="0" borderId="20" xfId="7" applyFont="1" applyBorder="1" applyAlignment="1">
      <alignment horizontal="left" vertical="center"/>
    </xf>
    <xf numFmtId="182" fontId="11" fillId="0" borderId="18" xfId="7" applyNumberFormat="1" applyFont="1" applyBorder="1" applyAlignment="1">
      <alignment horizontal="right" vertical="center" shrinkToFit="1"/>
    </xf>
    <xf numFmtId="182" fontId="11" fillId="0" borderId="19" xfId="7" applyNumberFormat="1" applyFont="1" applyBorder="1" applyAlignment="1">
      <alignment horizontal="right" vertical="center" shrinkToFit="1"/>
    </xf>
    <xf numFmtId="182" fontId="11" fillId="0" borderId="20" xfId="7" applyNumberFormat="1" applyFont="1" applyBorder="1" applyAlignment="1">
      <alignment horizontal="right" vertical="center" shrinkToFit="1"/>
    </xf>
    <xf numFmtId="0" fontId="11" fillId="0" borderId="31" xfId="7" applyFont="1" applyBorder="1" applyAlignment="1">
      <alignment horizontal="center" vertical="center"/>
    </xf>
    <xf numFmtId="0" fontId="11" fillId="0" borderId="8" xfId="7" applyFont="1" applyBorder="1" applyAlignment="1">
      <alignment horizontal="center" vertical="center"/>
    </xf>
    <xf numFmtId="0" fontId="11" fillId="0" borderId="32" xfId="7" applyFont="1" applyBorder="1" applyAlignment="1">
      <alignment horizontal="center" vertical="center"/>
    </xf>
    <xf numFmtId="0" fontId="11" fillId="0" borderId="6" xfId="7" applyFont="1" applyBorder="1" applyAlignment="1">
      <alignment horizontal="center" vertical="center"/>
    </xf>
    <xf numFmtId="0" fontId="11" fillId="0" borderId="33" xfId="7" applyFont="1" applyBorder="1" applyAlignment="1">
      <alignment horizontal="center" vertical="center"/>
    </xf>
    <xf numFmtId="0" fontId="11" fillId="0" borderId="34" xfId="7" applyFont="1" applyBorder="1">
      <alignment vertical="center"/>
    </xf>
    <xf numFmtId="0" fontId="11" fillId="0" borderId="9" xfId="7" applyFont="1" applyBorder="1">
      <alignment vertical="center"/>
    </xf>
    <xf numFmtId="0" fontId="11" fillId="0" borderId="11" xfId="7" applyFont="1" applyBorder="1">
      <alignment vertical="center"/>
    </xf>
    <xf numFmtId="0" fontId="11" fillId="0" borderId="10" xfId="7" applyFont="1" applyBorder="1" applyAlignment="1">
      <alignment horizontal="center" vertical="center"/>
    </xf>
    <xf numFmtId="0" fontId="11" fillId="0" borderId="9" xfId="7" applyFont="1" applyBorder="1" applyAlignment="1">
      <alignment horizontal="center" vertical="center"/>
    </xf>
    <xf numFmtId="0" fontId="15" fillId="0" borderId="27" xfId="8" applyFont="1" applyBorder="1" applyAlignment="1">
      <alignment horizontal="left" vertical="center"/>
    </xf>
    <xf numFmtId="0" fontId="15" fillId="0" borderId="0" xfId="8" applyFont="1" applyAlignment="1">
      <alignment horizontal="left" vertical="center"/>
    </xf>
    <xf numFmtId="0" fontId="15" fillId="0" borderId="28" xfId="8" applyFont="1" applyBorder="1" applyAlignment="1">
      <alignment horizontal="left" vertical="center"/>
    </xf>
    <xf numFmtId="177" fontId="11" fillId="0" borderId="27" xfId="7" applyNumberFormat="1" applyFont="1" applyBorder="1" applyAlignment="1">
      <alignment horizontal="right" vertical="center" shrinkToFit="1"/>
    </xf>
    <xf numFmtId="177" fontId="11" fillId="0" borderId="0" xfId="7" applyNumberFormat="1" applyFont="1" applyAlignment="1">
      <alignment horizontal="right" vertical="center" shrinkToFit="1"/>
    </xf>
    <xf numFmtId="177" fontId="11" fillId="0" borderId="28" xfId="7" applyNumberFormat="1" applyFont="1" applyBorder="1" applyAlignment="1">
      <alignment horizontal="right" vertical="center" shrinkToFit="1"/>
    </xf>
    <xf numFmtId="0" fontId="11" fillId="0" borderId="27" xfId="7" applyFont="1" applyBorder="1" applyAlignment="1">
      <alignment horizontal="left" vertical="center"/>
    </xf>
    <xf numFmtId="0" fontId="11" fillId="0" borderId="0" xfId="7" applyFont="1" applyAlignment="1">
      <alignment horizontal="left" vertical="center"/>
    </xf>
    <xf numFmtId="0" fontId="11" fillId="0" borderId="28" xfId="7" applyFont="1" applyBorder="1" applyAlignment="1">
      <alignment horizontal="left" vertical="center"/>
    </xf>
    <xf numFmtId="182" fontId="11" fillId="0" borderId="27" xfId="7" applyNumberFormat="1" applyFont="1" applyBorder="1" applyAlignment="1">
      <alignment horizontal="right" vertical="center" shrinkToFit="1"/>
    </xf>
    <xf numFmtId="182" fontId="11" fillId="0" borderId="0" xfId="7" applyNumberFormat="1" applyFont="1" applyAlignment="1">
      <alignment horizontal="right" vertical="center" shrinkToFit="1"/>
    </xf>
    <xf numFmtId="182" fontId="11" fillId="0" borderId="28" xfId="7" applyNumberFormat="1" applyFont="1" applyBorder="1" applyAlignment="1">
      <alignment horizontal="right" vertical="center" shrinkToFit="1"/>
    </xf>
    <xf numFmtId="0" fontId="11" fillId="0" borderId="35" xfId="7" applyFont="1" applyBorder="1" applyAlignment="1">
      <alignment horizontal="center" vertical="center"/>
    </xf>
    <xf numFmtId="0" fontId="11" fillId="0" borderId="3" xfId="7" applyFont="1" applyBorder="1" applyAlignment="1">
      <alignment horizontal="center" vertical="center"/>
    </xf>
    <xf numFmtId="0" fontId="11" fillId="0" borderId="36" xfId="7" applyFont="1" applyBorder="1" applyAlignment="1">
      <alignment horizontal="center" vertical="center"/>
    </xf>
    <xf numFmtId="0" fontId="11" fillId="0" borderId="1" xfId="7" applyFont="1" applyBorder="1" applyAlignment="1">
      <alignment horizontal="center" vertical="center"/>
    </xf>
    <xf numFmtId="0" fontId="11" fillId="0" borderId="37" xfId="7" applyFont="1" applyBorder="1" applyAlignment="1">
      <alignment horizontal="center" vertical="center"/>
    </xf>
    <xf numFmtId="0" fontId="11" fillId="0" borderId="38" xfId="7" applyFont="1" applyBorder="1" applyAlignment="1">
      <alignment horizontal="center" vertical="center"/>
    </xf>
    <xf numFmtId="0" fontId="11" fillId="0" borderId="2" xfId="7" applyFont="1" applyBorder="1" applyAlignment="1">
      <alignment horizontal="center" vertical="center"/>
    </xf>
    <xf numFmtId="49" fontId="11" fillId="0" borderId="1" xfId="7" applyNumberFormat="1" applyFont="1" applyBorder="1" applyAlignment="1">
      <alignment horizontal="center" vertical="center"/>
    </xf>
    <xf numFmtId="49" fontId="11" fillId="0" borderId="2" xfId="7" applyNumberFormat="1" applyFont="1" applyBorder="1" applyAlignment="1">
      <alignment horizontal="center" vertical="center"/>
    </xf>
    <xf numFmtId="49" fontId="11" fillId="0" borderId="39" xfId="7" applyNumberFormat="1" applyFont="1" applyBorder="1" applyAlignment="1">
      <alignment horizontal="center" vertical="center"/>
    </xf>
    <xf numFmtId="183" fontId="11" fillId="0" borderId="27" xfId="7" applyNumberFormat="1" applyFont="1" applyBorder="1" applyAlignment="1">
      <alignment horizontal="right" vertical="center" shrinkToFit="1"/>
    </xf>
    <xf numFmtId="183" fontId="11" fillId="0" borderId="0" xfId="7" applyNumberFormat="1" applyFont="1" applyAlignment="1">
      <alignment horizontal="right" vertical="center" shrinkToFit="1"/>
    </xf>
    <xf numFmtId="183" fontId="11" fillId="0" borderId="28" xfId="7" applyNumberFormat="1" applyFont="1" applyBorder="1" applyAlignment="1">
      <alignment horizontal="right" vertical="center" shrinkToFit="1"/>
    </xf>
    <xf numFmtId="49" fontId="11" fillId="0" borderId="4" xfId="7" applyNumberFormat="1" applyFont="1" applyBorder="1" applyAlignment="1">
      <alignment horizontal="center" vertical="center"/>
    </xf>
    <xf numFmtId="49" fontId="11" fillId="0" borderId="0" xfId="7" applyNumberFormat="1" applyFont="1" applyAlignment="1">
      <alignment horizontal="center" vertical="center"/>
    </xf>
    <xf numFmtId="49" fontId="11" fillId="0" borderId="28" xfId="7" applyNumberFormat="1" applyFont="1" applyBorder="1" applyAlignment="1">
      <alignment horizontal="center" vertical="center"/>
    </xf>
    <xf numFmtId="0" fontId="11" fillId="0" borderId="40" xfId="7" applyFont="1" applyBorder="1" applyAlignment="1">
      <alignment horizontal="center" vertical="center"/>
    </xf>
    <xf numFmtId="0" fontId="11" fillId="0" borderId="41" xfId="7" applyFont="1" applyBorder="1" applyAlignment="1">
      <alignment horizontal="center" vertical="center"/>
    </xf>
    <xf numFmtId="0" fontId="11" fillId="0" borderId="42" xfId="7" applyFont="1" applyBorder="1" applyAlignment="1">
      <alignment horizontal="center" vertical="center"/>
    </xf>
    <xf numFmtId="0" fontId="11" fillId="0" borderId="43" xfId="7" applyFont="1" applyBorder="1" applyAlignment="1">
      <alignment horizontal="center" vertical="center"/>
    </xf>
    <xf numFmtId="0" fontId="11" fillId="0" borderId="44" xfId="7" applyFont="1" applyBorder="1" applyAlignment="1">
      <alignment horizontal="center" vertical="center"/>
    </xf>
    <xf numFmtId="0" fontId="11" fillId="0" borderId="45" xfId="7" applyFont="1" applyBorder="1" applyAlignment="1">
      <alignment horizontal="center" vertical="center"/>
    </xf>
    <xf numFmtId="0" fontId="11" fillId="0" borderId="46" xfId="7" applyFont="1" applyBorder="1" applyAlignment="1">
      <alignment horizontal="center" vertical="center"/>
    </xf>
    <xf numFmtId="49" fontId="11" fillId="0" borderId="43" xfId="7" applyNumberFormat="1" applyFont="1" applyBorder="1" applyAlignment="1">
      <alignment horizontal="center" vertical="center"/>
    </xf>
    <xf numFmtId="49" fontId="11" fillId="0" borderId="46" xfId="7" applyNumberFormat="1" applyFont="1" applyBorder="1" applyAlignment="1">
      <alignment horizontal="center" vertical="center"/>
    </xf>
    <xf numFmtId="49" fontId="11" fillId="0" borderId="47" xfId="7" applyNumberFormat="1" applyFont="1" applyBorder="1" applyAlignment="1">
      <alignment horizontal="center" vertical="center"/>
    </xf>
    <xf numFmtId="184" fontId="11" fillId="0" borderId="27" xfId="7" applyNumberFormat="1" applyFont="1" applyBorder="1" applyAlignment="1">
      <alignment horizontal="right" vertical="center" shrinkToFit="1"/>
    </xf>
    <xf numFmtId="184" fontId="11" fillId="0" borderId="0" xfId="7" applyNumberFormat="1" applyFont="1" applyAlignment="1">
      <alignment horizontal="right" vertical="center" shrinkToFit="1"/>
    </xf>
    <xf numFmtId="184" fontId="11" fillId="0" borderId="28" xfId="7" applyNumberFormat="1" applyFont="1" applyBorder="1" applyAlignment="1">
      <alignment horizontal="right" vertical="center" shrinkToFit="1"/>
    </xf>
    <xf numFmtId="0" fontId="11" fillId="0" borderId="48" xfId="7" applyFont="1" applyBorder="1" applyAlignment="1">
      <alignment horizontal="center" vertical="center"/>
    </xf>
    <xf numFmtId="0" fontId="11" fillId="0" borderId="49" xfId="7" applyFont="1" applyBorder="1">
      <alignment vertical="center"/>
    </xf>
    <xf numFmtId="0" fontId="11" fillId="0" borderId="50" xfId="7" applyFont="1" applyBorder="1">
      <alignment vertical="center"/>
    </xf>
    <xf numFmtId="0" fontId="11" fillId="0" borderId="51" xfId="7" applyFont="1" applyBorder="1">
      <alignment vertical="center"/>
    </xf>
    <xf numFmtId="177" fontId="11" fillId="0" borderId="49" xfId="7" applyNumberFormat="1" applyFont="1" applyBorder="1" applyAlignment="1">
      <alignment horizontal="right" vertical="center" shrinkToFit="1"/>
    </xf>
    <xf numFmtId="177" fontId="11" fillId="0" borderId="50" xfId="7" applyNumberFormat="1" applyFont="1" applyBorder="1" applyAlignment="1">
      <alignment horizontal="right" vertical="center" shrinkToFit="1"/>
    </xf>
    <xf numFmtId="177" fontId="11" fillId="0" borderId="52" xfId="7" applyNumberFormat="1" applyFont="1" applyBorder="1" applyAlignment="1">
      <alignment horizontal="right" vertical="center" shrinkToFit="1"/>
    </xf>
    <xf numFmtId="0" fontId="11" fillId="0" borderId="10" xfId="7" applyFont="1" applyBorder="1">
      <alignment vertical="center"/>
    </xf>
    <xf numFmtId="177" fontId="11" fillId="0" borderId="10" xfId="7" applyNumberFormat="1" applyFont="1" applyBorder="1" applyAlignment="1">
      <alignment horizontal="right" vertical="center" shrinkToFit="1"/>
    </xf>
    <xf numFmtId="177" fontId="11" fillId="0" borderId="9" xfId="7" applyNumberFormat="1" applyFont="1" applyBorder="1" applyAlignment="1">
      <alignment horizontal="right" vertical="center" shrinkToFit="1"/>
    </xf>
    <xf numFmtId="177" fontId="11" fillId="0" borderId="53" xfId="7" applyNumberFormat="1" applyFont="1" applyBorder="1" applyAlignment="1">
      <alignment horizontal="right" vertical="center" shrinkToFit="1"/>
    </xf>
    <xf numFmtId="0" fontId="11" fillId="0" borderId="18" xfId="7" applyFont="1" applyBorder="1" applyAlignment="1">
      <alignment horizontal="left" vertical="center"/>
    </xf>
    <xf numFmtId="0" fontId="11" fillId="0" borderId="19" xfId="7" applyFont="1" applyBorder="1" applyAlignment="1">
      <alignment horizontal="left" vertical="center"/>
    </xf>
    <xf numFmtId="0" fontId="11" fillId="0" borderId="20" xfId="7" applyFont="1" applyBorder="1" applyAlignment="1">
      <alignment horizontal="left" vertical="center"/>
    </xf>
    <xf numFmtId="185" fontId="11" fillId="0" borderId="18" xfId="7" applyNumberFormat="1" applyFont="1" applyBorder="1" applyAlignment="1">
      <alignment horizontal="right" vertical="center" shrinkToFit="1"/>
    </xf>
    <xf numFmtId="185" fontId="11" fillId="0" borderId="19" xfId="7" applyNumberFormat="1" applyFont="1" applyBorder="1" applyAlignment="1">
      <alignment horizontal="right" vertical="center" shrinkToFit="1"/>
    </xf>
    <xf numFmtId="185" fontId="11" fillId="0" borderId="20" xfId="7" applyNumberFormat="1" applyFont="1" applyBorder="1" applyAlignment="1">
      <alignment horizontal="right" vertical="center" shrinkToFit="1"/>
    </xf>
    <xf numFmtId="0" fontId="11" fillId="0" borderId="54" xfId="7" applyFont="1" applyBorder="1">
      <alignment vertical="center"/>
    </xf>
    <xf numFmtId="0" fontId="11" fillId="0" borderId="55" xfId="7" applyFont="1" applyBorder="1">
      <alignment vertical="center"/>
    </xf>
    <xf numFmtId="0" fontId="11" fillId="0" borderId="56" xfId="7" applyFont="1" applyBorder="1">
      <alignment vertical="center"/>
    </xf>
    <xf numFmtId="186" fontId="11" fillId="0" borderId="54" xfId="7" applyNumberFormat="1" applyFont="1" applyBorder="1" applyAlignment="1">
      <alignment horizontal="right" vertical="center" shrinkToFit="1"/>
    </xf>
    <xf numFmtId="186" fontId="11" fillId="0" borderId="55" xfId="7" applyNumberFormat="1" applyFont="1" applyBorder="1" applyAlignment="1">
      <alignment horizontal="right" vertical="center" shrinkToFit="1"/>
    </xf>
    <xf numFmtId="186" fontId="11" fillId="0" borderId="57" xfId="7" applyNumberFormat="1" applyFont="1" applyBorder="1" applyAlignment="1">
      <alignment horizontal="right" vertical="center" shrinkToFit="1"/>
    </xf>
    <xf numFmtId="0" fontId="11" fillId="0" borderId="18" xfId="7" applyFont="1" applyBorder="1" applyAlignment="1">
      <alignment horizontal="center" vertical="center" wrapText="1"/>
    </xf>
    <xf numFmtId="0" fontId="11" fillId="0" borderId="19" xfId="7" applyFont="1" applyBorder="1" applyAlignment="1">
      <alignment horizontal="center" vertical="center" wrapText="1"/>
    </xf>
    <xf numFmtId="0" fontId="11" fillId="0" borderId="14" xfId="7" applyFont="1" applyBorder="1" applyAlignment="1">
      <alignment horizontal="center" vertical="center" wrapText="1"/>
    </xf>
    <xf numFmtId="0" fontId="15" fillId="0" borderId="16" xfId="7" applyFont="1" applyBorder="1">
      <alignment vertical="center"/>
    </xf>
    <xf numFmtId="0" fontId="15" fillId="0" borderId="50" xfId="7" applyFont="1" applyBorder="1">
      <alignment vertical="center"/>
    </xf>
    <xf numFmtId="0" fontId="15" fillId="0" borderId="51" xfId="7" applyFont="1" applyBorder="1">
      <alignment vertical="center"/>
    </xf>
    <xf numFmtId="177" fontId="15" fillId="0" borderId="16" xfId="7" applyNumberFormat="1" applyFont="1" applyBorder="1" applyAlignment="1">
      <alignment horizontal="right" vertical="center" shrinkToFit="1"/>
    </xf>
    <xf numFmtId="177" fontId="15" fillId="0" borderId="19" xfId="7" applyNumberFormat="1" applyFont="1" applyBorder="1" applyAlignment="1">
      <alignment horizontal="right" vertical="center" shrinkToFit="1"/>
    </xf>
    <xf numFmtId="177" fontId="15" fillId="0" borderId="20" xfId="7" applyNumberFormat="1" applyFont="1" applyBorder="1" applyAlignment="1">
      <alignment horizontal="right" vertical="center" shrinkToFit="1"/>
    </xf>
    <xf numFmtId="0" fontId="11" fillId="0" borderId="34" xfId="7" applyFont="1" applyBorder="1" applyAlignment="1">
      <alignment horizontal="center" vertical="center"/>
    </xf>
    <xf numFmtId="0" fontId="11" fillId="0" borderId="11" xfId="7" applyFont="1" applyBorder="1" applyAlignment="1">
      <alignment horizontal="center" vertical="center"/>
    </xf>
    <xf numFmtId="0" fontId="11" fillId="0" borderId="10" xfId="7" applyFont="1" applyBorder="1" applyAlignment="1">
      <alignment horizontal="center" vertical="center" shrinkToFit="1"/>
    </xf>
    <xf numFmtId="0" fontId="11" fillId="0" borderId="9" xfId="7" applyFont="1" applyBorder="1" applyAlignment="1">
      <alignment horizontal="center" vertical="center" shrinkToFit="1"/>
    </xf>
    <xf numFmtId="0" fontId="11" fillId="0" borderId="11" xfId="7" applyFont="1" applyBorder="1" applyAlignment="1">
      <alignment horizontal="center" vertical="center" shrinkToFit="1"/>
    </xf>
    <xf numFmtId="0" fontId="11" fillId="0" borderId="53" xfId="7" applyFont="1" applyBorder="1" applyAlignment="1">
      <alignment horizontal="center" vertical="center" shrinkToFit="1"/>
    </xf>
    <xf numFmtId="0" fontId="11" fillId="0" borderId="27" xfId="7" applyFont="1" applyBorder="1" applyAlignment="1">
      <alignment horizontal="center" vertical="center" wrapText="1"/>
    </xf>
    <xf numFmtId="0" fontId="11" fillId="0" borderId="0" xfId="7" applyFont="1" applyAlignment="1">
      <alignment horizontal="center" vertical="center" wrapText="1"/>
    </xf>
    <xf numFmtId="0" fontId="11" fillId="0" borderId="5" xfId="7" applyFont="1" applyBorder="1" applyAlignment="1">
      <alignment horizontal="center" vertical="center" wrapText="1"/>
    </xf>
    <xf numFmtId="0" fontId="15" fillId="0" borderId="32" xfId="9" applyFont="1" applyBorder="1">
      <alignment vertical="center"/>
    </xf>
    <xf numFmtId="0" fontId="15" fillId="0" borderId="1" xfId="9" applyFont="1" applyBorder="1" applyAlignment="1">
      <alignment horizontal="center" vertical="center" shrinkToFit="1"/>
    </xf>
    <xf numFmtId="0" fontId="15" fillId="0" borderId="2" xfId="9" applyFont="1" applyBorder="1" applyAlignment="1">
      <alignment horizontal="center" vertical="center" shrinkToFit="1"/>
    </xf>
    <xf numFmtId="0" fontId="15" fillId="0" borderId="3" xfId="9" applyFont="1" applyBorder="1" applyAlignment="1">
      <alignment horizontal="center" vertical="center" shrinkToFit="1"/>
    </xf>
    <xf numFmtId="177" fontId="15" fillId="0" borderId="10" xfId="7" applyNumberFormat="1" applyFont="1" applyBorder="1" applyAlignment="1">
      <alignment horizontal="right" vertical="center" shrinkToFit="1"/>
    </xf>
    <xf numFmtId="177" fontId="15" fillId="0" borderId="9" xfId="7" applyNumberFormat="1" applyFont="1" applyBorder="1" applyAlignment="1">
      <alignment horizontal="right" vertical="center" shrinkToFit="1"/>
    </xf>
    <xf numFmtId="177" fontId="15" fillId="0" borderId="53" xfId="7" applyNumberFormat="1" applyFont="1" applyBorder="1" applyAlignment="1">
      <alignment horizontal="right" vertical="center" shrinkToFit="1"/>
    </xf>
    <xf numFmtId="177" fontId="11" fillId="0" borderId="11" xfId="7" applyNumberFormat="1" applyFont="1" applyBorder="1" applyAlignment="1">
      <alignment horizontal="right" vertical="center" shrinkToFit="1"/>
    </xf>
    <xf numFmtId="0" fontId="15" fillId="0" borderId="1" xfId="7" applyFont="1" applyBorder="1">
      <alignment vertical="center"/>
    </xf>
    <xf numFmtId="0" fontId="15" fillId="0" borderId="9" xfId="7" applyFont="1" applyBorder="1">
      <alignment vertical="center"/>
    </xf>
    <xf numFmtId="0" fontId="15" fillId="0" borderId="11" xfId="7" applyFont="1" applyBorder="1">
      <alignment vertical="center"/>
    </xf>
    <xf numFmtId="182" fontId="11" fillId="0" borderId="10" xfId="7" applyNumberFormat="1" applyFont="1" applyBorder="1" applyAlignment="1">
      <alignment horizontal="right" vertical="center" shrinkToFit="1"/>
    </xf>
    <xf numFmtId="182" fontId="11" fillId="0" borderId="9" xfId="7" applyNumberFormat="1" applyFont="1" applyBorder="1" applyAlignment="1">
      <alignment horizontal="right" vertical="center" shrinkToFit="1"/>
    </xf>
    <xf numFmtId="182" fontId="11" fillId="0" borderId="11" xfId="7" applyNumberFormat="1" applyFont="1" applyBorder="1" applyAlignment="1">
      <alignment horizontal="right" vertical="center" shrinkToFit="1"/>
    </xf>
    <xf numFmtId="182" fontId="11" fillId="0" borderId="53" xfId="7" applyNumberFormat="1" applyFont="1" applyBorder="1" applyAlignment="1">
      <alignment horizontal="right" vertical="center" shrinkToFit="1"/>
    </xf>
    <xf numFmtId="0" fontId="11" fillId="0" borderId="45" xfId="7" applyFont="1" applyBorder="1" applyAlignment="1">
      <alignment horizontal="left" vertical="center"/>
    </xf>
    <xf numFmtId="0" fontId="11" fillId="0" borderId="46" xfId="7" applyFont="1" applyBorder="1" applyAlignment="1">
      <alignment horizontal="left" vertical="center"/>
    </xf>
    <xf numFmtId="0" fontId="11" fillId="0" borderId="47" xfId="7" applyFont="1" applyBorder="1" applyAlignment="1">
      <alignment horizontal="left" vertical="center"/>
    </xf>
    <xf numFmtId="182" fontId="11" fillId="0" borderId="45" xfId="7" applyNumberFormat="1" applyFont="1" applyBorder="1" applyAlignment="1">
      <alignment horizontal="right" vertical="center" shrinkToFit="1"/>
    </xf>
    <xf numFmtId="182" fontId="11" fillId="0" borderId="46" xfId="7" applyNumberFormat="1" applyFont="1" applyBorder="1" applyAlignment="1">
      <alignment horizontal="right" vertical="center" shrinkToFit="1"/>
    </xf>
    <xf numFmtId="182" fontId="11" fillId="0" borderId="47" xfId="7" applyNumberFormat="1" applyFont="1" applyBorder="1" applyAlignment="1">
      <alignment horizontal="right" vertical="center" shrinkToFit="1"/>
    </xf>
    <xf numFmtId="0" fontId="11" fillId="0" borderId="18" xfId="10" applyFont="1" applyBorder="1" applyAlignment="1">
      <alignment horizontal="left" vertical="center"/>
    </xf>
    <xf numFmtId="0" fontId="11" fillId="0" borderId="19" xfId="10" applyFont="1" applyBorder="1" applyAlignment="1">
      <alignment horizontal="left" vertical="center"/>
    </xf>
    <xf numFmtId="0" fontId="11" fillId="0" borderId="20" xfId="10" applyFont="1" applyBorder="1" applyAlignment="1">
      <alignment horizontal="left" vertical="center"/>
    </xf>
    <xf numFmtId="185" fontId="11" fillId="0" borderId="18" xfId="7" applyNumberFormat="1" applyFont="1" applyBorder="1" applyAlignment="1">
      <alignment vertical="center" shrinkToFit="1"/>
    </xf>
    <xf numFmtId="185" fontId="11" fillId="0" borderId="19" xfId="7" applyNumberFormat="1" applyFont="1" applyBorder="1" applyAlignment="1">
      <alignment vertical="center" shrinkToFit="1"/>
    </xf>
    <xf numFmtId="185" fontId="11" fillId="0" borderId="20" xfId="7" applyNumberFormat="1" applyFont="1" applyBorder="1" applyAlignment="1">
      <alignment vertical="center" shrinkToFit="1"/>
    </xf>
    <xf numFmtId="0" fontId="15" fillId="0" borderId="2" xfId="7" applyFont="1" applyBorder="1">
      <alignment vertical="center"/>
    </xf>
    <xf numFmtId="0" fontId="15" fillId="0" borderId="3" xfId="7" applyFont="1" applyBorder="1">
      <alignment vertical="center"/>
    </xf>
    <xf numFmtId="186" fontId="15" fillId="0" borderId="1" xfId="7" applyNumberFormat="1" applyFont="1" applyBorder="1" applyAlignment="1">
      <alignment horizontal="right" vertical="center" shrinkToFit="1"/>
    </xf>
    <xf numFmtId="186" fontId="15" fillId="0" borderId="2" xfId="7" applyNumberFormat="1" applyFont="1" applyBorder="1" applyAlignment="1">
      <alignment horizontal="right" vertical="center" shrinkToFit="1"/>
    </xf>
    <xf numFmtId="186" fontId="15" fillId="0" borderId="39" xfId="7" applyNumberFormat="1" applyFont="1" applyBorder="1" applyAlignment="1">
      <alignment horizontal="right" vertical="center" shrinkToFit="1"/>
    </xf>
    <xf numFmtId="0" fontId="11" fillId="0" borderId="27" xfId="7" applyFont="1" applyBorder="1" applyAlignment="1">
      <alignment horizontal="left" vertical="center"/>
    </xf>
    <xf numFmtId="0" fontId="17" fillId="0" borderId="0" xfId="7" applyFont="1" applyAlignment="1">
      <alignment horizontal="left" vertical="center" wrapText="1"/>
    </xf>
    <xf numFmtId="0" fontId="17" fillId="0" borderId="28" xfId="7" applyFont="1" applyBorder="1" applyAlignment="1">
      <alignment horizontal="left" vertical="center" wrapText="1"/>
    </xf>
    <xf numFmtId="0" fontId="11" fillId="0" borderId="45" xfId="7" applyFont="1" applyBorder="1" applyAlignment="1">
      <alignment horizontal="center" vertical="center" wrapText="1"/>
    </xf>
    <xf numFmtId="0" fontId="11" fillId="0" borderId="46" xfId="7" applyFont="1" applyBorder="1" applyAlignment="1">
      <alignment horizontal="center" vertical="center" wrapText="1"/>
    </xf>
    <xf numFmtId="0" fontId="11" fillId="0" borderId="41" xfId="7" applyFont="1" applyBorder="1" applyAlignment="1">
      <alignment horizontal="center" vertical="center" wrapText="1"/>
    </xf>
    <xf numFmtId="0" fontId="15" fillId="0" borderId="42" xfId="9" applyFont="1" applyBorder="1" applyAlignment="1">
      <alignment horizontal="center" vertical="center"/>
    </xf>
    <xf numFmtId="0" fontId="15" fillId="0" borderId="54" xfId="9" applyFont="1" applyBorder="1" applyAlignment="1">
      <alignment horizontal="center" vertical="center" shrinkToFit="1"/>
    </xf>
    <xf numFmtId="0" fontId="15" fillId="0" borderId="55" xfId="9" applyFont="1" applyBorder="1" applyAlignment="1">
      <alignment horizontal="center" vertical="center" shrinkToFit="1"/>
    </xf>
    <xf numFmtId="0" fontId="15" fillId="0" borderId="56" xfId="9" applyFont="1" applyBorder="1" applyAlignment="1">
      <alignment horizontal="center" vertical="center" shrinkToFit="1"/>
    </xf>
    <xf numFmtId="0" fontId="11" fillId="0" borderId="58" xfId="7" applyFont="1" applyBorder="1" applyAlignment="1">
      <alignment horizontal="center" vertical="center"/>
    </xf>
    <xf numFmtId="0" fontId="11" fillId="0" borderId="59" xfId="7" applyFont="1" applyBorder="1" applyAlignment="1">
      <alignment horizontal="center" vertical="center"/>
    </xf>
    <xf numFmtId="184" fontId="11" fillId="0" borderId="59" xfId="7" applyNumberFormat="1" applyFont="1" applyBorder="1" applyAlignment="1">
      <alignment horizontal="right" vertical="center" shrinkToFit="1"/>
    </xf>
    <xf numFmtId="184" fontId="11" fillId="0" borderId="60" xfId="7" applyNumberFormat="1" applyFont="1" applyBorder="1" applyAlignment="1">
      <alignment horizontal="right" vertical="center" shrinkToFit="1"/>
    </xf>
    <xf numFmtId="184" fontId="11" fillId="0" borderId="61" xfId="7" applyNumberFormat="1" applyFont="1" applyBorder="1" applyAlignment="1">
      <alignment horizontal="right" vertical="center" shrinkToFit="1"/>
    </xf>
    <xf numFmtId="182" fontId="11" fillId="0" borderId="54" xfId="7" applyNumberFormat="1" applyFont="1" applyBorder="1" applyAlignment="1">
      <alignment horizontal="right" vertical="center" shrinkToFit="1"/>
    </xf>
    <xf numFmtId="182" fontId="11" fillId="0" borderId="55" xfId="7" applyNumberFormat="1" applyFont="1" applyBorder="1" applyAlignment="1">
      <alignment horizontal="right" vertical="center" shrinkToFit="1"/>
    </xf>
    <xf numFmtId="182" fontId="11" fillId="0" borderId="56" xfId="7" applyNumberFormat="1" applyFont="1" applyBorder="1" applyAlignment="1">
      <alignment horizontal="right" vertical="center" shrinkToFit="1"/>
    </xf>
    <xf numFmtId="182" fontId="11" fillId="0" borderId="57" xfId="7" applyNumberFormat="1" applyFont="1" applyBorder="1" applyAlignment="1">
      <alignment horizontal="right" vertical="center" shrinkToFit="1"/>
    </xf>
    <xf numFmtId="177" fontId="11" fillId="0" borderId="59" xfId="7" applyNumberFormat="1" applyFont="1" applyBorder="1" applyAlignment="1">
      <alignment horizontal="right" vertical="center" shrinkToFit="1"/>
    </xf>
    <xf numFmtId="177" fontId="11" fillId="0" borderId="60" xfId="7" applyNumberFormat="1" applyFont="1" applyBorder="1" applyAlignment="1">
      <alignment horizontal="right" vertical="center" shrinkToFit="1"/>
    </xf>
    <xf numFmtId="177" fontId="11" fillId="0" borderId="61" xfId="7" applyNumberFormat="1" applyFont="1" applyBorder="1" applyAlignment="1">
      <alignment horizontal="right" vertical="center" shrinkToFit="1"/>
    </xf>
    <xf numFmtId="177" fontId="11" fillId="0" borderId="19" xfId="7" applyNumberFormat="1" applyFont="1" applyBorder="1" applyAlignment="1">
      <alignment horizontal="right" vertical="center"/>
    </xf>
    <xf numFmtId="177" fontId="11" fillId="0" borderId="20" xfId="7" applyNumberFormat="1" applyFont="1" applyBorder="1" applyAlignment="1">
      <alignment horizontal="right" vertical="center"/>
    </xf>
    <xf numFmtId="182" fontId="11" fillId="0" borderId="46" xfId="7" applyNumberFormat="1" applyFont="1" applyBorder="1" applyAlignment="1">
      <alignment horizontal="right" vertical="center"/>
    </xf>
    <xf numFmtId="182" fontId="11" fillId="0" borderId="47" xfId="7" applyNumberFormat="1" applyFont="1" applyBorder="1" applyAlignment="1">
      <alignment horizontal="right" vertical="center"/>
    </xf>
    <xf numFmtId="0" fontId="11" fillId="0" borderId="62" xfId="7" applyFont="1" applyBorder="1">
      <alignment vertical="center"/>
    </xf>
    <xf numFmtId="0" fontId="11" fillId="0" borderId="63" xfId="7" applyFont="1" applyBorder="1" applyAlignment="1">
      <alignment horizontal="center" vertical="center"/>
    </xf>
    <xf numFmtId="0" fontId="11" fillId="0" borderId="57" xfId="7" applyFont="1" applyBorder="1" applyAlignment="1">
      <alignment horizontal="center" vertical="center"/>
    </xf>
    <xf numFmtId="0" fontId="11" fillId="0" borderId="64" xfId="7" applyFont="1" applyBorder="1" applyAlignment="1">
      <alignment horizontal="center" vertical="center"/>
    </xf>
    <xf numFmtId="0" fontId="11" fillId="0" borderId="65" xfId="7" applyFont="1" applyBorder="1" applyAlignment="1">
      <alignment horizontal="center" vertical="center"/>
    </xf>
    <xf numFmtId="0" fontId="11" fillId="0" borderId="50" xfId="7" applyFont="1" applyBorder="1" applyAlignment="1">
      <alignment horizontal="center" vertical="center"/>
    </xf>
    <xf numFmtId="0" fontId="11" fillId="0" borderId="52" xfId="7" applyFont="1" applyBorder="1" applyAlignment="1">
      <alignment horizontal="center" vertical="center"/>
    </xf>
    <xf numFmtId="0" fontId="15" fillId="0" borderId="45" xfId="8" applyFont="1" applyBorder="1" applyAlignment="1">
      <alignment horizontal="left" vertical="center"/>
    </xf>
    <xf numFmtId="0" fontId="15" fillId="0" borderId="46" xfId="8" applyFont="1" applyBorder="1" applyAlignment="1">
      <alignment horizontal="left" vertical="center"/>
    </xf>
    <xf numFmtId="0" fontId="15" fillId="0" borderId="47" xfId="8" applyFont="1" applyBorder="1" applyAlignment="1">
      <alignment horizontal="left" vertical="center"/>
    </xf>
    <xf numFmtId="177" fontId="11" fillId="0" borderId="45" xfId="7" applyNumberFormat="1" applyFont="1" applyBorder="1" applyAlignment="1">
      <alignment horizontal="right" vertical="center" shrinkToFit="1"/>
    </xf>
    <xf numFmtId="177" fontId="11" fillId="0" borderId="46" xfId="7" applyNumberFormat="1" applyFont="1" applyBorder="1" applyAlignment="1">
      <alignment horizontal="right" vertical="center" shrinkToFit="1"/>
    </xf>
    <xf numFmtId="177" fontId="11" fillId="0" borderId="47" xfId="7" applyNumberFormat="1" applyFont="1" applyBorder="1" applyAlignment="1">
      <alignment horizontal="right" vertical="center" shrinkToFit="1"/>
    </xf>
    <xf numFmtId="0" fontId="11" fillId="0" borderId="38" xfId="7" applyFont="1" applyBorder="1" applyAlignment="1">
      <alignment horizontal="center" vertical="center" textRotation="255"/>
    </xf>
    <xf numFmtId="0" fontId="11" fillId="0" borderId="2" xfId="7" applyFont="1" applyBorder="1" applyAlignment="1">
      <alignment horizontal="center" vertical="center" textRotation="255"/>
    </xf>
    <xf numFmtId="0" fontId="11" fillId="0" borderId="3" xfId="7" applyFont="1" applyBorder="1" applyAlignment="1">
      <alignment horizontal="center" vertical="center" textRotation="255"/>
    </xf>
    <xf numFmtId="0" fontId="17" fillId="0" borderId="1" xfId="7" applyFont="1" applyBorder="1" applyAlignment="1">
      <alignment horizontal="center" vertical="center" wrapText="1"/>
    </xf>
    <xf numFmtId="0" fontId="17" fillId="0" borderId="2" xfId="7" applyFont="1" applyBorder="1" applyAlignment="1">
      <alignment horizontal="center" vertical="center" wrapText="1"/>
    </xf>
    <xf numFmtId="0" fontId="17" fillId="0" borderId="3" xfId="7" applyFont="1" applyBorder="1" applyAlignment="1">
      <alignment horizontal="center" vertical="center" wrapText="1"/>
    </xf>
    <xf numFmtId="0" fontId="11" fillId="0" borderId="1" xfId="7" applyFont="1" applyBorder="1" applyAlignment="1">
      <alignment horizontal="center" vertical="center" textRotation="255"/>
    </xf>
    <xf numFmtId="0" fontId="11" fillId="0" borderId="1" xfId="7" applyFont="1" applyBorder="1" applyAlignment="1">
      <alignment horizontal="center" vertical="center" wrapText="1"/>
    </xf>
    <xf numFmtId="0" fontId="11" fillId="0" borderId="2" xfId="7" applyFont="1" applyBorder="1" applyAlignment="1">
      <alignment horizontal="center" vertical="center" wrapText="1"/>
    </xf>
    <xf numFmtId="0" fontId="11" fillId="0" borderId="3" xfId="7" applyFont="1" applyBorder="1" applyAlignment="1">
      <alignment horizontal="center" vertical="center" wrapText="1"/>
    </xf>
    <xf numFmtId="0" fontId="17" fillId="0" borderId="39" xfId="7" applyFont="1" applyBorder="1" applyAlignment="1">
      <alignment horizontal="center" vertical="center" wrapText="1"/>
    </xf>
    <xf numFmtId="0" fontId="11" fillId="0" borderId="27" xfId="7" applyFont="1" applyBorder="1" applyAlignment="1">
      <alignment horizontal="center" vertical="center" textRotation="255"/>
    </xf>
    <xf numFmtId="0" fontId="11" fillId="0" borderId="0" xfId="7" applyFont="1" applyAlignment="1">
      <alignment horizontal="center" vertical="center" textRotation="255"/>
    </xf>
    <xf numFmtId="0" fontId="11" fillId="0" borderId="5" xfId="7" applyFont="1" applyBorder="1" applyAlignment="1">
      <alignment horizontal="center" vertical="center" textRotation="255"/>
    </xf>
    <xf numFmtId="0" fontId="17" fillId="0" borderId="6" xfId="7" applyFont="1" applyBorder="1" applyAlignment="1">
      <alignment horizontal="center" vertical="center" wrapText="1"/>
    </xf>
    <xf numFmtId="0" fontId="17" fillId="0" borderId="7" xfId="7" applyFont="1" applyBorder="1" applyAlignment="1">
      <alignment horizontal="center" vertical="center" wrapText="1"/>
    </xf>
    <xf numFmtId="0" fontId="17" fillId="0" borderId="8" xfId="7" applyFont="1" applyBorder="1" applyAlignment="1">
      <alignment horizontal="center" vertical="center" wrapText="1"/>
    </xf>
    <xf numFmtId="0" fontId="11" fillId="0" borderId="4" xfId="7" applyFont="1" applyBorder="1" applyAlignment="1">
      <alignment horizontal="center" vertical="center" textRotation="255"/>
    </xf>
    <xf numFmtId="0" fontId="11" fillId="0" borderId="6" xfId="7" applyFont="1" applyBorder="1" applyAlignment="1">
      <alignment horizontal="center" vertical="center" wrapText="1"/>
    </xf>
    <xf numFmtId="0" fontId="11" fillId="0" borderId="7" xfId="7" applyFont="1" applyBorder="1" applyAlignment="1">
      <alignment horizontal="center" vertical="center" wrapText="1"/>
    </xf>
    <xf numFmtId="0" fontId="11" fillId="0" borderId="8" xfId="7" applyFont="1" applyBorder="1" applyAlignment="1">
      <alignment horizontal="center" vertical="center" wrapText="1"/>
    </xf>
    <xf numFmtId="0" fontId="17" fillId="0" borderId="30" xfId="7" applyFont="1" applyBorder="1" applyAlignment="1">
      <alignment horizontal="center" vertical="center" wrapText="1"/>
    </xf>
    <xf numFmtId="0" fontId="18" fillId="0" borderId="9" xfId="7" applyFont="1" applyBorder="1">
      <alignment vertical="center"/>
    </xf>
    <xf numFmtId="0" fontId="18" fillId="0" borderId="11" xfId="7" applyFont="1" applyBorder="1">
      <alignment vertical="center"/>
    </xf>
    <xf numFmtId="0" fontId="11" fillId="0" borderId="27" xfId="7" applyFont="1" applyBorder="1" applyAlignment="1">
      <alignment horizontal="center" vertical="center"/>
    </xf>
    <xf numFmtId="0" fontId="15" fillId="0" borderId="18" xfId="8" applyFont="1" applyBorder="1" applyAlignment="1">
      <alignment horizontal="center" vertical="center" wrapText="1"/>
    </xf>
    <xf numFmtId="0" fontId="15" fillId="0" borderId="19" xfId="8" applyFont="1" applyBorder="1" applyAlignment="1">
      <alignment horizontal="center" vertical="center" wrapText="1"/>
    </xf>
    <xf numFmtId="0" fontId="15" fillId="0" borderId="20" xfId="8" applyFont="1" applyBorder="1" applyAlignment="1">
      <alignment horizontal="center" vertical="center" wrapText="1"/>
    </xf>
    <xf numFmtId="0" fontId="11" fillId="0" borderId="6" xfId="7" applyFont="1" applyBorder="1" applyAlignment="1">
      <alignment horizontal="center" vertical="center" textRotation="255"/>
    </xf>
    <xf numFmtId="0" fontId="11" fillId="0" borderId="7" xfId="7" applyFont="1" applyBorder="1" applyAlignment="1">
      <alignment horizontal="center" vertical="center" textRotation="255"/>
    </xf>
    <xf numFmtId="0" fontId="11" fillId="0" borderId="8" xfId="7" applyFont="1" applyBorder="1" applyAlignment="1">
      <alignment horizontal="center" vertical="center" textRotation="255"/>
    </xf>
    <xf numFmtId="0" fontId="15" fillId="0" borderId="27" xfId="8" applyFont="1" applyBorder="1" applyAlignment="1">
      <alignment horizontal="center" vertical="center" wrapText="1"/>
    </xf>
    <xf numFmtId="0" fontId="15" fillId="0" borderId="0" xfId="8" applyFont="1" applyAlignment="1">
      <alignment horizontal="center" vertical="center" wrapText="1"/>
    </xf>
    <xf numFmtId="0" fontId="15" fillId="0" borderId="28" xfId="8" applyFont="1" applyBorder="1" applyAlignment="1">
      <alignment horizontal="center" vertical="center" wrapText="1"/>
    </xf>
    <xf numFmtId="0" fontId="11" fillId="0" borderId="45" xfId="7" applyFont="1" applyBorder="1" applyAlignment="1">
      <alignment horizontal="center" vertical="center" textRotation="255"/>
    </xf>
    <xf numFmtId="0" fontId="11" fillId="0" borderId="46" xfId="7" applyFont="1" applyBorder="1" applyAlignment="1">
      <alignment horizontal="center" vertical="center" textRotation="255"/>
    </xf>
    <xf numFmtId="0" fontId="11" fillId="0" borderId="41" xfId="7" applyFont="1" applyBorder="1" applyAlignment="1">
      <alignment horizontal="center" vertical="center" textRotation="255"/>
    </xf>
    <xf numFmtId="177" fontId="11" fillId="0" borderId="54" xfId="7" applyNumberFormat="1" applyFont="1" applyBorder="1" applyAlignment="1">
      <alignment horizontal="right" vertical="center"/>
    </xf>
    <xf numFmtId="177" fontId="11" fillId="0" borderId="55" xfId="7" applyNumberFormat="1" applyFont="1" applyBorder="1" applyAlignment="1">
      <alignment horizontal="right" vertical="center"/>
    </xf>
    <xf numFmtId="177" fontId="11" fillId="0" borderId="56" xfId="7" applyNumberFormat="1" applyFont="1" applyBorder="1" applyAlignment="1">
      <alignment horizontal="right" vertical="center"/>
    </xf>
    <xf numFmtId="0" fontId="11" fillId="0" borderId="43" xfId="7" applyFont="1" applyBorder="1" applyAlignment="1">
      <alignment horizontal="center" vertical="center" shrinkToFit="1"/>
    </xf>
    <xf numFmtId="0" fontId="11" fillId="0" borderId="46" xfId="7" applyFont="1" applyBorder="1" applyAlignment="1">
      <alignment horizontal="center" vertical="center" shrinkToFit="1"/>
    </xf>
    <xf numFmtId="0" fontId="11" fillId="0" borderId="41" xfId="7" applyFont="1" applyBorder="1" applyAlignment="1">
      <alignment horizontal="center" vertical="center" shrinkToFit="1"/>
    </xf>
    <xf numFmtId="0" fontId="15" fillId="0" borderId="45"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47" xfId="8" applyFont="1" applyBorder="1" applyAlignment="1">
      <alignment horizontal="center" vertical="center" wrapText="1"/>
    </xf>
    <xf numFmtId="0" fontId="11" fillId="0" borderId="45" xfId="7" applyFont="1" applyBorder="1" applyAlignment="1">
      <alignment horizontal="center" vertical="center"/>
    </xf>
    <xf numFmtId="0" fontId="17" fillId="0" borderId="46" xfId="7" applyFont="1" applyBorder="1" applyAlignment="1">
      <alignment vertical="center" wrapText="1"/>
    </xf>
    <xf numFmtId="0" fontId="17" fillId="0" borderId="47" xfId="7" applyFont="1" applyBorder="1" applyAlignment="1">
      <alignment vertical="center" wrapText="1"/>
    </xf>
    <xf numFmtId="182" fontId="11" fillId="0" borderId="45" xfId="7" applyNumberFormat="1" applyFont="1" applyBorder="1">
      <alignment vertical="center"/>
    </xf>
    <xf numFmtId="182" fontId="11" fillId="0" borderId="46" xfId="7" applyNumberFormat="1" applyFont="1" applyBorder="1">
      <alignment vertical="center"/>
    </xf>
    <xf numFmtId="182" fontId="11" fillId="0" borderId="47" xfId="7" applyNumberFormat="1" applyFont="1" applyBorder="1">
      <alignment vertical="center"/>
    </xf>
    <xf numFmtId="0" fontId="11" fillId="0" borderId="27" xfId="7" applyFont="1" applyBorder="1">
      <alignment vertical="center"/>
    </xf>
    <xf numFmtId="0" fontId="11" fillId="0" borderId="28" xfId="7" applyFont="1" applyBorder="1">
      <alignment vertical="center"/>
    </xf>
    <xf numFmtId="49" fontId="11" fillId="0" borderId="27" xfId="7" applyNumberFormat="1" applyFont="1" applyBorder="1">
      <alignment vertical="center"/>
    </xf>
    <xf numFmtId="49" fontId="11" fillId="0" borderId="0" xfId="7" applyNumberFormat="1" applyFont="1" applyAlignment="1">
      <alignment horizontal="left" vertical="center"/>
    </xf>
    <xf numFmtId="0" fontId="11" fillId="0" borderId="0" xfId="7" applyFont="1" applyAlignment="1">
      <alignment horizontal="center" vertical="center"/>
    </xf>
    <xf numFmtId="49" fontId="11" fillId="0" borderId="0" xfId="7" applyNumberFormat="1" applyFont="1" applyAlignment="1">
      <alignment horizontal="center" vertical="center"/>
    </xf>
    <xf numFmtId="0" fontId="11" fillId="0" borderId="0" xfId="7" applyFont="1" applyAlignment="1">
      <alignment horizontal="center" vertical="center" shrinkToFit="1"/>
    </xf>
    <xf numFmtId="0" fontId="11" fillId="0" borderId="28" xfId="7" applyFont="1" applyBorder="1" applyAlignment="1">
      <alignment horizontal="center" vertical="center"/>
    </xf>
    <xf numFmtId="187" fontId="11" fillId="0" borderId="0" xfId="7" applyNumberFormat="1" applyFont="1" applyAlignment="1" applyProtection="1">
      <alignment horizontal="center" vertical="center" shrinkToFit="1"/>
      <protection hidden="1"/>
    </xf>
    <xf numFmtId="0" fontId="17" fillId="0" borderId="0" xfId="7" applyFont="1" applyAlignment="1" applyProtection="1">
      <alignment horizontal="left" vertical="center" wrapText="1"/>
      <protection hidden="1"/>
    </xf>
    <xf numFmtId="0" fontId="11" fillId="0" borderId="0" xfId="7" applyFont="1" applyAlignment="1" applyProtection="1">
      <alignment horizontal="center" vertical="center" shrinkToFit="1"/>
      <protection hidden="1"/>
    </xf>
    <xf numFmtId="0" fontId="11" fillId="0" borderId="45" xfId="7" applyFont="1" applyBorder="1">
      <alignment vertical="center"/>
    </xf>
    <xf numFmtId="0" fontId="11" fillId="0" borderId="46" xfId="7" applyFont="1" applyBorder="1">
      <alignment vertical="center"/>
    </xf>
    <xf numFmtId="0" fontId="11" fillId="0" borderId="47" xfId="7" applyFont="1" applyBorder="1">
      <alignment vertical="center"/>
    </xf>
    <xf numFmtId="0" fontId="11" fillId="0" borderId="0" xfId="7" applyFont="1">
      <alignment vertical="center"/>
    </xf>
    <xf numFmtId="0" fontId="11" fillId="0" borderId="0" xfId="10">
      <alignment vertical="center"/>
    </xf>
    <xf numFmtId="49" fontId="21" fillId="0" borderId="0" xfId="11" applyNumberFormat="1" applyFont="1">
      <alignment vertical="center"/>
    </xf>
    <xf numFmtId="49" fontId="11" fillId="0" borderId="0" xfId="11" applyNumberFormat="1" applyFont="1">
      <alignment vertical="center"/>
    </xf>
    <xf numFmtId="49" fontId="14" fillId="0" borderId="21" xfId="11" applyNumberFormat="1" applyFont="1" applyBorder="1" applyAlignment="1">
      <alignment horizontal="center" vertical="center"/>
    </xf>
    <xf numFmtId="49" fontId="14" fillId="0" borderId="22" xfId="11" applyNumberFormat="1" applyFont="1" applyBorder="1" applyAlignment="1">
      <alignment horizontal="center" vertical="center"/>
    </xf>
    <xf numFmtId="49" fontId="14" fillId="0" borderId="23" xfId="11" applyNumberFormat="1" applyFont="1" applyBorder="1" applyAlignment="1">
      <alignment horizontal="center" vertical="center"/>
    </xf>
    <xf numFmtId="0" fontId="11" fillId="0" borderId="0" xfId="11" applyFont="1">
      <alignment vertical="center"/>
    </xf>
    <xf numFmtId="0" fontId="22" fillId="0" borderId="0" xfId="11" applyFont="1">
      <alignment vertical="center"/>
    </xf>
    <xf numFmtId="0" fontId="23" fillId="0" borderId="7" xfId="11" applyFont="1" applyBorder="1" applyAlignment="1">
      <alignment horizontal="center" vertical="center"/>
    </xf>
    <xf numFmtId="0" fontId="23" fillId="0" borderId="7" xfId="11" applyFont="1" applyBorder="1">
      <alignment vertical="center"/>
    </xf>
    <xf numFmtId="0" fontId="11" fillId="0" borderId="10" xfId="11" applyFont="1" applyBorder="1" applyAlignment="1">
      <alignment horizontal="center" vertical="center"/>
    </xf>
    <xf numFmtId="0" fontId="11" fillId="0" borderId="9" xfId="11" applyFont="1" applyBorder="1" applyAlignment="1">
      <alignment horizontal="center" vertical="center"/>
    </xf>
    <xf numFmtId="0" fontId="11" fillId="0" borderId="11" xfId="11" applyFont="1" applyBorder="1" applyAlignment="1">
      <alignment horizontal="center" vertical="center"/>
    </xf>
    <xf numFmtId="0" fontId="11" fillId="0" borderId="12" xfId="11" applyFont="1" applyBorder="1" applyAlignment="1">
      <alignment horizontal="center" vertical="center"/>
    </xf>
    <xf numFmtId="0" fontId="11" fillId="0" borderId="1" xfId="11" applyFont="1" applyBorder="1">
      <alignment vertical="center"/>
    </xf>
    <xf numFmtId="0" fontId="11" fillId="0" borderId="2" xfId="11" applyFont="1" applyBorder="1">
      <alignment vertical="center"/>
    </xf>
    <xf numFmtId="0" fontId="11" fillId="0" borderId="3" xfId="11" applyFont="1" applyBorder="1">
      <alignment vertical="center"/>
    </xf>
    <xf numFmtId="177" fontId="11" fillId="0" borderId="1" xfId="11" applyNumberFormat="1" applyFont="1" applyBorder="1" applyAlignment="1">
      <alignment horizontal="right" vertical="center" shrinkToFit="1"/>
    </xf>
    <xf numFmtId="177" fontId="11" fillId="0" borderId="2" xfId="11" applyNumberFormat="1" applyFont="1" applyBorder="1" applyAlignment="1">
      <alignment horizontal="right" vertical="center" shrinkToFit="1"/>
    </xf>
    <xf numFmtId="177" fontId="11" fillId="0" borderId="66" xfId="11" applyNumberFormat="1" applyFont="1" applyBorder="1" applyAlignment="1">
      <alignment horizontal="right" vertical="center" shrinkToFit="1"/>
    </xf>
    <xf numFmtId="182" fontId="11" fillId="0" borderId="67" xfId="11" applyNumberFormat="1" applyFont="1" applyBorder="1" applyAlignment="1">
      <alignment horizontal="right" vertical="center" shrinkToFit="1"/>
    </xf>
    <xf numFmtId="177" fontId="11" fillId="0" borderId="67" xfId="11" applyNumberFormat="1" applyFont="1" applyBorder="1" applyAlignment="1">
      <alignment horizontal="right" vertical="center" shrinkToFit="1"/>
    </xf>
    <xf numFmtId="182" fontId="11" fillId="0" borderId="68" xfId="11" applyNumberFormat="1" applyFont="1" applyBorder="1" applyAlignment="1">
      <alignment horizontal="right" vertical="center" shrinkToFit="1"/>
    </xf>
    <xf numFmtId="182" fontId="11" fillId="0" borderId="2" xfId="11" applyNumberFormat="1" applyFont="1" applyBorder="1" applyAlignment="1">
      <alignment horizontal="right" vertical="center" shrinkToFit="1"/>
    </xf>
    <xf numFmtId="182" fontId="11" fillId="0" borderId="3" xfId="11" applyNumberFormat="1" applyFont="1" applyBorder="1" applyAlignment="1">
      <alignment horizontal="right" vertical="center" shrinkToFit="1"/>
    </xf>
    <xf numFmtId="177" fontId="11" fillId="0" borderId="4" xfId="11" applyNumberFormat="1" applyFont="1" applyBorder="1" applyAlignment="1">
      <alignment horizontal="right" vertical="center" shrinkToFit="1"/>
    </xf>
    <xf numFmtId="177" fontId="11" fillId="0" borderId="0" xfId="11" applyNumberFormat="1" applyFont="1" applyAlignment="1">
      <alignment horizontal="right" vertical="center" shrinkToFit="1"/>
    </xf>
    <xf numFmtId="177" fontId="11" fillId="0" borderId="69" xfId="11" applyNumberFormat="1" applyFont="1" applyBorder="1" applyAlignment="1">
      <alignment horizontal="right" vertical="center" shrinkToFit="1"/>
    </xf>
    <xf numFmtId="182" fontId="11" fillId="0" borderId="70" xfId="11" applyNumberFormat="1" applyFont="1" applyBorder="1" applyAlignment="1">
      <alignment horizontal="right" vertical="center" shrinkToFit="1"/>
    </xf>
    <xf numFmtId="177" fontId="11" fillId="0" borderId="70" xfId="11" applyNumberFormat="1" applyFont="1" applyBorder="1" applyAlignment="1">
      <alignment horizontal="right" vertical="center" shrinkToFit="1"/>
    </xf>
    <xf numFmtId="177" fontId="11" fillId="0" borderId="71" xfId="11" applyNumberFormat="1" applyFont="1" applyBorder="1" applyAlignment="1">
      <alignment horizontal="right" vertical="center" shrinkToFit="1"/>
    </xf>
    <xf numFmtId="0" fontId="11" fillId="0" borderId="4" xfId="11" applyFont="1" applyBorder="1">
      <alignment vertical="center"/>
    </xf>
    <xf numFmtId="0" fontId="11" fillId="0" borderId="0" xfId="11" applyFont="1">
      <alignment vertical="center"/>
    </xf>
    <xf numFmtId="0" fontId="11" fillId="0" borderId="5" xfId="11" applyFont="1" applyBorder="1">
      <alignment vertical="center"/>
    </xf>
    <xf numFmtId="182" fontId="11" fillId="0" borderId="72" xfId="11" applyNumberFormat="1" applyFont="1" applyBorder="1" applyAlignment="1">
      <alignment horizontal="right" vertical="center" shrinkToFit="1"/>
    </xf>
    <xf numFmtId="182" fontId="11" fillId="0" borderId="0" xfId="11" applyNumberFormat="1" applyFont="1" applyAlignment="1">
      <alignment horizontal="right" vertical="center" shrinkToFit="1"/>
    </xf>
    <xf numFmtId="182" fontId="11" fillId="0" borderId="5" xfId="11" applyNumberFormat="1" applyFont="1" applyBorder="1" applyAlignment="1">
      <alignment horizontal="right" vertical="center" shrinkToFit="1"/>
    </xf>
    <xf numFmtId="182" fontId="11" fillId="0" borderId="66" xfId="11" applyNumberFormat="1" applyFont="1" applyBorder="1" applyAlignment="1">
      <alignment horizontal="right" vertical="center" shrinkToFit="1"/>
    </xf>
    <xf numFmtId="177" fontId="11" fillId="0" borderId="72" xfId="11" applyNumberFormat="1" applyFont="1" applyBorder="1" applyAlignment="1">
      <alignment horizontal="right" vertical="center" shrinkToFit="1"/>
    </xf>
    <xf numFmtId="177" fontId="11" fillId="0" borderId="5" xfId="11" applyNumberFormat="1" applyFont="1" applyBorder="1" applyAlignment="1">
      <alignment horizontal="right" vertical="center" shrinkToFit="1"/>
    </xf>
    <xf numFmtId="182" fontId="11" fillId="0" borderId="69" xfId="11" applyNumberFormat="1" applyFont="1" applyBorder="1" applyAlignment="1">
      <alignment horizontal="right" vertical="center" shrinkToFit="1"/>
    </xf>
    <xf numFmtId="0" fontId="17" fillId="0" borderId="4" xfId="11" applyFont="1" applyBorder="1">
      <alignment vertical="center"/>
    </xf>
    <xf numFmtId="0" fontId="17" fillId="0" borderId="0" xfId="11" applyFont="1">
      <alignment vertical="center"/>
    </xf>
    <xf numFmtId="0" fontId="17"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11" fillId="0" borderId="6" xfId="11" applyFont="1" applyBorder="1">
      <alignment vertical="center"/>
    </xf>
    <xf numFmtId="0" fontId="11" fillId="0" borderId="7" xfId="11" applyFont="1" applyBorder="1">
      <alignment vertical="center"/>
    </xf>
    <xf numFmtId="0" fontId="11" fillId="0" borderId="8" xfId="11" applyFont="1" applyBorder="1">
      <alignment vertical="center"/>
    </xf>
    <xf numFmtId="177" fontId="11" fillId="0" borderId="4" xfId="11" applyNumberFormat="1" applyFont="1" applyBorder="1" applyAlignment="1">
      <alignment horizontal="right" vertical="center"/>
    </xf>
    <xf numFmtId="177" fontId="11" fillId="0" borderId="0" xfId="11" applyNumberFormat="1" applyFont="1" applyAlignment="1">
      <alignment horizontal="right" vertical="center"/>
    </xf>
    <xf numFmtId="177" fontId="11" fillId="0" borderId="69" xfId="11" applyNumberFormat="1" applyFont="1" applyBorder="1" applyAlignment="1">
      <alignment horizontal="right" vertical="center"/>
    </xf>
    <xf numFmtId="182" fontId="11" fillId="0" borderId="70" xfId="11" applyNumberFormat="1" applyFont="1" applyBorder="1" applyAlignment="1">
      <alignment horizontal="right" vertical="center"/>
    </xf>
    <xf numFmtId="177" fontId="11" fillId="0" borderId="72" xfId="11" applyNumberFormat="1" applyFont="1" applyBorder="1" applyAlignment="1">
      <alignment horizontal="right" vertical="center"/>
    </xf>
    <xf numFmtId="177" fontId="11" fillId="0" borderId="5" xfId="11" applyNumberFormat="1" applyFont="1" applyBorder="1" applyAlignment="1">
      <alignment horizontal="right" vertical="center"/>
    </xf>
    <xf numFmtId="0" fontId="17" fillId="0" borderId="10" xfId="11" applyFont="1" applyBorder="1" applyAlignment="1">
      <alignment horizontal="center" vertical="center"/>
    </xf>
    <xf numFmtId="0" fontId="17" fillId="0" borderId="9" xfId="11" applyFont="1" applyBorder="1" applyAlignment="1">
      <alignment horizontal="center" vertical="center"/>
    </xf>
    <xf numFmtId="0" fontId="17" fillId="0" borderId="11" xfId="11" applyFont="1" applyBorder="1" applyAlignment="1">
      <alignment horizontal="center" vertical="center"/>
    </xf>
    <xf numFmtId="177" fontId="11"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11" fillId="0" borderId="1" xfId="11" applyFont="1" applyBorder="1" applyAlignment="1">
      <alignment horizontal="center" vertical="center" textRotation="255"/>
    </xf>
    <xf numFmtId="0" fontId="11"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11" fillId="0" borderId="4" xfId="11" applyFont="1" applyBorder="1" applyAlignment="1">
      <alignment horizontal="center" vertical="center" textRotation="255"/>
    </xf>
    <xf numFmtId="0" fontId="11" fillId="0" borderId="5" xfId="11" applyFont="1" applyBorder="1" applyAlignment="1">
      <alignment horizontal="center" vertical="center" textRotation="255"/>
    </xf>
    <xf numFmtId="0" fontId="11" fillId="0" borderId="1" xfId="11" applyFont="1" applyBorder="1" applyAlignment="1">
      <alignment horizontal="center" vertical="center" wrapText="1"/>
    </xf>
    <xf numFmtId="0" fontId="11" fillId="0" borderId="2" xfId="11" applyFont="1" applyBorder="1" applyAlignment="1">
      <alignment horizontal="center" vertical="center" wrapText="1"/>
    </xf>
    <xf numFmtId="0" fontId="11" fillId="0" borderId="2" xfId="11" applyFont="1" applyBorder="1" applyAlignment="1">
      <alignment vertical="center" textRotation="255"/>
    </xf>
    <xf numFmtId="0" fontId="11" fillId="0" borderId="2" xfId="11" applyFont="1" applyBorder="1">
      <alignment vertical="center"/>
    </xf>
    <xf numFmtId="182" fontId="11"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11" fillId="0" borderId="4" xfId="11" applyFont="1" applyBorder="1" applyAlignment="1">
      <alignment horizontal="center" vertical="center" wrapText="1"/>
    </xf>
    <xf numFmtId="0" fontId="11" fillId="0" borderId="0" xfId="11" applyFont="1" applyAlignment="1">
      <alignment horizontal="center" vertical="center" wrapText="1"/>
    </xf>
    <xf numFmtId="0" fontId="11" fillId="0" borderId="0" xfId="11" applyFont="1" applyAlignment="1">
      <alignment vertical="center" textRotation="255"/>
    </xf>
    <xf numFmtId="182" fontId="11"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11" fillId="0" borderId="6" xfId="11" applyFont="1" applyBorder="1" applyAlignment="1">
      <alignment horizontal="center" vertical="center" textRotation="255"/>
    </xf>
    <xf numFmtId="0" fontId="11" fillId="0" borderId="8" xfId="11" applyFont="1" applyBorder="1" applyAlignment="1">
      <alignment horizontal="center" vertical="center" textRotation="255"/>
    </xf>
    <xf numFmtId="0" fontId="11" fillId="0" borderId="6" xfId="11" applyFont="1" applyBorder="1" applyAlignment="1">
      <alignment horizontal="center" vertical="center" wrapText="1"/>
    </xf>
    <xf numFmtId="0" fontId="11" fillId="0" borderId="7" xfId="11" applyFont="1" applyBorder="1" applyAlignment="1">
      <alignment horizontal="center" vertical="center" wrapText="1"/>
    </xf>
    <xf numFmtId="0" fontId="11" fillId="0" borderId="7" xfId="11" applyFont="1" applyBorder="1" applyAlignment="1">
      <alignment vertical="center" textRotation="255"/>
    </xf>
    <xf numFmtId="0" fontId="11" fillId="0" borderId="7" xfId="11" applyFont="1" applyBorder="1">
      <alignment vertical="center"/>
    </xf>
    <xf numFmtId="182" fontId="11"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11"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11" fillId="0" borderId="1" xfId="11" applyFont="1" applyBorder="1" applyAlignment="1">
      <alignment horizontal="center" vertical="center"/>
    </xf>
    <xf numFmtId="0" fontId="11" fillId="0" borderId="2" xfId="11" applyFont="1" applyBorder="1" applyAlignment="1">
      <alignment horizontal="center" vertical="center"/>
    </xf>
    <xf numFmtId="0" fontId="11" fillId="0" borderId="4" xfId="11" applyFont="1" applyBorder="1" applyAlignment="1">
      <alignment horizontal="center" vertical="center"/>
    </xf>
    <xf numFmtId="0" fontId="11" fillId="0" borderId="1" xfId="11" applyFont="1" applyBorder="1" applyAlignment="1">
      <alignment horizontal="left" vertical="center"/>
    </xf>
    <xf numFmtId="0" fontId="11" fillId="0" borderId="2" xfId="11" applyFont="1" applyBorder="1" applyAlignment="1">
      <alignment horizontal="left" vertical="center"/>
    </xf>
    <xf numFmtId="0" fontId="11" fillId="0" borderId="3" xfId="11" applyFont="1" applyBorder="1" applyAlignment="1">
      <alignment horizontal="left" vertical="center"/>
    </xf>
    <xf numFmtId="177" fontId="11" fillId="0" borderId="3" xfId="11" applyNumberFormat="1" applyFont="1" applyBorder="1" applyAlignment="1">
      <alignment horizontal="right" vertical="center" shrinkToFit="1"/>
    </xf>
    <xf numFmtId="0" fontId="11" fillId="0" borderId="4" xfId="11" applyFont="1" applyBorder="1" applyAlignment="1">
      <alignment horizontal="left" vertical="center"/>
    </xf>
    <xf numFmtId="0" fontId="11" fillId="0" borderId="0" xfId="11" applyFont="1" applyAlignment="1">
      <alignment horizontal="left" vertical="center"/>
    </xf>
    <xf numFmtId="0" fontId="11" fillId="0" borderId="5" xfId="11" applyFont="1" applyBorder="1" applyAlignment="1">
      <alignment horizontal="left" vertical="center"/>
    </xf>
    <xf numFmtId="0" fontId="11" fillId="0" borderId="0" xfId="11" applyFont="1" applyAlignment="1">
      <alignment horizontal="center" vertical="center" wrapText="1"/>
    </xf>
    <xf numFmtId="177" fontId="11" fillId="0" borderId="6" xfId="11" applyNumberFormat="1" applyFont="1" applyBorder="1" applyAlignment="1">
      <alignment horizontal="right" vertical="center" shrinkToFit="1"/>
    </xf>
    <xf numFmtId="177" fontId="11" fillId="0" borderId="7" xfId="11" applyNumberFormat="1" applyFont="1" applyBorder="1" applyAlignment="1">
      <alignment horizontal="right" vertical="center" shrinkToFit="1"/>
    </xf>
    <xf numFmtId="177" fontId="11" fillId="0" borderId="73" xfId="11" applyNumberFormat="1" applyFont="1" applyBorder="1" applyAlignment="1">
      <alignment horizontal="right" vertical="center" shrinkToFit="1"/>
    </xf>
    <xf numFmtId="182" fontId="11" fillId="0" borderId="74" xfId="11" applyNumberFormat="1" applyFont="1" applyBorder="1" applyAlignment="1">
      <alignment horizontal="right" vertical="center" shrinkToFit="1"/>
    </xf>
    <xf numFmtId="177" fontId="11" fillId="0" borderId="74" xfId="11" applyNumberFormat="1" applyFont="1" applyBorder="1" applyAlignment="1">
      <alignment horizontal="right" vertical="center" shrinkToFit="1"/>
    </xf>
    <xf numFmtId="182" fontId="11" fillId="0" borderId="75" xfId="11" applyNumberFormat="1" applyFont="1" applyBorder="1" applyAlignment="1">
      <alignment horizontal="right" vertical="center" shrinkToFit="1"/>
    </xf>
    <xf numFmtId="182" fontId="11" fillId="0" borderId="8" xfId="11" applyNumberFormat="1" applyFont="1" applyBorder="1" applyAlignment="1">
      <alignment horizontal="right" vertical="center" shrinkToFit="1"/>
    </xf>
    <xf numFmtId="177" fontId="11" fillId="3" borderId="72" xfId="11" applyNumberFormat="1" applyFont="1" applyFill="1" applyBorder="1" applyAlignment="1">
      <alignment horizontal="right" vertical="center" shrinkToFit="1"/>
    </xf>
    <xf numFmtId="177" fontId="11" fillId="3" borderId="0" xfId="11" applyNumberFormat="1" applyFont="1" applyFill="1" applyAlignment="1">
      <alignment horizontal="right" vertical="center" shrinkToFit="1"/>
    </xf>
    <xf numFmtId="177" fontId="11" fillId="3" borderId="69" xfId="11" applyNumberFormat="1" applyFont="1" applyFill="1" applyBorder="1" applyAlignment="1">
      <alignment horizontal="right" vertical="center" shrinkToFit="1"/>
    </xf>
    <xf numFmtId="0" fontId="11" fillId="3" borderId="72" xfId="11" applyFont="1" applyFill="1" applyBorder="1" applyAlignment="1">
      <alignment horizontal="right" vertical="center" shrinkToFit="1"/>
    </xf>
    <xf numFmtId="0" fontId="11" fillId="3" borderId="0" xfId="11" applyFont="1" applyFill="1" applyAlignment="1">
      <alignment horizontal="right" vertical="center" shrinkToFit="1"/>
    </xf>
    <xf numFmtId="0" fontId="11" fillId="3" borderId="5" xfId="11" applyFont="1" applyFill="1" applyBorder="1" applyAlignment="1">
      <alignment horizontal="right" vertical="center" shrinkToFit="1"/>
    </xf>
    <xf numFmtId="0" fontId="11" fillId="0" borderId="6" xfId="11" applyFont="1" applyBorder="1" applyAlignment="1">
      <alignment horizontal="left" vertical="center"/>
    </xf>
    <xf numFmtId="0" fontId="11" fillId="0" borderId="7" xfId="11" applyFont="1" applyBorder="1" applyAlignment="1">
      <alignment horizontal="left" vertical="center"/>
    </xf>
    <xf numFmtId="0" fontId="11" fillId="0" borderId="8" xfId="11" applyFont="1" applyBorder="1" applyAlignment="1">
      <alignment horizontal="left" vertical="center"/>
    </xf>
    <xf numFmtId="0" fontId="11" fillId="0" borderId="7" xfId="11" applyFont="1" applyBorder="1" applyAlignment="1">
      <alignment horizontal="center" vertical="center" wrapText="1"/>
    </xf>
    <xf numFmtId="177" fontId="11" fillId="0" borderId="8" xfId="11" applyNumberFormat="1" applyFont="1" applyBorder="1" applyAlignment="1">
      <alignment horizontal="right" vertical="center" shrinkToFit="1"/>
    </xf>
    <xf numFmtId="0" fontId="15" fillId="0" borderId="0" xfId="11" applyFont="1">
      <alignment vertical="center"/>
    </xf>
    <xf numFmtId="0" fontId="15" fillId="0" borderId="5" xfId="11" applyFont="1" applyBorder="1">
      <alignment vertical="center"/>
    </xf>
    <xf numFmtId="0" fontId="15"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1" fillId="0" borderId="75" xfId="11" applyNumberFormat="1" applyFont="1" applyBorder="1" applyAlignment="1">
      <alignment horizontal="right" vertical="center" shrinkToFit="1"/>
    </xf>
    <xf numFmtId="177" fontId="11" fillId="3" borderId="75" xfId="11" applyNumberFormat="1" applyFont="1" applyFill="1" applyBorder="1" applyAlignment="1">
      <alignment horizontal="right" vertical="center" shrinkToFit="1"/>
    </xf>
    <xf numFmtId="177" fontId="11" fillId="3" borderId="7" xfId="11" applyNumberFormat="1" applyFont="1" applyFill="1" applyBorder="1" applyAlignment="1">
      <alignment horizontal="right" vertical="center" shrinkToFit="1"/>
    </xf>
    <xf numFmtId="177" fontId="11" fillId="3" borderId="73" xfId="11" applyNumberFormat="1" applyFont="1" applyFill="1" applyBorder="1" applyAlignment="1">
      <alignment horizontal="right" vertical="center" shrinkToFit="1"/>
    </xf>
    <xf numFmtId="0" fontId="11" fillId="3" borderId="75" xfId="11" applyFont="1" applyFill="1" applyBorder="1" applyAlignment="1">
      <alignment horizontal="right" vertical="center" shrinkToFit="1"/>
    </xf>
    <xf numFmtId="0" fontId="11" fillId="3" borderId="7" xfId="11" applyFont="1" applyFill="1" applyBorder="1" applyAlignment="1">
      <alignment horizontal="right" vertical="center" shrinkToFit="1"/>
    </xf>
    <xf numFmtId="0" fontId="11" fillId="3" borderId="8" xfId="11" applyFont="1" applyFill="1" applyBorder="1" applyAlignment="1">
      <alignment horizontal="right" vertical="center" shrinkToFit="1"/>
    </xf>
    <xf numFmtId="0" fontId="11" fillId="0" borderId="0" xfId="11" applyFont="1" applyAlignment="1">
      <alignment vertical="center" shrinkToFit="1"/>
    </xf>
    <xf numFmtId="49" fontId="11" fillId="2" borderId="0" xfId="12" applyNumberFormat="1" applyFont="1" applyFill="1">
      <alignment vertical="center"/>
    </xf>
    <xf numFmtId="0" fontId="11" fillId="2" borderId="0" xfId="12" applyFont="1" applyFill="1">
      <alignment vertical="center"/>
    </xf>
    <xf numFmtId="0" fontId="11" fillId="2" borderId="46" xfId="12" applyFont="1" applyFill="1" applyBorder="1">
      <alignment vertical="center"/>
    </xf>
    <xf numFmtId="0" fontId="3" fillId="2" borderId="0" xfId="13" applyFill="1">
      <alignment vertical="center"/>
    </xf>
    <xf numFmtId="0" fontId="3" fillId="0" borderId="0" xfId="13">
      <alignment vertical="center"/>
    </xf>
    <xf numFmtId="0" fontId="24" fillId="2" borderId="0" xfId="12" applyFont="1" applyFill="1">
      <alignment vertical="center"/>
    </xf>
    <xf numFmtId="0" fontId="25" fillId="2" borderId="21" xfId="12" applyFont="1" applyFill="1" applyBorder="1" applyAlignment="1">
      <alignment horizontal="center" vertical="center"/>
    </xf>
    <xf numFmtId="0" fontId="25" fillId="2" borderId="22" xfId="12" applyFont="1" applyFill="1" applyBorder="1" applyAlignment="1">
      <alignment horizontal="center" vertical="center"/>
    </xf>
    <xf numFmtId="0" fontId="25"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6" fillId="2" borderId="0" xfId="12" applyFont="1" applyFill="1">
      <alignment vertical="center"/>
    </xf>
    <xf numFmtId="0" fontId="4" fillId="2" borderId="46" xfId="12" applyFont="1" applyFill="1" applyBorder="1">
      <alignment vertical="center"/>
    </xf>
    <xf numFmtId="0" fontId="26" fillId="2" borderId="0" xfId="13" applyFont="1" applyFill="1">
      <alignment vertical="center"/>
    </xf>
    <xf numFmtId="0" fontId="26"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8"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7"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6"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6"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8"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3"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3" fillId="2" borderId="6" xfId="2" applyNumberFormat="1" applyFont="1" applyFill="1" applyBorder="1">
      <alignment vertical="center"/>
    </xf>
    <xf numFmtId="177" fontId="23" fillId="2" borderId="7" xfId="2" applyNumberFormat="1" applyFont="1" applyFill="1" applyBorder="1">
      <alignment vertical="center"/>
    </xf>
    <xf numFmtId="177" fontId="23" fillId="2" borderId="8" xfId="2" applyNumberFormat="1" applyFont="1" applyFill="1" applyBorder="1">
      <alignment vertical="center"/>
    </xf>
    <xf numFmtId="0" fontId="3" fillId="2" borderId="12" xfId="2" applyFont="1" applyFill="1" applyBorder="1" applyAlignment="1">
      <alignment horizontal="center" vertical="center"/>
    </xf>
    <xf numFmtId="177" fontId="23" fillId="2" borderId="12" xfId="2" applyNumberFormat="1" applyFont="1" applyFill="1" applyBorder="1" applyAlignment="1">
      <alignment horizontal="center" vertical="center"/>
    </xf>
    <xf numFmtId="177" fontId="11" fillId="2" borderId="171" xfId="2" applyNumberFormat="1" applyFont="1" applyFill="1" applyBorder="1" applyAlignment="1">
      <alignment horizontal="center" vertical="center"/>
    </xf>
    <xf numFmtId="177" fontId="23" fillId="2" borderId="172" xfId="2" applyNumberFormat="1" applyFont="1" applyFill="1" applyBorder="1" applyAlignment="1">
      <alignment horizontal="center" vertical="center"/>
    </xf>
    <xf numFmtId="178" fontId="23" fillId="2" borderId="10" xfId="3" applyNumberFormat="1" applyFont="1" applyFill="1" applyBorder="1" applyAlignment="1">
      <alignment horizontal="left" vertical="center" wrapText="1"/>
    </xf>
    <xf numFmtId="178" fontId="23" fillId="2" borderId="9" xfId="3" applyNumberFormat="1" applyFont="1" applyFill="1" applyBorder="1" applyAlignment="1">
      <alignment horizontal="left" vertical="center" wrapText="1"/>
    </xf>
    <xf numFmtId="178" fontId="23" fillId="2" borderId="11" xfId="3" applyNumberFormat="1" applyFont="1" applyFill="1" applyBorder="1" applyAlignment="1">
      <alignment horizontal="left" vertical="center" wrapText="1"/>
    </xf>
    <xf numFmtId="181" fontId="23" fillId="2" borderId="32" xfId="3" applyNumberFormat="1" applyFont="1" applyFill="1" applyBorder="1" applyAlignment="1">
      <alignment horizontal="right" vertical="center" shrinkToFit="1"/>
    </xf>
    <xf numFmtId="181" fontId="23" fillId="2" borderId="6" xfId="3" applyNumberFormat="1" applyFont="1" applyFill="1" applyBorder="1" applyAlignment="1">
      <alignment horizontal="right" vertical="center" shrinkToFit="1"/>
    </xf>
    <xf numFmtId="179" fontId="23" fillId="2" borderId="173" xfId="3" applyNumberFormat="1" applyFont="1" applyFill="1" applyBorder="1" applyAlignment="1">
      <alignment horizontal="right" vertical="center" shrinkToFit="1"/>
    </xf>
    <xf numFmtId="181" fontId="23" fillId="2" borderId="12" xfId="3" applyNumberFormat="1" applyFont="1" applyFill="1" applyBorder="1" applyAlignment="1">
      <alignment horizontal="right" vertical="center" shrinkToFit="1"/>
    </xf>
    <xf numFmtId="181" fontId="23" fillId="2" borderId="10" xfId="3" applyNumberFormat="1" applyFont="1" applyFill="1" applyBorder="1" applyAlignment="1">
      <alignment horizontal="right" vertical="center" shrinkToFit="1"/>
    </xf>
    <xf numFmtId="179" fontId="23" fillId="2" borderId="172" xfId="3" applyNumberFormat="1" applyFont="1" applyFill="1" applyBorder="1" applyAlignment="1">
      <alignment horizontal="right" vertical="center" shrinkToFit="1"/>
    </xf>
    <xf numFmtId="0" fontId="23" fillId="2" borderId="10" xfId="3" applyFont="1" applyFill="1" applyBorder="1" applyAlignment="1">
      <alignment horizontal="left" vertical="center"/>
    </xf>
    <xf numFmtId="0" fontId="23" fillId="2" borderId="9" xfId="3" applyFont="1" applyFill="1" applyBorder="1" applyAlignment="1">
      <alignment horizontal="left" vertical="center"/>
    </xf>
    <xf numFmtId="0" fontId="23" fillId="2" borderId="11" xfId="3" applyFont="1" applyFill="1" applyBorder="1" applyAlignment="1">
      <alignment horizontal="left" vertical="center"/>
    </xf>
    <xf numFmtId="0" fontId="3" fillId="0" borderId="0" xfId="2" applyNumberFormat="1" applyFont="1" applyFill="1" applyBorder="1">
      <alignment vertical="center"/>
    </xf>
    <xf numFmtId="176" fontId="23" fillId="0" borderId="0" xfId="2" applyNumberFormat="1" applyFont="1" applyFill="1" applyBorder="1">
      <alignment vertical="center"/>
    </xf>
    <xf numFmtId="177" fontId="23" fillId="0" borderId="10" xfId="2" applyNumberFormat="1" applyFont="1" applyFill="1" applyBorder="1">
      <alignment vertical="center"/>
    </xf>
    <xf numFmtId="177" fontId="23" fillId="0" borderId="9" xfId="2" applyNumberFormat="1" applyFont="1" applyFill="1" applyBorder="1">
      <alignment vertical="center"/>
    </xf>
    <xf numFmtId="177" fontId="23" fillId="0" borderId="11" xfId="2" applyNumberFormat="1" applyFont="1" applyFill="1" applyBorder="1">
      <alignment vertical="center"/>
    </xf>
    <xf numFmtId="177" fontId="23" fillId="0" borderId="12" xfId="2" applyNumberFormat="1" applyFont="1" applyFill="1" applyBorder="1" applyAlignment="1">
      <alignment horizontal="center" vertical="center"/>
    </xf>
    <xf numFmtId="177" fontId="23" fillId="0" borderId="171" xfId="2" applyNumberFormat="1" applyFont="1" applyFill="1" applyBorder="1" applyAlignment="1">
      <alignment horizontal="center" vertical="center"/>
    </xf>
    <xf numFmtId="177" fontId="23" fillId="0" borderId="172" xfId="2" applyNumberFormat="1" applyFont="1" applyFill="1" applyBorder="1" applyAlignment="1">
      <alignment horizontal="center" vertical="center"/>
    </xf>
    <xf numFmtId="177" fontId="23" fillId="0" borderId="0" xfId="2" applyNumberFormat="1" applyFont="1" applyFill="1" applyBorder="1" applyAlignment="1">
      <alignment horizontal="center" vertical="center"/>
    </xf>
    <xf numFmtId="177" fontId="23" fillId="0" borderId="4" xfId="2" applyNumberFormat="1" applyFont="1" applyFill="1" applyBorder="1">
      <alignmen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90" fontId="29" fillId="0" borderId="12" xfId="2" applyNumberFormat="1" applyFont="1" applyFill="1" applyBorder="1" applyAlignment="1">
      <alignment horizontal="right" vertical="center" shrinkToFit="1"/>
    </xf>
    <xf numFmtId="190" fontId="29" fillId="0" borderId="171" xfId="2" applyNumberFormat="1" applyFont="1" applyFill="1" applyBorder="1" applyAlignment="1">
      <alignment horizontal="right" vertical="center" shrinkToFit="1"/>
    </xf>
    <xf numFmtId="190" fontId="23" fillId="0" borderId="172" xfId="2" applyNumberFormat="1" applyFont="1" applyFill="1" applyBorder="1" applyAlignment="1">
      <alignment horizontal="right" vertical="center" shrinkToFit="1"/>
    </xf>
    <xf numFmtId="177" fontId="23" fillId="0" borderId="5" xfId="2" applyNumberFormat="1" applyFont="1" applyFill="1" applyBorder="1">
      <alignment vertical="center"/>
    </xf>
    <xf numFmtId="177" fontId="23"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1" xfId="2" applyNumberFormat="1" applyFont="1" applyFill="1" applyBorder="1" applyAlignment="1">
      <alignment horizontal="right" vertical="center" shrinkToFit="1"/>
    </xf>
    <xf numFmtId="179" fontId="23" fillId="0" borderId="172" xfId="2" applyNumberFormat="1" applyFont="1" applyFill="1" applyBorder="1" applyAlignment="1">
      <alignment horizontal="right" vertical="center" shrinkToFit="1"/>
    </xf>
    <xf numFmtId="177" fontId="23" fillId="0" borderId="6" xfId="2" applyNumberFormat="1" applyFont="1" applyFill="1" applyBorder="1">
      <alignment vertical="center"/>
    </xf>
    <xf numFmtId="177" fontId="23" fillId="0" borderId="7" xfId="2" applyNumberFormat="1" applyFont="1" applyFill="1" applyBorder="1">
      <alignment vertical="center"/>
    </xf>
    <xf numFmtId="176" fontId="23" fillId="0" borderId="7" xfId="2" applyNumberFormat="1" applyFont="1" applyFill="1" applyBorder="1">
      <alignment vertical="center"/>
    </xf>
    <xf numFmtId="177" fontId="23" fillId="0" borderId="8" xfId="2" applyNumberFormat="1" applyFont="1" applyFill="1" applyBorder="1">
      <alignment vertical="center"/>
    </xf>
    <xf numFmtId="177" fontId="23" fillId="0" borderId="2" xfId="2" applyNumberFormat="1" applyFont="1" applyFill="1" applyBorder="1">
      <alignment vertical="center"/>
    </xf>
    <xf numFmtId="0" fontId="23"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3" fillId="2" borderId="10" xfId="2" applyNumberFormat="1" applyFont="1" applyFill="1" applyBorder="1" applyAlignment="1">
      <alignment vertical="center" wrapText="1"/>
    </xf>
    <xf numFmtId="177" fontId="23" fillId="2" borderId="9" xfId="2" applyNumberFormat="1" applyFont="1" applyFill="1" applyBorder="1" applyAlignment="1">
      <alignment vertical="center" wrapText="1"/>
    </xf>
    <xf numFmtId="177" fontId="23" fillId="2" borderId="11" xfId="2" applyNumberFormat="1" applyFont="1" applyFill="1" applyBorder="1" applyAlignment="1">
      <alignment vertical="center" wrapText="1"/>
    </xf>
    <xf numFmtId="181" fontId="23" fillId="2" borderId="12" xfId="2" applyNumberFormat="1" applyFont="1" applyFill="1" applyBorder="1" applyAlignment="1">
      <alignment horizontal="right" vertical="center" shrinkToFit="1"/>
    </xf>
    <xf numFmtId="181" fontId="23" fillId="2" borderId="171" xfId="2" applyNumberFormat="1" applyFont="1" applyFill="1" applyBorder="1" applyAlignment="1">
      <alignment horizontal="right" vertical="center" shrinkToFit="1"/>
    </xf>
    <xf numFmtId="179" fontId="23" fillId="2" borderId="172" xfId="2" applyNumberFormat="1" applyFont="1" applyFill="1" applyBorder="1" applyAlignment="1">
      <alignment horizontal="right" vertical="center" shrinkToFit="1"/>
    </xf>
    <xf numFmtId="177" fontId="23" fillId="0" borderId="10" xfId="2" applyNumberFormat="1" applyFont="1" applyFill="1" applyBorder="1" applyAlignment="1">
      <alignment vertical="center" wrapText="1"/>
    </xf>
    <xf numFmtId="177" fontId="23" fillId="0" borderId="9" xfId="2" applyNumberFormat="1" applyFont="1" applyFill="1" applyBorder="1" applyAlignment="1">
      <alignment vertical="center" wrapText="1"/>
    </xf>
    <xf numFmtId="177" fontId="23" fillId="0" borderId="11" xfId="2" applyNumberFormat="1" applyFont="1" applyFill="1" applyBorder="1" applyAlignment="1">
      <alignment vertical="center" wrapText="1"/>
    </xf>
    <xf numFmtId="181" fontId="23" fillId="0" borderId="12" xfId="2" applyNumberFormat="1" applyFont="1" applyFill="1" applyBorder="1" applyAlignment="1">
      <alignment horizontal="right" vertical="center" shrinkToFit="1"/>
    </xf>
    <xf numFmtId="181" fontId="23" fillId="0" borderId="171" xfId="2" applyNumberFormat="1" applyFont="1" applyFill="1" applyBorder="1" applyAlignment="1">
      <alignment horizontal="right" vertical="center" shrinkToFit="1"/>
    </xf>
    <xf numFmtId="0" fontId="23" fillId="2" borderId="10" xfId="2" applyFont="1" applyFill="1" applyBorder="1" applyAlignment="1">
      <alignment vertical="center"/>
    </xf>
    <xf numFmtId="0" fontId="23" fillId="2" borderId="9" xfId="2" applyFont="1" applyFill="1" applyBorder="1" applyAlignment="1">
      <alignment vertical="center"/>
    </xf>
    <xf numFmtId="0" fontId="23" fillId="2" borderId="11" xfId="2" applyFont="1" applyFill="1" applyBorder="1" applyAlignment="1">
      <alignment vertical="center"/>
    </xf>
    <xf numFmtId="0" fontId="23" fillId="0" borderId="0" xfId="2" applyFont="1" applyFill="1" applyBorder="1" applyAlignment="1"/>
    <xf numFmtId="0" fontId="3" fillId="0" borderId="0" xfId="2" applyFont="1" applyFill="1" applyBorder="1" applyAlignment="1"/>
    <xf numFmtId="176" fontId="23"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3"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36"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32" xfId="4" applyNumberFormat="1" applyFont="1" applyBorder="1" applyAlignment="1">
      <alignment horizontal="center" vertical="center" wrapText="1"/>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5"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5" xfId="5" applyNumberFormat="1" applyFont="1" applyFill="1" applyBorder="1" applyAlignment="1">
      <alignment horizontal="right" vertical="center" shrinkToFit="1"/>
    </xf>
    <xf numFmtId="181" fontId="29" fillId="0" borderId="174"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Fill="1" applyBorder="1" applyAlignment="1">
      <alignment horizontal="right" vertical="center" shrinkToFit="1"/>
    </xf>
    <xf numFmtId="181" fontId="29" fillId="0" borderId="179"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81" xfId="5" applyNumberFormat="1" applyFont="1" applyFill="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3"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Fill="1" applyBorder="1" applyAlignment="1">
      <alignment horizontal="center" vertical="center" wrapText="1"/>
    </xf>
    <xf numFmtId="0" fontId="31" fillId="0" borderId="19" xfId="16" applyFont="1" applyFill="1" applyBorder="1" applyAlignment="1" applyProtection="1">
      <alignment horizontal="left" vertical="center" wrapText="1"/>
    </xf>
    <xf numFmtId="0" fontId="31" fillId="0" borderId="20" xfId="16" applyFont="1" applyFill="1" applyBorder="1" applyAlignment="1" applyProtection="1">
      <alignment horizontal="left" vertical="center" wrapText="1"/>
    </xf>
    <xf numFmtId="188" fontId="31" fillId="0" borderId="13" xfId="16" applyNumberFormat="1" applyFont="1" applyFill="1" applyBorder="1" applyAlignment="1" applyProtection="1">
      <alignment horizontal="right" vertical="center" shrinkToFit="1"/>
    </xf>
    <xf numFmtId="188" fontId="31" fillId="0" borderId="15" xfId="16" applyNumberFormat="1" applyFont="1" applyFill="1" applyBorder="1" applyAlignment="1" applyProtection="1">
      <alignment horizontal="right" vertical="center" shrinkToFit="1"/>
    </xf>
    <xf numFmtId="188" fontId="31" fillId="0" borderId="17" xfId="16" applyNumberFormat="1" applyFont="1" applyFill="1" applyBorder="1" applyAlignment="1" applyProtection="1">
      <alignment horizontal="right" vertical="center" shrinkToFit="1"/>
    </xf>
    <xf numFmtId="0" fontId="31" fillId="0" borderId="38" xfId="16" applyFont="1" applyFill="1" applyBorder="1" applyAlignment="1">
      <alignment horizontal="center" vertical="center" wrapText="1"/>
    </xf>
    <xf numFmtId="0" fontId="31" fillId="0" borderId="2" xfId="16" applyFont="1" applyFill="1" applyBorder="1" applyAlignment="1" applyProtection="1">
      <alignment horizontal="left" vertical="center"/>
    </xf>
    <xf numFmtId="0" fontId="31" fillId="0" borderId="39" xfId="16" applyFont="1" applyFill="1" applyBorder="1" applyAlignment="1" applyProtection="1">
      <alignment horizontal="left" vertical="center"/>
    </xf>
    <xf numFmtId="188" fontId="31" fillId="0" borderId="35" xfId="16" applyNumberFormat="1" applyFont="1" applyFill="1" applyBorder="1" applyAlignment="1" applyProtection="1">
      <alignment horizontal="right" vertical="center" shrinkToFit="1"/>
    </xf>
    <xf numFmtId="188" fontId="31" fillId="0" borderId="36" xfId="16" applyNumberFormat="1" applyFont="1" applyFill="1" applyBorder="1" applyAlignment="1" applyProtection="1">
      <alignment horizontal="right" vertical="center" shrinkToFit="1"/>
    </xf>
    <xf numFmtId="188" fontId="31" fillId="0" borderId="37" xfId="16" applyNumberFormat="1" applyFont="1" applyFill="1" applyBorder="1" applyAlignment="1" applyProtection="1">
      <alignment horizontal="right" vertical="center" shrinkToFit="1"/>
    </xf>
    <xf numFmtId="0" fontId="31" fillId="0" borderId="62" xfId="16" applyFont="1" applyFill="1" applyBorder="1" applyAlignment="1">
      <alignment horizontal="center" vertical="center"/>
    </xf>
    <xf numFmtId="0" fontId="31" fillId="0" borderId="55" xfId="16" applyFont="1" applyFill="1" applyBorder="1" applyAlignment="1" applyProtection="1">
      <alignment horizontal="left" vertical="center"/>
    </xf>
    <xf numFmtId="0" fontId="31" fillId="0" borderId="57" xfId="16" applyFont="1" applyFill="1" applyBorder="1" applyAlignment="1" applyProtection="1">
      <alignment horizontal="left" vertical="center"/>
    </xf>
    <xf numFmtId="188" fontId="31" fillId="0" borderId="112" xfId="16" applyNumberFormat="1" applyFont="1" applyFill="1" applyBorder="1" applyAlignment="1" applyProtection="1">
      <alignment horizontal="right" vertical="center" shrinkToFit="1"/>
    </xf>
    <xf numFmtId="188" fontId="31" fillId="0" borderId="182" xfId="16" applyNumberFormat="1" applyFont="1" applyFill="1" applyBorder="1" applyAlignment="1" applyProtection="1">
      <alignment horizontal="right" vertical="center" shrinkToFit="1"/>
    </xf>
    <xf numFmtId="188" fontId="31" fillId="0" borderId="63" xfId="16" applyNumberFormat="1" applyFont="1" applyFill="1" applyBorder="1" applyAlignment="1" applyProtection="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Fill="1" applyBorder="1" applyAlignment="1">
      <alignment vertical="center" wrapText="1"/>
    </xf>
    <xf numFmtId="0" fontId="32" fillId="0" borderId="50" xfId="17" applyFont="1" applyFill="1" applyBorder="1" applyAlignment="1">
      <alignment horizontal="left" vertical="center" wrapText="1"/>
    </xf>
    <xf numFmtId="0" fontId="32" fillId="0" borderId="52" xfId="17" applyFont="1" applyFill="1" applyBorder="1" applyAlignment="1">
      <alignment horizontal="left" vertical="center" wrapText="1"/>
    </xf>
    <xf numFmtId="188" fontId="31" fillId="0" borderId="183" xfId="17" applyNumberFormat="1" applyFont="1" applyFill="1" applyBorder="1" applyAlignment="1">
      <alignment horizontal="right" vertical="center" shrinkToFit="1"/>
    </xf>
    <xf numFmtId="188" fontId="31" fillId="0" borderId="184" xfId="17" applyNumberFormat="1" applyFont="1" applyFill="1" applyBorder="1" applyAlignment="1">
      <alignment horizontal="right" vertical="center" shrinkToFit="1"/>
    </xf>
    <xf numFmtId="188" fontId="31" fillId="0" borderId="185" xfId="17" applyNumberFormat="1" applyFont="1" applyFill="1" applyBorder="1" applyAlignment="1">
      <alignment horizontal="right" vertical="center" shrinkToFit="1"/>
    </xf>
    <xf numFmtId="0" fontId="31" fillId="0" borderId="34" xfId="17" applyFont="1" applyFill="1" applyBorder="1" applyAlignment="1">
      <alignmen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188" fontId="31" fillId="0" borderId="186" xfId="17" applyNumberFormat="1" applyFont="1" applyFill="1" applyBorder="1" applyAlignment="1">
      <alignment horizontal="right" vertical="center" shrinkToFit="1"/>
    </xf>
    <xf numFmtId="188" fontId="31" fillId="0" borderId="12" xfId="17" applyNumberFormat="1" applyFont="1" applyFill="1" applyBorder="1" applyAlignment="1">
      <alignment horizontal="right" vertical="center" shrinkToFit="1"/>
    </xf>
    <xf numFmtId="188" fontId="31" fillId="0" borderId="187" xfId="17" applyNumberFormat="1" applyFont="1" applyFill="1" applyBorder="1" applyAlignment="1">
      <alignment horizontal="right" vertical="center" shrinkToFit="1"/>
    </xf>
    <xf numFmtId="0" fontId="31" fillId="0" borderId="38" xfId="17" applyFont="1" applyFill="1" applyBorder="1" applyAlignment="1">
      <alignment vertical="center"/>
    </xf>
    <xf numFmtId="0" fontId="31" fillId="0" borderId="62" xfId="17" applyFont="1" applyFill="1" applyBorder="1" applyAlignment="1">
      <alignment vertical="center"/>
    </xf>
    <xf numFmtId="0" fontId="32" fillId="0" borderId="55" xfId="17" applyFont="1" applyFill="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188" fontId="31" fillId="0" borderId="112" xfId="17" applyNumberFormat="1" applyFont="1" applyFill="1" applyBorder="1" applyAlignment="1">
      <alignment horizontal="right" vertical="center" shrinkToFit="1"/>
    </xf>
    <xf numFmtId="188" fontId="31" fillId="0" borderId="182" xfId="17" applyNumberFormat="1" applyFont="1" applyFill="1" applyBorder="1" applyAlignment="1">
      <alignment horizontal="right" vertical="center" shrinkToFit="1"/>
    </xf>
    <xf numFmtId="188" fontId="31" fillId="0" borderId="63" xfId="17" applyNumberFormat="1" applyFont="1" applyFill="1" applyBorder="1" applyAlignment="1">
      <alignment horizontal="right" vertical="center" shrinkToFit="1"/>
    </xf>
    <xf numFmtId="0" fontId="32" fillId="0" borderId="0" xfId="17" applyFont="1" applyFill="1" applyBorder="1" applyAlignment="1">
      <alignment vertical="center"/>
    </xf>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3"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18" xfId="18" applyFont="1" applyFill="1" applyBorder="1" applyAlignment="1">
      <alignment vertical="center" wrapText="1"/>
    </xf>
    <xf numFmtId="0" fontId="32" fillId="0" borderId="14" xfId="18" applyFont="1" applyFill="1" applyBorder="1" applyAlignment="1">
      <alignment vertical="center" wrapText="1"/>
    </xf>
    <xf numFmtId="0" fontId="32" fillId="0" borderId="6" xfId="18" applyFont="1" applyFill="1" applyBorder="1" applyAlignment="1">
      <alignment vertical="center" wrapText="1"/>
    </xf>
    <xf numFmtId="0" fontId="32" fillId="0" borderId="50" xfId="18" applyFont="1" applyFill="1" applyBorder="1" applyAlignment="1">
      <alignment vertical="center"/>
    </xf>
    <xf numFmtId="0" fontId="32" fillId="0" borderId="52" xfId="18" applyFont="1" applyFill="1" applyBorder="1" applyAlignment="1">
      <alignment vertical="center"/>
    </xf>
    <xf numFmtId="181" fontId="32" fillId="0" borderId="183" xfId="18" applyNumberFormat="1" applyFont="1" applyFill="1" applyBorder="1" applyAlignment="1" applyProtection="1">
      <alignment horizontal="right" vertical="center" shrinkToFit="1"/>
    </xf>
    <xf numFmtId="181" fontId="32" fillId="0" borderId="184" xfId="18" applyNumberFormat="1" applyFont="1" applyFill="1" applyBorder="1" applyAlignment="1" applyProtection="1">
      <alignment horizontal="right" vertical="center" shrinkToFit="1"/>
    </xf>
    <xf numFmtId="181" fontId="32" fillId="0" borderId="185" xfId="18" applyNumberFormat="1" applyFont="1" applyFill="1" applyBorder="1" applyAlignment="1" applyProtection="1">
      <alignment horizontal="right" vertical="center" shrinkToFit="1"/>
    </xf>
    <xf numFmtId="0" fontId="32" fillId="0" borderId="27" xfId="18" applyFont="1" applyFill="1" applyBorder="1" applyAlignment="1">
      <alignment vertical="center" wrapText="1"/>
    </xf>
    <xf numFmtId="0" fontId="32" fillId="0" borderId="5" xfId="18" applyFont="1" applyFill="1" applyBorder="1" applyAlignment="1">
      <alignment vertical="center" wrapText="1"/>
    </xf>
    <xf numFmtId="0" fontId="32" fillId="0" borderId="10" xfId="18" applyFont="1" applyFill="1" applyBorder="1" applyAlignment="1">
      <alignment vertical="center"/>
    </xf>
    <xf numFmtId="0" fontId="32" fillId="0" borderId="9" xfId="18" applyFont="1" applyFill="1" applyBorder="1" applyAlignment="1">
      <alignment vertical="center"/>
    </xf>
    <xf numFmtId="0" fontId="32" fillId="0" borderId="53" xfId="18" applyFont="1" applyFill="1" applyBorder="1" applyAlignment="1">
      <alignment vertical="center"/>
    </xf>
    <xf numFmtId="181" fontId="32" fillId="0" borderId="186" xfId="18" applyNumberFormat="1" applyFont="1" applyFill="1" applyBorder="1" applyAlignment="1" applyProtection="1">
      <alignment horizontal="right" vertical="center" shrinkToFit="1"/>
    </xf>
    <xf numFmtId="181" fontId="32" fillId="0" borderId="12" xfId="18" applyNumberFormat="1" applyFont="1" applyFill="1" applyBorder="1" applyAlignment="1" applyProtection="1">
      <alignment horizontal="right" vertical="center" shrinkToFit="1"/>
    </xf>
    <xf numFmtId="181" fontId="32" fillId="0" borderId="187" xfId="18" applyNumberFormat="1" applyFont="1" applyFill="1" applyBorder="1" applyAlignment="1" applyProtection="1">
      <alignment horizontal="right" vertical="center" shrinkToFit="1"/>
    </xf>
    <xf numFmtId="0" fontId="32" fillId="0" borderId="29" xfId="18" applyFont="1" applyFill="1" applyBorder="1" applyAlignment="1">
      <alignment vertical="center" wrapText="1"/>
    </xf>
    <xf numFmtId="0" fontId="32" fillId="0" borderId="8" xfId="18" applyFont="1" applyFill="1" applyBorder="1" applyAlignment="1">
      <alignment vertical="center" wrapText="1"/>
    </xf>
    <xf numFmtId="0" fontId="32" fillId="0" borderId="1" xfId="18" applyFont="1" applyFill="1" applyBorder="1" applyAlignment="1">
      <alignment vertical="center"/>
    </xf>
    <xf numFmtId="0" fontId="32" fillId="0" borderId="34" xfId="18" applyFont="1" applyFill="1" applyBorder="1" applyAlignment="1">
      <alignment vertical="center" wrapText="1"/>
    </xf>
    <xf numFmtId="0" fontId="32" fillId="0" borderId="11" xfId="18" applyFont="1" applyFill="1" applyBorder="1" applyAlignment="1">
      <alignment vertical="center" wrapText="1"/>
    </xf>
    <xf numFmtId="0" fontId="32" fillId="0" borderId="62" xfId="18" applyFont="1" applyFill="1" applyBorder="1" applyAlignment="1">
      <alignment vertical="center"/>
    </xf>
    <xf numFmtId="0" fontId="32" fillId="0" borderId="56" xfId="18" applyFont="1" applyFill="1" applyBorder="1" applyAlignment="1">
      <alignment vertical="center"/>
    </xf>
    <xf numFmtId="0" fontId="32" fillId="0" borderId="54" xfId="18" applyFont="1" applyFill="1" applyBorder="1" applyAlignment="1">
      <alignment vertical="center"/>
    </xf>
    <xf numFmtId="0" fontId="32" fillId="0" borderId="55" xfId="18" applyFont="1" applyFill="1" applyBorder="1" applyAlignment="1">
      <alignment vertical="center"/>
    </xf>
    <xf numFmtId="0" fontId="32" fillId="0" borderId="57" xfId="18" applyFont="1" applyFill="1" applyBorder="1" applyAlignment="1">
      <alignment vertical="center"/>
    </xf>
    <xf numFmtId="181" fontId="32" fillId="0" borderId="112" xfId="18" applyNumberFormat="1" applyFont="1" applyFill="1" applyBorder="1" applyAlignment="1" applyProtection="1">
      <alignment horizontal="right" vertical="center" shrinkToFit="1"/>
    </xf>
    <xf numFmtId="181" fontId="32" fillId="0" borderId="182" xfId="18" applyNumberFormat="1" applyFont="1" applyFill="1" applyBorder="1" applyAlignment="1" applyProtection="1">
      <alignment horizontal="right" vertical="center" shrinkToFit="1"/>
    </xf>
    <xf numFmtId="181" fontId="32" fillId="0" borderId="63" xfId="18" applyNumberFormat="1" applyFont="1" applyFill="1" applyBorder="1" applyAlignment="1" applyProtection="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NumberFormat="1" applyFont="1" applyAlignment="1">
      <alignment horizontal="center" vertical="center" shrinkToFit="1"/>
    </xf>
    <xf numFmtId="0" fontId="33" fillId="8" borderId="21" xfId="18" applyFont="1" applyFill="1" applyBorder="1" applyAlignment="1"/>
    <xf numFmtId="0" fontId="33" fillId="8" borderId="22" xfId="18" applyFont="1" applyFill="1" applyBorder="1" applyAlignment="1"/>
    <xf numFmtId="0" fontId="33" fillId="8" borderId="22" xfId="18" applyFont="1" applyFill="1" applyBorder="1" applyAlignment="1">
      <alignment horizontal="right" vertical="center"/>
    </xf>
    <xf numFmtId="0" fontId="33" fillId="8" borderId="23" xfId="18" applyFont="1" applyFill="1" applyBorder="1" applyAlignment="1">
      <alignment horizontal="right" vertical="top"/>
    </xf>
    <xf numFmtId="0" fontId="33" fillId="8" borderId="14"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61" xfId="18" applyFont="1" applyFill="1" applyBorder="1" applyAlignment="1">
      <alignment horizontal="center" vertical="center"/>
    </xf>
    <xf numFmtId="0" fontId="33" fillId="0" borderId="183" xfId="18" applyFont="1" applyBorder="1" applyAlignment="1">
      <alignment horizontal="center" vertical="center" wrapText="1"/>
    </xf>
    <xf numFmtId="0" fontId="33" fillId="0" borderId="184" xfId="18" applyFont="1" applyBorder="1" applyAlignment="1">
      <alignment horizontal="center" vertical="center" wrapText="1"/>
    </xf>
    <xf numFmtId="0" fontId="35" fillId="0" borderId="49" xfId="18" applyFont="1" applyBorder="1">
      <alignment vertical="center"/>
    </xf>
    <xf numFmtId="0" fontId="35" fillId="0" borderId="50" xfId="18" applyFont="1" applyBorder="1">
      <alignment vertical="center"/>
    </xf>
    <xf numFmtId="0" fontId="35" fillId="0" borderId="51" xfId="18" applyFont="1" applyBorder="1">
      <alignment vertical="center"/>
    </xf>
    <xf numFmtId="181" fontId="33" fillId="0" borderId="183" xfId="18" applyNumberFormat="1" applyFont="1" applyBorder="1" applyAlignment="1" applyProtection="1">
      <alignment horizontal="right" vertical="center" shrinkToFit="1"/>
      <protection locked="0"/>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0" fontId="33" fillId="0" borderId="24"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10" xfId="18" applyFont="1" applyBorder="1">
      <alignment vertical="center"/>
    </xf>
    <xf numFmtId="0" fontId="33" fillId="0" borderId="9" xfId="18" applyFont="1" applyBorder="1">
      <alignment vertical="center"/>
    </xf>
    <xf numFmtId="0" fontId="33" fillId="0" borderId="53" xfId="18" applyFont="1" applyBorder="1">
      <alignment vertical="center"/>
    </xf>
    <xf numFmtId="181" fontId="33" fillId="0" borderId="24" xfId="18" applyNumberFormat="1" applyFont="1" applyBorder="1" applyAlignment="1" applyProtection="1">
      <alignment horizontal="right" vertical="center" shrinkToFit="1"/>
      <protection locked="0"/>
    </xf>
    <xf numFmtId="181" fontId="33" fillId="0" borderId="25" xfId="18" applyNumberFormat="1" applyFont="1" applyBorder="1" applyAlignment="1" applyProtection="1">
      <alignment horizontal="right" vertical="center" shrinkToFit="1"/>
      <protection locked="0"/>
    </xf>
    <xf numFmtId="181" fontId="33" fillId="0" borderId="26" xfId="18" applyNumberFormat="1" applyFont="1" applyBorder="1" applyAlignment="1" applyProtection="1">
      <alignment horizontal="right" vertical="center" shrinkToFit="1"/>
      <protection locked="0"/>
    </xf>
    <xf numFmtId="0" fontId="33" fillId="0" borderId="112" xfId="18" applyFont="1" applyBorder="1" applyAlignment="1">
      <alignment horizontal="center" vertical="center" wrapText="1"/>
    </xf>
    <xf numFmtId="0" fontId="33" fillId="0" borderId="182" xfId="18" applyFont="1" applyBorder="1" applyAlignment="1">
      <alignment horizontal="center" vertical="center" wrapText="1"/>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181" fontId="33" fillId="0" borderId="112"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63"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18" xfId="19" applyFont="1" applyFill="1" applyBorder="1" applyAlignment="1">
      <alignment vertical="center" wrapText="1"/>
    </xf>
    <xf numFmtId="0" fontId="32" fillId="0" borderId="14" xfId="19" applyFont="1" applyFill="1" applyBorder="1" applyAlignment="1">
      <alignment vertical="center" wrapText="1"/>
    </xf>
    <xf numFmtId="0" fontId="32" fillId="0" borderId="6" xfId="19" applyFont="1" applyFill="1" applyBorder="1" applyAlignment="1">
      <alignment vertical="center" wrapText="1"/>
    </xf>
    <xf numFmtId="0" fontId="32" fillId="0" borderId="50" xfId="19" applyFont="1" applyFill="1" applyBorder="1" applyAlignment="1">
      <alignment horizontal="left" vertical="center"/>
    </xf>
    <xf numFmtId="0" fontId="32" fillId="0" borderId="52" xfId="19" applyFont="1" applyFill="1" applyBorder="1" applyAlignment="1">
      <alignment horizontal="left" vertical="center"/>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27" xfId="19" applyFont="1" applyFill="1" applyBorder="1" applyAlignment="1">
      <alignment vertical="center" wrapText="1"/>
    </xf>
    <xf numFmtId="0" fontId="32" fillId="0" borderId="5" xfId="19" applyFont="1" applyFill="1" applyBorder="1" applyAlignment="1">
      <alignment vertical="center" wrapText="1"/>
    </xf>
    <xf numFmtId="0" fontId="32" fillId="0" borderId="10" xfId="19" applyFont="1" applyFill="1" applyBorder="1" applyAlignment="1">
      <alignment vertical="center"/>
    </xf>
    <xf numFmtId="0" fontId="32" fillId="0" borderId="9" xfId="19" applyFont="1" applyFill="1" applyBorder="1" applyAlignment="1">
      <alignment horizontal="left" vertical="center"/>
    </xf>
    <xf numFmtId="0" fontId="32" fillId="0" borderId="53" xfId="19" applyFont="1" applyFill="1" applyBorder="1" applyAlignment="1">
      <alignment horizontal="lef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Fill="1" applyBorder="1" applyAlignment="1">
      <alignment vertical="center"/>
    </xf>
    <xf numFmtId="0" fontId="32" fillId="0" borderId="32" xfId="19" applyFont="1" applyFill="1" applyBorder="1" applyAlignment="1">
      <alignmen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3" xfId="19" applyFont="1" applyFill="1" applyBorder="1" applyAlignment="1">
      <alignment horizontal="center" vertical="center" shrinkToFit="1"/>
    </xf>
    <xf numFmtId="0" fontId="32" fillId="0" borderId="29" xfId="19" applyFont="1" applyFill="1" applyBorder="1" applyAlignment="1">
      <alignment vertical="center" wrapText="1"/>
    </xf>
    <xf numFmtId="0" fontId="32" fillId="0" borderId="8" xfId="19" applyFont="1" applyFill="1" applyBorder="1" applyAlignment="1">
      <alignment vertical="center" wrapText="1"/>
    </xf>
    <xf numFmtId="0" fontId="32" fillId="0" borderId="38" xfId="19" applyFont="1" applyFill="1" applyBorder="1" applyAlignment="1">
      <alignment vertical="center" wrapText="1"/>
    </xf>
    <xf numFmtId="0" fontId="32" fillId="0" borderId="3" xfId="19" applyFont="1" applyFill="1" applyBorder="1" applyAlignment="1">
      <alignment vertical="center" wrapText="1"/>
    </xf>
    <xf numFmtId="0" fontId="32" fillId="0" borderId="10" xfId="19" applyFont="1" applyFill="1" applyBorder="1" applyAlignment="1">
      <alignment vertical="center" wrapText="1"/>
    </xf>
    <xf numFmtId="0" fontId="32" fillId="0" borderId="62" xfId="19" applyFont="1" applyFill="1" applyBorder="1" applyAlignment="1">
      <alignment vertical="center"/>
    </xf>
    <xf numFmtId="0" fontId="32" fillId="0" borderId="56" xfId="19" applyFont="1" applyFill="1" applyBorder="1" applyAlignment="1">
      <alignment vertical="center"/>
    </xf>
    <xf numFmtId="0" fontId="32" fillId="0" borderId="54" xfId="19" applyFont="1" applyFill="1" applyBorder="1" applyAlignment="1">
      <alignment vertical="center"/>
    </xf>
    <xf numFmtId="0" fontId="32" fillId="0" borderId="55" xfId="19" applyFont="1" applyFill="1" applyBorder="1" applyAlignment="1">
      <alignment horizontal="left" vertical="center"/>
    </xf>
    <xf numFmtId="0" fontId="32" fillId="0" borderId="57" xfId="19" applyFont="1" applyFill="1" applyBorder="1" applyAlignment="1">
      <alignment horizontal="lef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30" fillId="0" borderId="0" xfId="16" applyFont="1" applyAlignment="1">
      <alignment horizontal="right"/>
    </xf>
    <xf numFmtId="0" fontId="38" fillId="6" borderId="21" xfId="16" applyFont="1" applyFill="1" applyBorder="1" applyAlignment="1"/>
    <xf numFmtId="0" fontId="38" fillId="6" borderId="22" xfId="16" applyFont="1" applyFill="1" applyBorder="1" applyAlignment="1">
      <alignment horizontal="right" vertical="top"/>
    </xf>
    <xf numFmtId="0" fontId="38" fillId="6" borderId="23" xfId="16" applyFont="1" applyFill="1" applyBorder="1" applyAlignment="1">
      <alignment horizontal="right" vertical="top"/>
    </xf>
    <xf numFmtId="0" fontId="39" fillId="8" borderId="15" xfId="20" applyFont="1" applyFill="1" applyBorder="1" applyAlignment="1">
      <alignment horizontal="center" vertical="center"/>
    </xf>
    <xf numFmtId="0" fontId="39" fillId="8" borderId="61" xfId="20" applyFont="1" applyFill="1" applyBorder="1" applyAlignment="1">
      <alignment horizontal="center" vertical="center"/>
    </xf>
    <xf numFmtId="0" fontId="38" fillId="0" borderId="27" xfId="16" applyFont="1" applyFill="1" applyBorder="1" applyAlignment="1">
      <alignment horizontal="center" vertical="center" wrapText="1"/>
    </xf>
    <xf numFmtId="0" fontId="38" fillId="0" borderId="19" xfId="16" applyFont="1" applyFill="1" applyBorder="1" applyAlignment="1" applyProtection="1">
      <alignment horizontal="left" vertical="center" wrapText="1"/>
    </xf>
    <xf numFmtId="0" fontId="38" fillId="0" borderId="20" xfId="16" applyFont="1" applyFill="1" applyBorder="1" applyAlignment="1" applyProtection="1">
      <alignment horizontal="left" vertical="center" wrapText="1"/>
    </xf>
    <xf numFmtId="181" fontId="38" fillId="0" borderId="15" xfId="20" applyNumberFormat="1" applyFont="1" applyFill="1" applyBorder="1" applyAlignment="1" applyProtection="1">
      <alignment horizontal="right" vertical="center" shrinkToFit="1"/>
    </xf>
    <xf numFmtId="181" fontId="38" fillId="0" borderId="17" xfId="20" applyNumberFormat="1" applyFont="1" applyFill="1" applyBorder="1" applyAlignment="1" applyProtection="1">
      <alignment horizontal="right" vertical="center" shrinkToFit="1"/>
    </xf>
    <xf numFmtId="0" fontId="38" fillId="0" borderId="38" xfId="16" applyFont="1" applyFill="1" applyBorder="1" applyAlignment="1">
      <alignment horizontal="center" vertical="center" wrapText="1"/>
    </xf>
    <xf numFmtId="0" fontId="38" fillId="0" borderId="2" xfId="16" applyFont="1" applyFill="1" applyBorder="1" applyAlignment="1" applyProtection="1">
      <alignment horizontal="left" vertical="center"/>
    </xf>
    <xf numFmtId="0" fontId="38" fillId="0" borderId="39" xfId="16" applyFont="1" applyFill="1" applyBorder="1" applyAlignment="1" applyProtection="1">
      <alignment horizontal="left" vertical="center"/>
    </xf>
    <xf numFmtId="181" fontId="38" fillId="0" borderId="36" xfId="20" applyNumberFormat="1" applyFont="1" applyFill="1" applyBorder="1" applyAlignment="1" applyProtection="1">
      <alignment horizontal="right" vertical="center" shrinkToFit="1"/>
    </xf>
    <xf numFmtId="181" fontId="38" fillId="0" borderId="37" xfId="20" applyNumberFormat="1" applyFont="1" applyFill="1" applyBorder="1" applyAlignment="1" applyProtection="1">
      <alignment horizontal="right" vertical="center" shrinkToFit="1"/>
    </xf>
    <xf numFmtId="0" fontId="38" fillId="0" borderId="9" xfId="16" applyFont="1" applyFill="1" applyBorder="1" applyAlignment="1" applyProtection="1">
      <alignment horizontal="left" vertical="center"/>
    </xf>
    <xf numFmtId="0" fontId="38" fillId="0" borderId="53" xfId="16" applyFont="1" applyFill="1" applyBorder="1" applyAlignment="1" applyProtection="1">
      <alignment horizontal="left" vertical="center"/>
    </xf>
    <xf numFmtId="181" fontId="38" fillId="0" borderId="12" xfId="20" applyNumberFormat="1" applyFont="1" applyFill="1" applyBorder="1" applyAlignment="1" applyProtection="1">
      <alignment horizontal="right" vertical="center" shrinkToFit="1"/>
    </xf>
    <xf numFmtId="181" fontId="38" fillId="0" borderId="187" xfId="20" applyNumberFormat="1" applyFont="1" applyFill="1" applyBorder="1" applyAlignment="1" applyProtection="1">
      <alignment horizontal="right" vertical="center" shrinkToFit="1"/>
    </xf>
    <xf numFmtId="0" fontId="38" fillId="0" borderId="24" xfId="16" applyFont="1" applyFill="1" applyBorder="1" applyAlignment="1">
      <alignment horizontal="center" vertical="center"/>
    </xf>
    <xf numFmtId="0" fontId="38" fillId="0" borderId="10" xfId="16" applyFont="1" applyFill="1" applyBorder="1" applyAlignment="1" applyProtection="1">
      <alignment horizontal="left" vertical="center" wrapText="1"/>
      <protection locked="0"/>
    </xf>
    <xf numFmtId="0" fontId="38" fillId="0" borderId="9" xfId="16" applyFont="1" applyFill="1" applyBorder="1" applyAlignment="1" applyProtection="1">
      <alignment horizontal="left" vertical="center" wrapText="1"/>
      <protection locked="0"/>
    </xf>
    <xf numFmtId="0" fontId="38" fillId="0" borderId="53" xfId="16" applyFont="1" applyFill="1" applyBorder="1" applyAlignment="1" applyProtection="1">
      <alignment horizontal="left" vertical="center" wrapText="1"/>
      <protection locked="0"/>
    </xf>
    <xf numFmtId="181" fontId="38" fillId="0" borderId="12" xfId="20" applyNumberFormat="1" applyFont="1" applyFill="1" applyBorder="1" applyAlignment="1" applyProtection="1">
      <alignment horizontal="right" vertical="center" shrinkToFit="1"/>
      <protection locked="0"/>
    </xf>
    <xf numFmtId="181" fontId="38" fillId="0" borderId="187" xfId="20" applyNumberFormat="1" applyFont="1" applyFill="1" applyBorder="1" applyAlignment="1" applyProtection="1">
      <alignment horizontal="right" vertical="center" shrinkToFit="1"/>
      <protection locked="0"/>
    </xf>
    <xf numFmtId="0" fontId="38" fillId="0" borderId="40" xfId="16" applyFont="1" applyFill="1" applyBorder="1" applyAlignment="1">
      <alignment horizontal="center" vertical="center"/>
    </xf>
    <xf numFmtId="0" fontId="38" fillId="0" borderId="54" xfId="16" applyFont="1" applyFill="1" applyBorder="1" applyAlignment="1" applyProtection="1">
      <alignment horizontal="left" vertical="center" wrapText="1"/>
      <protection locked="0"/>
    </xf>
    <xf numFmtId="0" fontId="38" fillId="0" borderId="55" xfId="16" applyFont="1" applyFill="1" applyBorder="1" applyAlignment="1" applyProtection="1">
      <alignment horizontal="left" vertical="center" wrapText="1"/>
      <protection locked="0"/>
    </xf>
    <xf numFmtId="0" fontId="38" fillId="0" borderId="57" xfId="16" applyFont="1" applyFill="1" applyBorder="1" applyAlignment="1" applyProtection="1">
      <alignment horizontal="left" vertical="center" wrapText="1"/>
      <protection locked="0"/>
    </xf>
    <xf numFmtId="181" fontId="38" fillId="0" borderId="182" xfId="20" applyNumberFormat="1" applyFont="1" applyFill="1" applyBorder="1" applyAlignment="1" applyProtection="1">
      <alignment horizontal="right" vertical="center" shrinkToFit="1"/>
      <protection locked="0"/>
    </xf>
    <xf numFmtId="181" fontId="38" fillId="0" borderId="63" xfId="20" applyNumberFormat="1" applyFont="1" applyFill="1" applyBorder="1" applyAlignment="1" applyProtection="1">
      <alignment horizontal="right" vertical="center" shrinkToFit="1"/>
      <protection locked="0"/>
    </xf>
    <xf numFmtId="0" fontId="38" fillId="0" borderId="21" xfId="16" applyFont="1" applyFill="1" applyBorder="1" applyAlignment="1">
      <alignment horizontal="center" vertical="center"/>
    </xf>
    <xf numFmtId="0" fontId="38" fillId="0" borderId="22" xfId="16" applyFont="1" applyFill="1" applyBorder="1" applyAlignment="1" applyProtection="1">
      <alignment horizontal="left" vertical="center"/>
    </xf>
    <xf numFmtId="0" fontId="38" fillId="0" borderId="23" xfId="16" applyFont="1" applyFill="1" applyBorder="1" applyAlignment="1" applyProtection="1">
      <alignment horizontal="left" vertical="center"/>
    </xf>
    <xf numFmtId="181" fontId="38" fillId="0" borderId="59" xfId="20" applyNumberFormat="1" applyFont="1" applyFill="1" applyBorder="1" applyAlignment="1" applyProtection="1">
      <alignment horizontal="right" vertical="center" shrinkToFit="1"/>
    </xf>
    <xf numFmtId="181" fontId="38"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3098-40C5-8938-CACF2795A1F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80367</c:v>
                </c:pt>
                <c:pt idx="1">
                  <c:v>58383</c:v>
                </c:pt>
                <c:pt idx="2">
                  <c:v>107383</c:v>
                </c:pt>
                <c:pt idx="3">
                  <c:v>143993</c:v>
                </c:pt>
                <c:pt idx="4">
                  <c:v>146010</c:v>
                </c:pt>
              </c:numCache>
            </c:numRef>
          </c:val>
          <c:smooth val="0"/>
          <c:extLst>
            <c:ext xmlns:c16="http://schemas.microsoft.com/office/drawing/2014/chart" uri="{C3380CC4-5D6E-409C-BE32-E72D297353CC}">
              <c16:uniqueId val="{00000001-3098-40C5-8938-CACF2795A1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4.7</c:v>
                </c:pt>
                <c:pt idx="1">
                  <c:v>3.49</c:v>
                </c:pt>
                <c:pt idx="2">
                  <c:v>5.58</c:v>
                </c:pt>
                <c:pt idx="3">
                  <c:v>5.49</c:v>
                </c:pt>
                <c:pt idx="4">
                  <c:v>6.9</c:v>
                </c:pt>
              </c:numCache>
            </c:numRef>
          </c:val>
          <c:extLst>
            <c:ext xmlns:c16="http://schemas.microsoft.com/office/drawing/2014/chart" uri="{C3380CC4-5D6E-409C-BE32-E72D297353CC}">
              <c16:uniqueId val="{00000000-5BB0-42A2-9064-9B49D333A95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43.35</c:v>
                </c:pt>
                <c:pt idx="1">
                  <c:v>44.13</c:v>
                </c:pt>
                <c:pt idx="2">
                  <c:v>41.08</c:v>
                </c:pt>
                <c:pt idx="3">
                  <c:v>44.1</c:v>
                </c:pt>
                <c:pt idx="4">
                  <c:v>42</c:v>
                </c:pt>
              </c:numCache>
            </c:numRef>
          </c:val>
          <c:extLst>
            <c:ext xmlns:c16="http://schemas.microsoft.com/office/drawing/2014/chart" uri="{C3380CC4-5D6E-409C-BE32-E72D297353CC}">
              <c16:uniqueId val="{00000001-5BB0-42A2-9064-9B49D333A9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0.51</c:v>
                </c:pt>
                <c:pt idx="1">
                  <c:v>-0.28000000000000003</c:v>
                </c:pt>
                <c:pt idx="2">
                  <c:v>1.05</c:v>
                </c:pt>
                <c:pt idx="3">
                  <c:v>6.1</c:v>
                </c:pt>
                <c:pt idx="4">
                  <c:v>-1.44</c:v>
                </c:pt>
              </c:numCache>
            </c:numRef>
          </c:val>
          <c:smooth val="0"/>
          <c:extLst>
            <c:ext xmlns:c16="http://schemas.microsoft.com/office/drawing/2014/chart" uri="{C3380CC4-5D6E-409C-BE32-E72D297353CC}">
              <c16:uniqueId val="{00000002-5BB0-42A2-9064-9B49D333A9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CD-43D2-BDDB-69AECEC6806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CD-43D2-BDDB-69AECEC68065}"/>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CD-43D2-BDDB-69AECEC68065}"/>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BCD-43D2-BDDB-69AECEC68065}"/>
            </c:ext>
          </c:extLst>
        </c:ser>
        <c:ser>
          <c:idx val="4"/>
          <c:order val="4"/>
          <c:tx>
            <c:strRef>
              <c:f>[1]データシート!$A$31</c:f>
              <c:strCache>
                <c:ptCount val="1"/>
                <c:pt idx="0">
                  <c:v>錦町後期高齢者医療特別会計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0.02</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DBCD-43D2-BDDB-69AECEC68065}"/>
            </c:ext>
          </c:extLst>
        </c:ser>
        <c:ser>
          <c:idx val="5"/>
          <c:order val="5"/>
          <c:tx>
            <c:strRef>
              <c:f>[1]データシート!$A$32</c:f>
              <c:strCache>
                <c:ptCount val="1"/>
                <c:pt idx="0">
                  <c:v>錦町下水道特別会計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0.13</c:v>
                </c:pt>
                <c:pt idx="2">
                  <c:v>#N/A</c:v>
                </c:pt>
                <c:pt idx="3">
                  <c:v>0.09</c:v>
                </c:pt>
                <c:pt idx="4">
                  <c:v>#N/A</c:v>
                </c:pt>
                <c:pt idx="5">
                  <c:v>0.1</c:v>
                </c:pt>
                <c:pt idx="6">
                  <c:v>#N/A</c:v>
                </c:pt>
                <c:pt idx="7">
                  <c:v>0.13</c:v>
                </c:pt>
                <c:pt idx="8">
                  <c:v>#N/A</c:v>
                </c:pt>
                <c:pt idx="9">
                  <c:v>0.1</c:v>
                </c:pt>
              </c:numCache>
            </c:numRef>
          </c:val>
          <c:extLst>
            <c:ext xmlns:c16="http://schemas.microsoft.com/office/drawing/2014/chart" uri="{C3380CC4-5D6E-409C-BE32-E72D297353CC}">
              <c16:uniqueId val="{00000005-DBCD-43D2-BDDB-69AECEC68065}"/>
            </c:ext>
          </c:extLst>
        </c:ser>
        <c:ser>
          <c:idx val="6"/>
          <c:order val="6"/>
          <c:tx>
            <c:strRef>
              <c:f>[1]データシート!$A$33</c:f>
              <c:strCache>
                <c:ptCount val="1"/>
                <c:pt idx="0">
                  <c:v>錦町水道事業会計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0.25</c:v>
                </c:pt>
                <c:pt idx="2">
                  <c:v>#N/A</c:v>
                </c:pt>
                <c:pt idx="3">
                  <c:v>0.88</c:v>
                </c:pt>
                <c:pt idx="4">
                  <c:v>#N/A</c:v>
                </c:pt>
                <c:pt idx="5">
                  <c:v>0.65</c:v>
                </c:pt>
                <c:pt idx="6">
                  <c:v>#N/A</c:v>
                </c:pt>
                <c:pt idx="7">
                  <c:v>0.51</c:v>
                </c:pt>
                <c:pt idx="8">
                  <c:v>#N/A</c:v>
                </c:pt>
                <c:pt idx="9">
                  <c:v>0.48</c:v>
                </c:pt>
              </c:numCache>
            </c:numRef>
          </c:val>
          <c:extLst>
            <c:ext xmlns:c16="http://schemas.microsoft.com/office/drawing/2014/chart" uri="{C3380CC4-5D6E-409C-BE32-E72D297353CC}">
              <c16:uniqueId val="{00000006-DBCD-43D2-BDDB-69AECEC68065}"/>
            </c:ext>
          </c:extLst>
        </c:ser>
        <c:ser>
          <c:idx val="7"/>
          <c:order val="7"/>
          <c:tx>
            <c:strRef>
              <c:f>[1]データシート!$A$34</c:f>
              <c:strCache>
                <c:ptCount val="1"/>
                <c:pt idx="0">
                  <c:v>錦町国民健康保険特別会計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2.2200000000000002</c:v>
                </c:pt>
                <c:pt idx="2">
                  <c:v>#N/A</c:v>
                </c:pt>
                <c:pt idx="3">
                  <c:v>2.5099999999999998</c:v>
                </c:pt>
                <c:pt idx="4">
                  <c:v>#N/A</c:v>
                </c:pt>
                <c:pt idx="5">
                  <c:v>2.1800000000000002</c:v>
                </c:pt>
                <c:pt idx="6">
                  <c:v>#N/A</c:v>
                </c:pt>
                <c:pt idx="7">
                  <c:v>1.8</c:v>
                </c:pt>
                <c:pt idx="8">
                  <c:v>#N/A</c:v>
                </c:pt>
                <c:pt idx="9">
                  <c:v>1.81</c:v>
                </c:pt>
              </c:numCache>
            </c:numRef>
          </c:val>
          <c:extLst>
            <c:ext xmlns:c16="http://schemas.microsoft.com/office/drawing/2014/chart" uri="{C3380CC4-5D6E-409C-BE32-E72D297353CC}">
              <c16:uniqueId val="{00000007-DBCD-43D2-BDDB-69AECEC68065}"/>
            </c:ext>
          </c:extLst>
        </c:ser>
        <c:ser>
          <c:idx val="8"/>
          <c:order val="8"/>
          <c:tx>
            <c:strRef>
              <c:f>[1]データシート!$A$35</c:f>
              <c:strCache>
                <c:ptCount val="1"/>
                <c:pt idx="0">
                  <c:v>錦町介護保険特別会計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3</c:v>
                </c:pt>
                <c:pt idx="2">
                  <c:v>#N/A</c:v>
                </c:pt>
                <c:pt idx="3">
                  <c:v>2.14</c:v>
                </c:pt>
                <c:pt idx="4">
                  <c:v>#N/A</c:v>
                </c:pt>
                <c:pt idx="5">
                  <c:v>0.95</c:v>
                </c:pt>
                <c:pt idx="6">
                  <c:v>#N/A</c:v>
                </c:pt>
                <c:pt idx="7">
                  <c:v>1.05</c:v>
                </c:pt>
                <c:pt idx="8">
                  <c:v>#N/A</c:v>
                </c:pt>
                <c:pt idx="9">
                  <c:v>2.13</c:v>
                </c:pt>
              </c:numCache>
            </c:numRef>
          </c:val>
          <c:extLst>
            <c:ext xmlns:c16="http://schemas.microsoft.com/office/drawing/2014/chart" uri="{C3380CC4-5D6E-409C-BE32-E72D297353CC}">
              <c16:uniqueId val="{00000008-DBCD-43D2-BDDB-69AECEC68065}"/>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4.7</c:v>
                </c:pt>
                <c:pt idx="2">
                  <c:v>#N/A</c:v>
                </c:pt>
                <c:pt idx="3">
                  <c:v>3.49</c:v>
                </c:pt>
                <c:pt idx="4">
                  <c:v>#N/A</c:v>
                </c:pt>
                <c:pt idx="5">
                  <c:v>5.57</c:v>
                </c:pt>
                <c:pt idx="6">
                  <c:v>#N/A</c:v>
                </c:pt>
                <c:pt idx="7">
                  <c:v>5.49</c:v>
                </c:pt>
                <c:pt idx="8">
                  <c:v>#N/A</c:v>
                </c:pt>
                <c:pt idx="9">
                  <c:v>6.91</c:v>
                </c:pt>
              </c:numCache>
            </c:numRef>
          </c:val>
          <c:extLst>
            <c:ext xmlns:c16="http://schemas.microsoft.com/office/drawing/2014/chart" uri="{C3380CC4-5D6E-409C-BE32-E72D297353CC}">
              <c16:uniqueId val="{00000009-DBCD-43D2-BDDB-69AECEC680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426</c:v>
                </c:pt>
                <c:pt idx="5">
                  <c:v>409</c:v>
                </c:pt>
                <c:pt idx="8">
                  <c:v>408</c:v>
                </c:pt>
                <c:pt idx="11">
                  <c:v>388</c:v>
                </c:pt>
                <c:pt idx="14">
                  <c:v>393</c:v>
                </c:pt>
              </c:numCache>
            </c:numRef>
          </c:val>
          <c:extLst>
            <c:ext xmlns:c16="http://schemas.microsoft.com/office/drawing/2014/chart" uri="{C3380CC4-5D6E-409C-BE32-E72D297353CC}">
              <c16:uniqueId val="{00000000-EA43-442F-A52A-B65495C848C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43-442F-A52A-B65495C848C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17</c:v>
                </c:pt>
                <c:pt idx="3">
                  <c:v>13</c:v>
                </c:pt>
                <c:pt idx="6">
                  <c:v>10</c:v>
                </c:pt>
                <c:pt idx="9">
                  <c:v>9</c:v>
                </c:pt>
                <c:pt idx="12">
                  <c:v>10</c:v>
                </c:pt>
              </c:numCache>
            </c:numRef>
          </c:val>
          <c:extLst>
            <c:ext xmlns:c16="http://schemas.microsoft.com/office/drawing/2014/chart" uri="{C3380CC4-5D6E-409C-BE32-E72D297353CC}">
              <c16:uniqueId val="{00000002-EA43-442F-A52A-B65495C848C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37</c:v>
                </c:pt>
                <c:pt idx="3">
                  <c:v>38</c:v>
                </c:pt>
                <c:pt idx="6">
                  <c:v>35</c:v>
                </c:pt>
                <c:pt idx="9">
                  <c:v>43</c:v>
                </c:pt>
                <c:pt idx="12">
                  <c:v>9</c:v>
                </c:pt>
              </c:numCache>
            </c:numRef>
          </c:val>
          <c:extLst>
            <c:ext xmlns:c16="http://schemas.microsoft.com/office/drawing/2014/chart" uri="{C3380CC4-5D6E-409C-BE32-E72D297353CC}">
              <c16:uniqueId val="{00000003-EA43-442F-A52A-B65495C848C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186</c:v>
                </c:pt>
                <c:pt idx="3">
                  <c:v>200</c:v>
                </c:pt>
                <c:pt idx="6">
                  <c:v>189</c:v>
                </c:pt>
                <c:pt idx="9">
                  <c:v>188</c:v>
                </c:pt>
                <c:pt idx="12">
                  <c:v>188</c:v>
                </c:pt>
              </c:numCache>
            </c:numRef>
          </c:val>
          <c:extLst>
            <c:ext xmlns:c16="http://schemas.microsoft.com/office/drawing/2014/chart" uri="{C3380CC4-5D6E-409C-BE32-E72D297353CC}">
              <c16:uniqueId val="{00000004-EA43-442F-A52A-B65495C848C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43-442F-A52A-B65495C848C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43-442F-A52A-B65495C848C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451</c:v>
                </c:pt>
                <c:pt idx="3">
                  <c:v>429</c:v>
                </c:pt>
                <c:pt idx="6">
                  <c:v>417</c:v>
                </c:pt>
                <c:pt idx="9">
                  <c:v>426</c:v>
                </c:pt>
                <c:pt idx="12">
                  <c:v>458</c:v>
                </c:pt>
              </c:numCache>
            </c:numRef>
          </c:val>
          <c:extLst>
            <c:ext xmlns:c16="http://schemas.microsoft.com/office/drawing/2014/chart" uri="{C3380CC4-5D6E-409C-BE32-E72D297353CC}">
              <c16:uniqueId val="{00000007-EA43-442F-A52A-B65495C848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265</c:v>
                </c:pt>
                <c:pt idx="2">
                  <c:v>#N/A</c:v>
                </c:pt>
                <c:pt idx="3">
                  <c:v>#N/A</c:v>
                </c:pt>
                <c:pt idx="4">
                  <c:v>271</c:v>
                </c:pt>
                <c:pt idx="5">
                  <c:v>#N/A</c:v>
                </c:pt>
                <c:pt idx="6">
                  <c:v>#N/A</c:v>
                </c:pt>
                <c:pt idx="7">
                  <c:v>243</c:v>
                </c:pt>
                <c:pt idx="8">
                  <c:v>#N/A</c:v>
                </c:pt>
                <c:pt idx="9">
                  <c:v>#N/A</c:v>
                </c:pt>
                <c:pt idx="10">
                  <c:v>278</c:v>
                </c:pt>
                <c:pt idx="11">
                  <c:v>#N/A</c:v>
                </c:pt>
                <c:pt idx="12">
                  <c:v>#N/A</c:v>
                </c:pt>
                <c:pt idx="13">
                  <c:v>272</c:v>
                </c:pt>
                <c:pt idx="14">
                  <c:v>#N/A</c:v>
                </c:pt>
              </c:numCache>
            </c:numRef>
          </c:val>
          <c:smooth val="0"/>
          <c:extLst>
            <c:ext xmlns:c16="http://schemas.microsoft.com/office/drawing/2014/chart" uri="{C3380CC4-5D6E-409C-BE32-E72D297353CC}">
              <c16:uniqueId val="{00000008-EA43-442F-A52A-B65495C848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4291</c:v>
                </c:pt>
                <c:pt idx="5">
                  <c:v>4179</c:v>
                </c:pt>
                <c:pt idx="8">
                  <c:v>4325</c:v>
                </c:pt>
                <c:pt idx="11">
                  <c:v>4416</c:v>
                </c:pt>
                <c:pt idx="14">
                  <c:v>4361</c:v>
                </c:pt>
              </c:numCache>
            </c:numRef>
          </c:val>
          <c:extLst>
            <c:ext xmlns:c16="http://schemas.microsoft.com/office/drawing/2014/chart" uri="{C3380CC4-5D6E-409C-BE32-E72D297353CC}">
              <c16:uniqueId val="{00000000-4B93-432E-A4B3-88CC4FB1518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142</c:v>
                </c:pt>
                <c:pt idx="5">
                  <c:v>135</c:v>
                </c:pt>
                <c:pt idx="8">
                  <c:v>157</c:v>
                </c:pt>
                <c:pt idx="11">
                  <c:v>192</c:v>
                </c:pt>
                <c:pt idx="14">
                  <c:v>197</c:v>
                </c:pt>
              </c:numCache>
            </c:numRef>
          </c:val>
          <c:extLst>
            <c:ext xmlns:c16="http://schemas.microsoft.com/office/drawing/2014/chart" uri="{C3380CC4-5D6E-409C-BE32-E72D297353CC}">
              <c16:uniqueId val="{00000001-4B93-432E-A4B3-88CC4FB1518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2202</c:v>
                </c:pt>
                <c:pt idx="5">
                  <c:v>2394</c:v>
                </c:pt>
                <c:pt idx="8">
                  <c:v>2774</c:v>
                </c:pt>
                <c:pt idx="11">
                  <c:v>3812</c:v>
                </c:pt>
                <c:pt idx="14">
                  <c:v>4099</c:v>
                </c:pt>
              </c:numCache>
            </c:numRef>
          </c:val>
          <c:extLst>
            <c:ext xmlns:c16="http://schemas.microsoft.com/office/drawing/2014/chart" uri="{C3380CC4-5D6E-409C-BE32-E72D297353CC}">
              <c16:uniqueId val="{00000002-4B93-432E-A4B3-88CC4FB1518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93-432E-A4B3-88CC4FB1518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93-432E-A4B3-88CC4FB1518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93-432E-A4B3-88CC4FB1518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966</c:v>
                </c:pt>
                <c:pt idx="3">
                  <c:v>957</c:v>
                </c:pt>
                <c:pt idx="6">
                  <c:v>944</c:v>
                </c:pt>
                <c:pt idx="9">
                  <c:v>849</c:v>
                </c:pt>
                <c:pt idx="12">
                  <c:v>819</c:v>
                </c:pt>
              </c:numCache>
            </c:numRef>
          </c:val>
          <c:extLst>
            <c:ext xmlns:c16="http://schemas.microsoft.com/office/drawing/2014/chart" uri="{C3380CC4-5D6E-409C-BE32-E72D297353CC}">
              <c16:uniqueId val="{00000006-4B93-432E-A4B3-88CC4FB1518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138</c:v>
                </c:pt>
                <c:pt idx="3">
                  <c:v>106</c:v>
                </c:pt>
                <c:pt idx="6">
                  <c:v>77</c:v>
                </c:pt>
                <c:pt idx="9">
                  <c:v>59</c:v>
                </c:pt>
                <c:pt idx="12">
                  <c:v>97</c:v>
                </c:pt>
              </c:numCache>
            </c:numRef>
          </c:val>
          <c:extLst>
            <c:ext xmlns:c16="http://schemas.microsoft.com/office/drawing/2014/chart" uri="{C3380CC4-5D6E-409C-BE32-E72D297353CC}">
              <c16:uniqueId val="{00000007-4B93-432E-A4B3-88CC4FB1518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2955</c:v>
                </c:pt>
                <c:pt idx="3">
                  <c:v>2893</c:v>
                </c:pt>
                <c:pt idx="6">
                  <c:v>2804</c:v>
                </c:pt>
                <c:pt idx="9">
                  <c:v>2674</c:v>
                </c:pt>
                <c:pt idx="12">
                  <c:v>2502</c:v>
                </c:pt>
              </c:numCache>
            </c:numRef>
          </c:val>
          <c:extLst>
            <c:ext xmlns:c16="http://schemas.microsoft.com/office/drawing/2014/chart" uri="{C3380CC4-5D6E-409C-BE32-E72D297353CC}">
              <c16:uniqueId val="{00000008-4B93-432E-A4B3-88CC4FB1518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39</c:v>
                </c:pt>
                <c:pt idx="3">
                  <c:v>26</c:v>
                </c:pt>
                <c:pt idx="6">
                  <c:v>84</c:v>
                </c:pt>
                <c:pt idx="9">
                  <c:v>76</c:v>
                </c:pt>
                <c:pt idx="12">
                  <c:v>65</c:v>
                </c:pt>
              </c:numCache>
            </c:numRef>
          </c:val>
          <c:extLst>
            <c:ext xmlns:c16="http://schemas.microsoft.com/office/drawing/2014/chart" uri="{C3380CC4-5D6E-409C-BE32-E72D297353CC}">
              <c16:uniqueId val="{00000009-4B93-432E-A4B3-88CC4FB1518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4963</c:v>
                </c:pt>
                <c:pt idx="3">
                  <c:v>4915</c:v>
                </c:pt>
                <c:pt idx="6">
                  <c:v>5248</c:v>
                </c:pt>
                <c:pt idx="9">
                  <c:v>5518</c:v>
                </c:pt>
                <c:pt idx="12">
                  <c:v>5565</c:v>
                </c:pt>
              </c:numCache>
            </c:numRef>
          </c:val>
          <c:extLst>
            <c:ext xmlns:c16="http://schemas.microsoft.com/office/drawing/2014/chart" uri="{C3380CC4-5D6E-409C-BE32-E72D297353CC}">
              <c16:uniqueId val="{0000000A-4B93-432E-A4B3-88CC4FB151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2426</c:v>
                </c:pt>
                <c:pt idx="2">
                  <c:v>#N/A</c:v>
                </c:pt>
                <c:pt idx="3">
                  <c:v>#N/A</c:v>
                </c:pt>
                <c:pt idx="4">
                  <c:v>2189</c:v>
                </c:pt>
                <c:pt idx="5">
                  <c:v>#N/A</c:v>
                </c:pt>
                <c:pt idx="6">
                  <c:v>#N/A</c:v>
                </c:pt>
                <c:pt idx="7">
                  <c:v>1900</c:v>
                </c:pt>
                <c:pt idx="8">
                  <c:v>#N/A</c:v>
                </c:pt>
                <c:pt idx="9">
                  <c:v>#N/A</c:v>
                </c:pt>
                <c:pt idx="10">
                  <c:v>755</c:v>
                </c:pt>
                <c:pt idx="11">
                  <c:v>#N/A</c:v>
                </c:pt>
                <c:pt idx="12">
                  <c:v>#N/A</c:v>
                </c:pt>
                <c:pt idx="13">
                  <c:v>392</c:v>
                </c:pt>
                <c:pt idx="14">
                  <c:v>#N/A</c:v>
                </c:pt>
              </c:numCache>
            </c:numRef>
          </c:val>
          <c:smooth val="0"/>
          <c:extLst>
            <c:ext xmlns:c16="http://schemas.microsoft.com/office/drawing/2014/chart" uri="{C3380CC4-5D6E-409C-BE32-E72D297353CC}">
              <c16:uniqueId val="{0000000B-4B93-432E-A4B3-88CC4FB151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1390</c:v>
                </c:pt>
                <c:pt idx="1">
                  <c:v>1601</c:v>
                </c:pt>
                <c:pt idx="2">
                  <c:v>1502</c:v>
                </c:pt>
              </c:numCache>
            </c:numRef>
          </c:val>
          <c:extLst>
            <c:ext xmlns:c16="http://schemas.microsoft.com/office/drawing/2014/chart" uri="{C3380CC4-5D6E-409C-BE32-E72D297353CC}">
              <c16:uniqueId val="{00000000-5BCB-4DB3-8A74-9C62608AE47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30</c:v>
                </c:pt>
                <c:pt idx="1">
                  <c:v>189</c:v>
                </c:pt>
                <c:pt idx="2">
                  <c:v>521</c:v>
                </c:pt>
              </c:numCache>
            </c:numRef>
          </c:val>
          <c:extLst>
            <c:ext xmlns:c16="http://schemas.microsoft.com/office/drawing/2014/chart" uri="{C3380CC4-5D6E-409C-BE32-E72D297353CC}">
              <c16:uniqueId val="{00000001-5BCB-4DB3-8A74-9C62608AE47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985</c:v>
                </c:pt>
                <c:pt idx="1">
                  <c:v>1618</c:v>
                </c:pt>
                <c:pt idx="2">
                  <c:v>1692</c:v>
                </c:pt>
              </c:numCache>
            </c:numRef>
          </c:val>
          <c:extLst>
            <c:ext xmlns:c16="http://schemas.microsoft.com/office/drawing/2014/chart" uri="{C3380CC4-5D6E-409C-BE32-E72D297353CC}">
              <c16:uniqueId val="{00000002-5BCB-4DB3-8A74-9C62608AE4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{629AB529-1AC5-401E-A51B-731D322FB94A}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BCC-4F15-8C51-E9F0D61B75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{F32411D8-B762-43DD-8071-5A3950C75A5D}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CC-4F15-8C51-E9F0D61B75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{AF76FF3D-70F2-4716-A85B-FD25E5628277}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CC-4F15-8C51-E9F0D61B75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{0FCDCC13-6B3C-4ABA-AFB9-883290B77D5C}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CC-4F15-8C51-E9F0D61B75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{9FF0FEC0-50D7-4FDD-8DF1-13D91F44082F}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CC-4F15-8C51-E9F0D61B75D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{295FCF09-F54C-4F83-8FED-A5135C7E2EDC}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BCC-4F15-8C51-E9F0D61B75D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{8C6350DA-F416-4814-8EE1-49364D7CE3F8}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BCC-4F15-8C51-E9F0D61B75D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{D0F6AEC3-A6B7-4C83-AB60-0CD636B08B5F}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BCC-4F15-8C51-E9F0D61B75D3}"/>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{0BF8D241-81F5-4C0E-9653-B4C949A3C5FC}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BCC-4F15-8C51-E9F0D61B75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60.9</c:v>
                </c:pt>
                <c:pt idx="16">
                  <c:v>60.7</c:v>
                </c:pt>
                <c:pt idx="24">
                  <c:v>61.6</c:v>
                </c:pt>
                <c:pt idx="32">
                  <c:v>61.7</c:v>
                </c:pt>
              </c:numCache>
            </c:numRef>
          </c:xVal>
          <c:yVal>
            <c:numRef>
              <c:f>公会計指標分析・財政指標組合せ分析表!$BP$51:$DC$51</c:f>
              <c:numCache>
                <c:formatCode>#,##0.0;"▲ "#,##0.0</c:formatCode>
                <c:ptCount val="40"/>
                <c:pt idx="0">
                  <c:v>85.5</c:v>
                </c:pt>
                <c:pt idx="8">
                  <c:v>76.5</c:v>
                </c:pt>
                <c:pt idx="16">
                  <c:v>63.2</c:v>
                </c:pt>
                <c:pt idx="24">
                  <c:v>23.1</c:v>
                </c:pt>
                <c:pt idx="32">
                  <c:v>12.2</c:v>
                </c:pt>
              </c:numCache>
            </c:numRef>
          </c:yVal>
          <c:smooth val="0"/>
          <c:extLst>
            <c:ext xmlns:c16="http://schemas.microsoft.com/office/drawing/2014/chart" uri="{C3380CC4-5D6E-409C-BE32-E72D297353CC}">
              <c16:uniqueId val="{00000009-8BCC-4F15-8C51-E9F0D61B75D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{B84556B9-3C11-48B2-BB68-0E14C9D7568F}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BCC-4F15-8C51-E9F0D61B75D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{8216640D-F066-41A3-9659-4CBBF5C19E46}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CC-4F15-8C51-E9F0D61B75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{21C9C78B-82C9-457C-A127-B08FAAAB08DB}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CC-4F15-8C51-E9F0D61B75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{ED3FAB12-3848-47DA-A8BA-41AD7BBBF16E}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CC-4F15-8C51-E9F0D61B75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{0337BE16-375D-4B3A-84EC-7AB15B4D1774}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CC-4F15-8C51-E9F0D61B75D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{36E42C02-8DE7-497F-9A18-B632C1E55A77}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BCC-4F15-8C51-E9F0D61B75D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{8579096A-B88A-4F79-A716-880946EB600D}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BCC-4F15-8C51-E9F0D61B75D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{D1583025-BEDD-4048-B1EB-857407263F79}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BCC-4F15-8C51-E9F0D61B75D3}"/>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{A96729D5-10A9-4BF6-A8B3-A17479D4CF12}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BCC-4F15-8C51-E9F0D61B75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8BCC-4F15-8C51-E9F0D61B75D3}"/>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{B7478A83-CA4C-453B-839F-65FD5C97F5A7}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373-4693-8183-963072297B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{CCBEAE4C-3D99-409C-AF84-F54F0BDC6F7E}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73-4693-8183-963072297B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{C69FFDB5-4E55-40B6-BA68-EE17E314C2B6}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73-4693-8183-963072297B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{B0FA753B-7402-4AC4-AEEB-660CA873E963}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73-4693-8183-963072297B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{EB18C7CB-4AB6-4641-A15F-00611751ADE1}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73-4693-8183-963072297B6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{62DBE49D-0BD4-42D5-9E89-F9CDCB363D10}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373-4693-8183-963072297B6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{059FAEA8-F84A-44AC-B6B6-5BB287817056}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373-4693-8183-963072297B68}"/>
                </c:ext>
              </c:extLst>
            </c:dLbl>
            <c:dLbl>
              <c:idx val="24"/>
              <c:layout>
                <c:manualLayout>
                  <c:x val="-4.4905057365901176E-2"/>
                  <c:y val="-8.0038831240620126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{1506FB80-EAC7-4662-8931-80FFCF61068D}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373-4693-8183-963072297B6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{4276BC45-9ED8-402F-9048-7A6C2DFB26EB}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373-4693-8183-963072297B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9.1999999999999993</c:v>
                </c:pt>
                <c:pt idx="16">
                  <c:v>8.9</c:v>
                </c:pt>
                <c:pt idx="24">
                  <c:v>8.6</c:v>
                </c:pt>
                <c:pt idx="32">
                  <c:v>8.3000000000000007</c:v>
                </c:pt>
              </c:numCache>
            </c:numRef>
          </c:xVal>
          <c:yVal>
            <c:numRef>
              <c:f>公会計指標分析・財政指標組合せ分析表!$BP$73:$DC$73</c:f>
              <c:numCache>
                <c:formatCode>#,##0.0;"▲ "#,##0.0</c:formatCode>
                <c:ptCount val="40"/>
                <c:pt idx="0">
                  <c:v>85.5</c:v>
                </c:pt>
                <c:pt idx="8">
                  <c:v>76.5</c:v>
                </c:pt>
                <c:pt idx="16">
                  <c:v>63.2</c:v>
                </c:pt>
                <c:pt idx="24">
                  <c:v>23.1</c:v>
                </c:pt>
                <c:pt idx="32">
                  <c:v>12.2</c:v>
                </c:pt>
              </c:numCache>
            </c:numRef>
          </c:yVal>
          <c:smooth val="0"/>
          <c:extLst>
            <c:ext xmlns:c16="http://schemas.microsoft.com/office/drawing/2014/chart" uri="{C3380CC4-5D6E-409C-BE32-E72D297353CC}">
              <c16:uniqueId val="{00000009-4373-4693-8183-963072297B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{9B47EBA5-4B4B-429A-B7F4-531825BABB0C}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373-4693-8183-963072297B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{43CA3F30-CC06-4785-A7A7-EE51B434764F}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73-4693-8183-963072297B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{640427AC-7E69-486A-93E0-C2F0B577A65E}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73-4693-8183-963072297B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{40A340CB-9016-4A74-AD78-3FD78E5524EF}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73-4693-8183-963072297B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{29E10106-9B46-4834-A443-E8DEAAC238C0}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73-4693-8183-963072297B6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{59CA6764-BF9E-41A3-A2A3-C06EF80F0BEF}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373-4693-8183-963072297B68}"/>
                </c:ext>
              </c:extLst>
            </c:dLbl>
            <c:dLbl>
              <c:idx val="16"/>
              <c:layout>
                <c:manualLayout>
                  <c:x val="-1.8235628084250059E-2"/>
                  <c:y val="-4.479446293496781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{2EC32C18-72E0-459B-A23D-E3A987F15A4B}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373-4693-8183-963072297B6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{43E28C4E-A769-47BA-A4E3-BBC96E69AFDA}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373-4693-8183-963072297B6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{F59F4F7F-2692-4C47-ACA1-81411BA8BC6E}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373-4693-8183-963072297B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4373-4693-8183-963072297B68}"/>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一般会計の元利償還金は、橋梁（錦大橋分）、道路改良等の元金償還開始等により</a:t>
          </a:r>
          <a:r>
            <a:rPr kumimoji="1" lang="en-US" altLang="ja-JP" sz="1400">
              <a:latin typeface="ＭＳ ゴシック" pitchFamily="49" charset="-128"/>
              <a:ea typeface="ＭＳ ゴシック" pitchFamily="49" charset="-128"/>
            </a:rPr>
            <a:t>32,536</a:t>
          </a:r>
          <a:r>
            <a:rPr kumimoji="1" lang="ja-JP" altLang="en-US" sz="1400">
              <a:latin typeface="ＭＳ ゴシック" pitchFamily="49" charset="-128"/>
              <a:ea typeface="ＭＳ ゴシック" pitchFamily="49" charset="-128"/>
            </a:rPr>
            <a:t>千円増加したものの、人吉球磨広域行政組合への負担金が、汚泥再生処理センター分の</a:t>
          </a:r>
          <a:r>
            <a:rPr kumimoji="1" lang="en-US" altLang="ja-JP" sz="1400">
              <a:latin typeface="ＭＳ ゴシック" pitchFamily="49" charset="-128"/>
              <a:ea typeface="ＭＳ ゴシック" pitchFamily="49" charset="-128"/>
            </a:rPr>
            <a:t>28,320</a:t>
          </a:r>
          <a:r>
            <a:rPr kumimoji="1" lang="ja-JP" altLang="en-US" sz="1400">
              <a:latin typeface="ＭＳ ゴシック" pitchFamily="49" charset="-128"/>
              <a:ea typeface="ＭＳ ゴシック" pitchFamily="49" charset="-128"/>
            </a:rPr>
            <a:t>千円減少、消防組合への負担金が、タンク車の償還の完了により</a:t>
          </a:r>
          <a:r>
            <a:rPr kumimoji="1" lang="en-US" altLang="ja-JP" sz="1400">
              <a:latin typeface="ＭＳ ゴシック" pitchFamily="49" charset="-128"/>
              <a:ea typeface="ＭＳ ゴシック" pitchFamily="49" charset="-128"/>
            </a:rPr>
            <a:t>7,149</a:t>
          </a:r>
          <a:r>
            <a:rPr kumimoji="1" lang="ja-JP" altLang="en-US" sz="1400">
              <a:latin typeface="ＭＳ ゴシック" pitchFamily="49" charset="-128"/>
              <a:ea typeface="ＭＳ ゴシック" pitchFamily="49" charset="-128"/>
            </a:rPr>
            <a:t>千円減少しました。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一般会計等の地方債現在高は、公共事業等債、災害復旧事業債等の借入のため</a:t>
          </a:r>
          <a:r>
            <a:rPr kumimoji="1" lang="en-US" altLang="ja-JP" sz="1400">
              <a:latin typeface="ＭＳ ゴシック" pitchFamily="49" charset="-128"/>
              <a:ea typeface="ＭＳ ゴシック" pitchFamily="49" charset="-128"/>
            </a:rPr>
            <a:t>46,990</a:t>
          </a:r>
          <a:r>
            <a:rPr kumimoji="1" lang="ja-JP" altLang="en-US" sz="1400">
              <a:latin typeface="ＭＳ ゴシック" pitchFamily="49" charset="-128"/>
              <a:ea typeface="ＭＳ ゴシック" pitchFamily="49" charset="-128"/>
            </a:rPr>
            <a:t>千円増加しました。公営企業債等繰入見込額は、上下水道の地方債残高が減少したことで</a:t>
          </a:r>
          <a:r>
            <a:rPr kumimoji="1" lang="en-US" altLang="ja-JP" sz="1400">
              <a:latin typeface="ＭＳ ゴシック" pitchFamily="49" charset="-128"/>
              <a:ea typeface="ＭＳ ゴシック" pitchFamily="49" charset="-128"/>
            </a:rPr>
            <a:t>171,825</a:t>
          </a:r>
          <a:r>
            <a:rPr kumimoji="1" lang="ja-JP" altLang="en-US" sz="1400">
              <a:latin typeface="ＭＳ ゴシック" pitchFamily="49" charset="-128"/>
              <a:ea typeface="ＭＳ ゴシック" pitchFamily="49" charset="-128"/>
            </a:rPr>
            <a:t>千円減少しました。</a:t>
          </a:r>
        </a:p>
        <a:p>
          <a:r>
            <a:rPr kumimoji="1" lang="ja-JP" altLang="en-US" sz="1400">
              <a:latin typeface="ＭＳ ゴシック" pitchFamily="49" charset="-128"/>
              <a:ea typeface="ＭＳ ゴシック" pitchFamily="49" charset="-128"/>
            </a:rPr>
            <a:t>　充当可能財源等は、減債基金等の増により</a:t>
          </a:r>
          <a:r>
            <a:rPr kumimoji="1" lang="en-US" altLang="ja-JP" sz="1400">
              <a:latin typeface="ＭＳ ゴシック" pitchFamily="49" charset="-128"/>
              <a:ea typeface="ＭＳ ゴシック" pitchFamily="49" charset="-128"/>
            </a:rPr>
            <a:t>287,121</a:t>
          </a:r>
          <a:r>
            <a:rPr kumimoji="1" lang="ja-JP" altLang="en-US" sz="1400">
              <a:latin typeface="ＭＳ ゴシック" pitchFamily="49" charset="-128"/>
              <a:ea typeface="ＭＳ ゴシック" pitchFamily="49" charset="-128"/>
            </a:rPr>
            <a:t>千円増加しています。</a:t>
          </a:r>
        </a:p>
        <a:p>
          <a:r>
            <a:rPr kumimoji="1" lang="ja-JP" altLang="en-US" sz="1400">
              <a:latin typeface="ＭＳ ゴシック" pitchFamily="49" charset="-128"/>
              <a:ea typeface="ＭＳ ゴシック" pitchFamily="49" charset="-128"/>
            </a:rPr>
            <a:t>　算出式の分子全体では前年度比</a:t>
          </a:r>
          <a:r>
            <a:rPr kumimoji="1" lang="en-US" altLang="ja-JP" sz="1400">
              <a:latin typeface="ＭＳ ゴシック" pitchFamily="49" charset="-128"/>
              <a:ea typeface="ＭＳ ゴシック" pitchFamily="49" charset="-128"/>
            </a:rPr>
            <a:t>363,603</a:t>
          </a:r>
          <a:r>
            <a:rPr kumimoji="1" lang="ja-JP" altLang="en-US" sz="1400">
              <a:latin typeface="ＭＳ ゴシック" pitchFamily="49" charset="-128"/>
              <a:ea typeface="ＭＳ ゴシック" pitchFamily="49" charset="-128"/>
            </a:rPr>
            <a:t>千円減少し、将来負担が軽減されました。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普通交付税、特別交付税、地方消費税交付金、ふるさと納税、地方税が前年度を上回る一方、経常的な費用が新型コロナウイルス感染症の流行に伴い減少したため基金全体が増加した。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少子高齢化及び人口減少による税収減や、高齢化の進展に伴う社会保障等の増嵩が危惧されることや、大規模災害等へ備えるため現状程度の財政調整基金等を確保する。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基金の減少は、将来負担比率の上昇を招くことから、基金の取崩し（予算執行）を最小化するとともに、健全な財政運営に努める。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・公共施設整備基金：公共施設（庁舎・教育施設・道路等）のための基金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・ふるさと錦ゆかり基金：ふるさと納税を原資とし、福祉少子高齢化、産業振興、景観維持、防災対策等のための基金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・情報通信施設整備基金：ブロードバンド施設の更新のための基金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・社会福祉振興基金：社会福祉及び保健に関する事業、次代の社会を担う子ども及び青少年の育成に関する事業のための基金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・にしき・まち・ひと・しごと創生基金：いわゆる企業版ふるさと納税を原資とし、地方創生に関する事業のための財源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公共施設整備基金は、庁舎の長寿命化対策・勤労者体育センター及び武道館の外壁工事・グランドナイター照明設備の老朽化に伴う改修に活用予定。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月に公共施設等総合管理計画を改訂しが、築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年以上となるものが公有建物は延床面積ベースで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％となり、耐震化が済んでいない施設（青年会館・町営住宅）もあるため計画的に進める必要がある。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ふるさと錦ゆかり基金は、ふるさと納税寄附額が増加したことにより増となった。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基金の減少は将来負担比率の上昇に直結することから、公共事業の実施の際は、適正な事業規模で行い、過度な投資を回避する。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河川等災害関連事業（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月豪雨による水無川橋被災）等を実施するために、財政調整基金の繰入額が積立額を上回ったことにより減少した。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人口減少に伴う税収減が危惧されていることや高齢化の加速化に伴う社会保障費等が増嵩していることから、引き続き同額程度の確保に努めたい。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固定資産税、法人町民税、各種譲与税が前年度を上回ったことから、将来の地方債償還に備えるため積立てた。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令和６年度から、令和２年７月豪雨災害関連で発行した地方債の元金償還が本格化することに加え、近年の橋梁長寿命化対策及び道路改良等の残高が増えていることから、公債費の償還財源として活用する。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10,282
10,214
85.04
8,841,191
8,467,662
246,804
3,576,431
5,565,209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資産老朽化の度合いを示す有形固定資産減価償却率については、令和</a:t>
          </a:r>
          <a:r>
            <a:rPr kumimoji="1" lang="en-US" altLang="ja-JP" sz="800">
              <a:solidFill>
                <a:schemeClr val="dk1"/>
              </a:solidFill>
              <a:effectLst/>
              <a:latin typeface="+mn-lt"/>
              <a:ea typeface="+mn-ea"/>
              <a:cs typeface="+mn-cs"/>
            </a:rPr>
            <a:t>2</a:t>
          </a:r>
          <a:r>
            <a:rPr kumimoji="1" lang="ja-JP" altLang="ja-JP" sz="800">
              <a:solidFill>
                <a:schemeClr val="dk1"/>
              </a:solidFill>
              <a:effectLst/>
              <a:latin typeface="+mn-lt"/>
              <a:ea typeface="+mn-ea"/>
              <a:cs typeface="+mn-cs"/>
            </a:rPr>
            <a:t>年度に人吉海軍航空基地資料館及び関連施設が新たに</a:t>
          </a:r>
          <a:r>
            <a:rPr kumimoji="1" lang="en-US" altLang="ja-JP" sz="800">
              <a:solidFill>
                <a:schemeClr val="dk1"/>
              </a:solidFill>
              <a:effectLst/>
              <a:latin typeface="+mn-lt"/>
              <a:ea typeface="+mn-ea"/>
              <a:cs typeface="+mn-cs"/>
            </a:rPr>
            <a:t>451,231</a:t>
          </a:r>
          <a:r>
            <a:rPr kumimoji="1" lang="ja-JP" altLang="ja-JP" sz="800">
              <a:solidFill>
                <a:schemeClr val="dk1"/>
              </a:solidFill>
              <a:effectLst/>
              <a:latin typeface="+mn-lt"/>
              <a:ea typeface="+mn-ea"/>
              <a:cs typeface="+mn-cs"/>
            </a:rPr>
            <a:t>千円資産計上された事により、令和元年度比で</a:t>
          </a:r>
          <a:r>
            <a:rPr kumimoji="1" lang="en-US" altLang="ja-JP" sz="800">
              <a:solidFill>
                <a:schemeClr val="dk1"/>
              </a:solidFill>
              <a:effectLst/>
              <a:latin typeface="+mn-lt"/>
              <a:ea typeface="+mn-ea"/>
              <a:cs typeface="+mn-cs"/>
            </a:rPr>
            <a:t>0.2</a:t>
          </a:r>
          <a:r>
            <a:rPr kumimoji="1" lang="ja-JP" altLang="ja-JP" sz="800">
              <a:solidFill>
                <a:schemeClr val="dk1"/>
              </a:solidFill>
              <a:effectLst/>
              <a:latin typeface="+mn-lt"/>
              <a:ea typeface="+mn-ea"/>
              <a:cs typeface="+mn-cs"/>
            </a:rPr>
            <a:t>％減少し、</a:t>
          </a:r>
          <a:r>
            <a:rPr kumimoji="1" lang="en-US" altLang="ja-JP" sz="800">
              <a:solidFill>
                <a:schemeClr val="dk1"/>
              </a:solidFill>
              <a:effectLst/>
              <a:latin typeface="+mn-lt"/>
              <a:ea typeface="+mn-ea"/>
              <a:cs typeface="+mn-cs"/>
            </a:rPr>
            <a:t>60.7</a:t>
          </a:r>
          <a:r>
            <a:rPr kumimoji="1" lang="ja-JP" altLang="ja-JP" sz="800">
              <a:solidFill>
                <a:schemeClr val="dk1"/>
              </a:solidFill>
              <a:effectLst/>
              <a:latin typeface="+mn-lt"/>
              <a:ea typeface="+mn-ea"/>
              <a:cs typeface="+mn-cs"/>
            </a:rPr>
            <a:t>％となったが、当該施設の減価償却が始まったため、</a:t>
          </a:r>
          <a:r>
            <a:rPr kumimoji="1" lang="ja-JP" altLang="ja-JP" sz="800">
              <a:solidFill>
                <a:srgbClr val="FF0000"/>
              </a:solidFill>
              <a:effectLst/>
              <a:latin typeface="+mn-lt"/>
              <a:ea typeface="+mn-ea"/>
              <a:cs typeface="+mn-cs"/>
            </a:rPr>
            <a:t>令和</a:t>
          </a:r>
          <a:r>
            <a:rPr kumimoji="1" lang="en-US" altLang="ja-JP" sz="800">
              <a:solidFill>
                <a:srgbClr val="FF0000"/>
              </a:solidFill>
              <a:effectLst/>
              <a:latin typeface="+mn-lt"/>
              <a:ea typeface="+mn-ea"/>
              <a:cs typeface="+mn-cs"/>
            </a:rPr>
            <a:t>3</a:t>
          </a:r>
          <a:r>
            <a:rPr kumimoji="1" lang="ja-JP" altLang="ja-JP" sz="800">
              <a:solidFill>
                <a:srgbClr val="FF0000"/>
              </a:solidFill>
              <a:effectLst/>
              <a:latin typeface="+mn-lt"/>
              <a:ea typeface="+mn-ea"/>
              <a:cs typeface="+mn-cs"/>
            </a:rPr>
            <a:t>年度に再び</a:t>
          </a:r>
          <a:r>
            <a:rPr kumimoji="1" lang="en-US" altLang="ja-JP" sz="800">
              <a:solidFill>
                <a:srgbClr val="FF0000"/>
              </a:solidFill>
              <a:effectLst/>
              <a:latin typeface="+mn-lt"/>
              <a:ea typeface="+mn-ea"/>
              <a:cs typeface="+mn-cs"/>
            </a:rPr>
            <a:t>61.6</a:t>
          </a:r>
          <a:r>
            <a:rPr kumimoji="1" lang="ja-JP" altLang="en-US" sz="800">
              <a:solidFill>
                <a:srgbClr val="FF0000"/>
              </a:solidFill>
              <a:effectLst/>
              <a:latin typeface="+mn-lt"/>
              <a:ea typeface="+mn-ea"/>
              <a:cs typeface="+mn-cs"/>
            </a:rPr>
            <a:t>％と</a:t>
          </a:r>
          <a:r>
            <a:rPr kumimoji="1" lang="ja-JP" altLang="ja-JP" sz="800">
              <a:solidFill>
                <a:srgbClr val="FF0000"/>
              </a:solidFill>
              <a:effectLst/>
              <a:latin typeface="+mn-lt"/>
              <a:ea typeface="+mn-ea"/>
              <a:cs typeface="+mn-cs"/>
            </a:rPr>
            <a:t>増加に転じ</a:t>
          </a:r>
          <a:r>
            <a:rPr kumimoji="1" lang="ja-JP" altLang="en-US" sz="800">
              <a:solidFill>
                <a:srgbClr val="FF0000"/>
              </a:solidFill>
              <a:effectLst/>
              <a:latin typeface="+mn-lt"/>
              <a:ea typeface="+mn-ea"/>
              <a:cs typeface="+mn-cs"/>
            </a:rPr>
            <a:t>、令和</a:t>
          </a:r>
          <a:r>
            <a:rPr kumimoji="1" lang="en-US" altLang="ja-JP" sz="800">
              <a:solidFill>
                <a:srgbClr val="FF0000"/>
              </a:solidFill>
              <a:effectLst/>
              <a:latin typeface="+mn-lt"/>
              <a:ea typeface="+mn-ea"/>
              <a:cs typeface="+mn-cs"/>
            </a:rPr>
            <a:t>4</a:t>
          </a:r>
          <a:r>
            <a:rPr kumimoji="1" lang="ja-JP" altLang="en-US" sz="800">
              <a:solidFill>
                <a:srgbClr val="FF0000"/>
              </a:solidFill>
              <a:effectLst/>
              <a:latin typeface="+mn-lt"/>
              <a:ea typeface="+mn-ea"/>
              <a:cs typeface="+mn-cs"/>
            </a:rPr>
            <a:t>年度においてもほぼ同水準の数値となった</a:t>
          </a:r>
          <a:r>
            <a:rPr kumimoji="1" lang="ja-JP" altLang="ja-JP" sz="800">
              <a:solidFill>
                <a:schemeClr val="dk1"/>
              </a:solidFill>
              <a:effectLst/>
              <a:latin typeface="+mn-lt"/>
              <a:ea typeface="+mn-ea"/>
              <a:cs typeface="+mn-cs"/>
            </a:rPr>
            <a:t>。類似団体平均を下回っているものの、本町の</a:t>
          </a:r>
          <a:r>
            <a:rPr kumimoji="1" lang="ja-JP" altLang="ja-JP" sz="800">
              <a:solidFill>
                <a:srgbClr val="FF0000"/>
              </a:solidFill>
              <a:effectLst/>
              <a:latin typeface="+mn-lt"/>
              <a:ea typeface="+mn-ea"/>
              <a:cs typeface="+mn-cs"/>
            </a:rPr>
            <a:t>減価償却額は</a:t>
          </a:r>
          <a:r>
            <a:rPr kumimoji="1" lang="ja-JP" altLang="en-US" sz="800">
              <a:solidFill>
                <a:srgbClr val="FF0000"/>
              </a:solidFill>
              <a:effectLst/>
              <a:latin typeface="+mn-lt"/>
              <a:ea typeface="+mn-ea"/>
              <a:cs typeface="+mn-cs"/>
            </a:rPr>
            <a:t>平成</a:t>
          </a:r>
          <a:r>
            <a:rPr kumimoji="1" lang="en-US" altLang="ja-JP" sz="800">
              <a:solidFill>
                <a:srgbClr val="FF0000"/>
              </a:solidFill>
              <a:effectLst/>
              <a:latin typeface="+mn-lt"/>
              <a:ea typeface="+mn-ea"/>
              <a:cs typeface="+mn-cs"/>
            </a:rPr>
            <a:t>30</a:t>
          </a:r>
          <a:r>
            <a:rPr kumimoji="1" lang="ja-JP" altLang="en-US" sz="800">
              <a:solidFill>
                <a:srgbClr val="FF0000"/>
              </a:solidFill>
              <a:effectLst/>
              <a:latin typeface="+mn-lt"/>
              <a:ea typeface="+mn-ea"/>
              <a:cs typeface="+mn-cs"/>
            </a:rPr>
            <a:t>年度から若干ではあるが毎年度増加しており</a:t>
          </a:r>
          <a:r>
            <a:rPr kumimoji="1" lang="ja-JP" altLang="ja-JP" sz="800">
              <a:solidFill>
                <a:schemeClr val="dk1"/>
              </a:solidFill>
              <a:effectLst/>
              <a:latin typeface="+mn-lt"/>
              <a:ea typeface="+mn-ea"/>
              <a:cs typeface="+mn-cs"/>
            </a:rPr>
            <a:t>、計画的な公共施設の更新整備・長寿命化を実施していかなければ、今後の比率上昇は避けられない。公共施設等総合管理計画及び個別施設計画に基づき、老朽化の進んだ体育施設や社会教育施設等については施設統合も視野に入れた更新整備、町道等のインフラ資産については舗装部復旧を行い長寿命化・施設最適化を図っていく。</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360126"/>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8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81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13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36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123479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209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1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101872</xdr:rowOff>
    </xdr:from>
    <xdr:to>
      <xdr:col>23</xdr:col>
      <xdr:colOff>136525</xdr:colOff>
      <xdr:row>32</xdr:row>
      <xdr:rowOff>32022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124749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149588</xdr:rowOff>
    </xdr:from>
    <xdr:to>
      <xdr:col>23</xdr:col>
      <xdr:colOff>85725</xdr:colOff>
      <xdr:row>31</xdr:row>
      <xdr:rowOff>152672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236063"/>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71029</xdr:rowOff>
    </xdr:from>
    <xdr:to>
      <xdr:col>15</xdr:col>
      <xdr:colOff>187325</xdr:colOff>
      <xdr:row>32</xdr:row>
      <xdr:rowOff>1179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121829</xdr:rowOff>
    </xdr:from>
    <xdr:to>
      <xdr:col>19</xdr:col>
      <xdr:colOff>136525</xdr:colOff>
      <xdr:row>31</xdr:row>
      <xdr:rowOff>149588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620830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77198</xdr:rowOff>
    </xdr:from>
    <xdr:to>
      <xdr:col>11</xdr:col>
      <xdr:colOff>187325</xdr:colOff>
      <xdr:row>32</xdr:row>
      <xdr:rowOff>7348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1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121829</xdr:rowOff>
    </xdr:from>
    <xdr:to>
      <xdr:col>15</xdr:col>
      <xdr:colOff>136525</xdr:colOff>
      <xdr:row>31</xdr:row>
      <xdr:rowOff>127998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2527300" y="620830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34018</xdr:rowOff>
    </xdr:from>
    <xdr:to>
      <xdr:col>7</xdr:col>
      <xdr:colOff>187325</xdr:colOff>
      <xdr:row>31</xdr:row>
      <xdr:rowOff>135618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61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84818</xdr:rowOff>
    </xdr:from>
    <xdr:to>
      <xdr:col>11</xdr:col>
      <xdr:colOff>136525</xdr:colOff>
      <xdr:row>31</xdr:row>
      <xdr:rowOff>127998</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617129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45465</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17706</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9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23875</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5938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152145</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89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750">
              <a:solidFill>
                <a:schemeClr val="dk1"/>
              </a:solidFill>
              <a:effectLst/>
              <a:latin typeface="+mn-lt"/>
              <a:ea typeface="+mn-ea"/>
              <a:cs typeface="+mn-cs"/>
            </a:rPr>
            <a:t>　償還能力を示す債務償還比率については、前年度比で</a:t>
          </a:r>
          <a:r>
            <a:rPr kumimoji="1" lang="en-US" altLang="ja-JP" sz="750">
              <a:solidFill>
                <a:srgbClr val="FF0000"/>
              </a:solidFill>
              <a:effectLst/>
              <a:latin typeface="+mn-lt"/>
              <a:ea typeface="+mn-ea"/>
              <a:cs typeface="+mn-cs"/>
            </a:rPr>
            <a:t>30.9</a:t>
          </a:r>
          <a:r>
            <a:rPr kumimoji="1" lang="ja-JP" altLang="ja-JP" sz="750">
              <a:solidFill>
                <a:schemeClr val="dk1"/>
              </a:solidFill>
              <a:effectLst/>
              <a:latin typeface="+mn-lt"/>
              <a:ea typeface="+mn-ea"/>
              <a:cs typeface="+mn-cs"/>
            </a:rPr>
            <a:t>％減少し、</a:t>
          </a:r>
          <a:r>
            <a:rPr kumimoji="1" lang="en-US" altLang="ja-JP" sz="750">
              <a:solidFill>
                <a:srgbClr val="FF0000"/>
              </a:solidFill>
              <a:effectLst/>
              <a:latin typeface="+mn-lt"/>
              <a:ea typeface="+mn-ea"/>
              <a:cs typeface="+mn-cs"/>
            </a:rPr>
            <a:t>347.7</a:t>
          </a:r>
          <a:r>
            <a:rPr kumimoji="1" lang="ja-JP" altLang="ja-JP" sz="750">
              <a:solidFill>
                <a:schemeClr val="dk1"/>
              </a:solidFill>
              <a:effectLst/>
              <a:latin typeface="+mn-lt"/>
              <a:ea typeface="+mn-ea"/>
              <a:cs typeface="+mn-cs"/>
            </a:rPr>
            <a:t>％となり、</a:t>
          </a:r>
          <a:r>
            <a:rPr kumimoji="1" lang="ja-JP" altLang="en-US" sz="750">
              <a:solidFill>
                <a:srgbClr val="FF0000"/>
              </a:solidFill>
              <a:effectLst/>
              <a:latin typeface="+mn-lt"/>
              <a:ea typeface="+mn-ea"/>
              <a:cs typeface="+mn-cs"/>
            </a:rPr>
            <a:t>令和</a:t>
          </a:r>
          <a:r>
            <a:rPr kumimoji="1" lang="en-US" altLang="ja-JP" sz="750">
              <a:solidFill>
                <a:srgbClr val="FF0000"/>
              </a:solidFill>
              <a:effectLst/>
              <a:latin typeface="+mn-lt"/>
              <a:ea typeface="+mn-ea"/>
              <a:cs typeface="+mn-cs"/>
            </a:rPr>
            <a:t>3</a:t>
          </a:r>
          <a:r>
            <a:rPr kumimoji="1" lang="ja-JP" altLang="en-US" sz="750">
              <a:solidFill>
                <a:srgbClr val="FF0000"/>
              </a:solidFill>
              <a:effectLst/>
              <a:latin typeface="+mn-lt"/>
              <a:ea typeface="+mn-ea"/>
              <a:cs typeface="+mn-cs"/>
            </a:rPr>
            <a:t>年度から引き続き</a:t>
          </a:r>
          <a:r>
            <a:rPr kumimoji="1" lang="ja-JP" altLang="ja-JP" sz="750">
              <a:solidFill>
                <a:schemeClr val="dk1"/>
              </a:solidFill>
              <a:effectLst/>
              <a:latin typeface="+mn-lt"/>
              <a:ea typeface="+mn-ea"/>
              <a:cs typeface="+mn-cs"/>
            </a:rPr>
            <a:t>類似団体平均</a:t>
          </a:r>
          <a:r>
            <a:rPr kumimoji="1" lang="ja-JP" altLang="en-US" sz="750">
              <a:solidFill>
                <a:schemeClr val="dk1"/>
              </a:solidFill>
              <a:effectLst/>
              <a:latin typeface="+mn-lt"/>
              <a:ea typeface="+mn-ea"/>
              <a:cs typeface="+mn-cs"/>
            </a:rPr>
            <a:t>を</a:t>
          </a:r>
          <a:r>
            <a:rPr kumimoji="1" lang="ja-JP" altLang="ja-JP" sz="750">
              <a:solidFill>
                <a:schemeClr val="dk1"/>
              </a:solidFill>
              <a:effectLst/>
              <a:latin typeface="+mn-lt"/>
              <a:ea typeface="+mn-ea"/>
              <a:cs typeface="+mn-cs"/>
            </a:rPr>
            <a:t>下回った。</a:t>
          </a:r>
          <a:r>
            <a:rPr kumimoji="1" lang="ja-JP" altLang="en-US" sz="750">
              <a:solidFill>
                <a:srgbClr val="FF0000"/>
              </a:solidFill>
              <a:effectLst/>
              <a:latin typeface="+mn-lt"/>
              <a:ea typeface="+mn-ea"/>
              <a:cs typeface="+mn-cs"/>
            </a:rPr>
            <a:t>債務負担行為に基づく支出予定額が減った事、公営企業債等繰入見込額が減った事、及び退職手当負担見込み額が減った事により将来負担額が減った。また、控除要素である減災基金をはじめとした充当可能基金を積み増すことができた事により、</a:t>
          </a:r>
          <a:r>
            <a:rPr kumimoji="1" lang="ja-JP" altLang="ja-JP" sz="750">
              <a:solidFill>
                <a:schemeClr val="dk1"/>
              </a:solidFill>
              <a:effectLst/>
              <a:latin typeface="+mn-lt"/>
              <a:ea typeface="+mn-ea"/>
              <a:cs typeface="+mn-cs"/>
            </a:rPr>
            <a:t>算出式分子全体において</a:t>
          </a:r>
          <a:r>
            <a:rPr kumimoji="1" lang="ja-JP" altLang="en-US" sz="750">
              <a:solidFill>
                <a:schemeClr val="dk1"/>
              </a:solidFill>
              <a:effectLst/>
              <a:latin typeface="+mn-lt"/>
              <a:ea typeface="+mn-ea"/>
              <a:cs typeface="+mn-cs"/>
            </a:rPr>
            <a:t>約</a:t>
          </a:r>
          <a:r>
            <a:rPr kumimoji="1" lang="en-US" altLang="ja-JP" sz="750">
              <a:solidFill>
                <a:srgbClr val="FF0000"/>
              </a:solidFill>
              <a:effectLst/>
              <a:latin typeface="+mn-lt"/>
              <a:ea typeface="+mn-ea"/>
              <a:cs typeface="+mn-cs"/>
            </a:rPr>
            <a:t>1,615,162</a:t>
          </a:r>
          <a:r>
            <a:rPr kumimoji="1" lang="ja-JP" altLang="ja-JP" sz="750">
              <a:solidFill>
                <a:schemeClr val="dk1"/>
              </a:solidFill>
              <a:effectLst/>
              <a:latin typeface="+mn-lt"/>
              <a:ea typeface="+mn-ea"/>
              <a:cs typeface="+mn-cs"/>
            </a:rPr>
            <a:t>千円減少した。</a:t>
          </a:r>
          <a:r>
            <a:rPr kumimoji="1" lang="ja-JP" altLang="en-US" sz="750">
              <a:solidFill>
                <a:srgbClr val="FF0000"/>
              </a:solidFill>
              <a:effectLst/>
              <a:latin typeface="+mn-lt"/>
              <a:ea typeface="+mn-ea"/>
              <a:cs typeface="+mn-cs"/>
            </a:rPr>
            <a:t>分母にあたる数値については、臨時財政対策債発行可能額が昨年度から</a:t>
          </a:r>
          <a:r>
            <a:rPr kumimoji="1" lang="en-US" altLang="ja-JP" sz="750">
              <a:solidFill>
                <a:srgbClr val="FF0000"/>
              </a:solidFill>
              <a:effectLst/>
              <a:latin typeface="+mn-lt"/>
              <a:ea typeface="+mn-ea"/>
              <a:cs typeface="+mn-cs"/>
            </a:rPr>
            <a:t>117,749</a:t>
          </a:r>
          <a:r>
            <a:rPr kumimoji="1" lang="ja-JP" altLang="en-US" sz="750">
              <a:solidFill>
                <a:srgbClr val="FF0000"/>
              </a:solidFill>
              <a:effectLst/>
              <a:latin typeface="+mn-lt"/>
              <a:ea typeface="+mn-ea"/>
              <a:cs typeface="+mn-cs"/>
            </a:rPr>
            <a:t>千円減ったものの、経常経費充当一般財源等も</a:t>
          </a:r>
          <a:r>
            <a:rPr kumimoji="1" lang="en-US" altLang="ja-JP" sz="750">
              <a:solidFill>
                <a:srgbClr val="FF0000"/>
              </a:solidFill>
              <a:effectLst/>
              <a:latin typeface="+mn-lt"/>
              <a:ea typeface="+mn-ea"/>
              <a:cs typeface="+mn-cs"/>
            </a:rPr>
            <a:t>142,730</a:t>
          </a:r>
          <a:r>
            <a:rPr kumimoji="1" lang="ja-JP" altLang="en-US" sz="750">
              <a:solidFill>
                <a:srgbClr val="FF0000"/>
              </a:solidFill>
              <a:effectLst/>
              <a:latin typeface="+mn-lt"/>
              <a:ea typeface="+mn-ea"/>
              <a:cs typeface="+mn-cs"/>
            </a:rPr>
            <a:t>千円減ったことから、結果的に</a:t>
          </a:r>
          <a:r>
            <a:rPr kumimoji="1" lang="ja-JP" altLang="ja-JP" sz="750">
              <a:solidFill>
                <a:schemeClr val="dk1"/>
              </a:solidFill>
              <a:effectLst/>
              <a:latin typeface="+mn-lt"/>
              <a:ea typeface="+mn-ea"/>
              <a:cs typeface="+mn-cs"/>
            </a:rPr>
            <a:t>分母全体が</a:t>
          </a:r>
          <a:r>
            <a:rPr kumimoji="1" lang="ja-JP" altLang="en-US" sz="750">
              <a:solidFill>
                <a:schemeClr val="dk1"/>
              </a:solidFill>
              <a:effectLst/>
              <a:latin typeface="+mn-lt"/>
              <a:ea typeface="+mn-ea"/>
              <a:cs typeface="+mn-cs"/>
            </a:rPr>
            <a:t>昨年度より</a:t>
          </a:r>
          <a:r>
            <a:rPr kumimoji="1" lang="en-US" altLang="ja-JP" sz="750">
              <a:solidFill>
                <a:srgbClr val="FF0000"/>
              </a:solidFill>
              <a:effectLst/>
              <a:latin typeface="+mn-lt"/>
              <a:ea typeface="+mn-ea"/>
              <a:cs typeface="+mn-cs"/>
            </a:rPr>
            <a:t>478,625</a:t>
          </a:r>
          <a:r>
            <a:rPr kumimoji="1" lang="ja-JP" altLang="ja-JP" sz="750">
              <a:solidFill>
                <a:schemeClr val="dk1"/>
              </a:solidFill>
              <a:effectLst/>
              <a:latin typeface="+mn-lt"/>
              <a:ea typeface="+mn-ea"/>
              <a:cs typeface="+mn-cs"/>
            </a:rPr>
            <a:t>千円増加し比率が減少している。歳入において、ここ数年、経常一般財源は、普通交付税の増加により増加傾向に</a:t>
          </a:r>
          <a:r>
            <a:rPr kumimoji="1" lang="ja-JP" altLang="en-US" sz="750">
              <a:solidFill>
                <a:schemeClr val="dk1"/>
              </a:solidFill>
              <a:effectLst/>
              <a:latin typeface="+mn-lt"/>
              <a:ea typeface="+mn-ea"/>
              <a:cs typeface="+mn-cs"/>
            </a:rPr>
            <a:t>あった</a:t>
          </a:r>
          <a:r>
            <a:rPr kumimoji="1" lang="ja-JP" altLang="en-US" sz="750">
              <a:solidFill>
                <a:srgbClr val="FF0000"/>
              </a:solidFill>
              <a:effectLst/>
              <a:latin typeface="+mn-lt"/>
              <a:ea typeface="+mn-ea"/>
              <a:cs typeface="+mn-cs"/>
            </a:rPr>
            <a:t>が本年度は若干減少した。今後については、</a:t>
          </a:r>
          <a:r>
            <a:rPr kumimoji="1" lang="ja-JP" altLang="ja-JP" sz="750">
              <a:solidFill>
                <a:schemeClr val="dk1"/>
              </a:solidFill>
              <a:effectLst/>
              <a:latin typeface="+mn-lt"/>
              <a:ea typeface="+mn-ea"/>
              <a:cs typeface="+mn-cs"/>
            </a:rPr>
            <a:t>充当可能基金を現状程度確保できなければ、当該比率は上昇に転じる見込みである。</a:t>
          </a:r>
          <a:endParaRPr lang="ja-JP" altLang="ja-JP" sz="7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312833"/>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8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8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47801</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96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144028</xdr:rowOff>
    </xdr:from>
    <xdr:to>
      <xdr:col>76</xdr:col>
      <xdr:colOff>73025</xdr:colOff>
      <xdr:row>30</xdr:row>
      <xdr:rowOff>74178</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8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166905</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73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28173</xdr:rowOff>
    </xdr:from>
    <xdr:to>
      <xdr:col>72</xdr:col>
      <xdr:colOff>123825</xdr:colOff>
      <xdr:row>30</xdr:row>
      <xdr:rowOff>129773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9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23378</xdr:rowOff>
    </xdr:from>
    <xdr:to>
      <xdr:col>76</xdr:col>
      <xdr:colOff>22225</xdr:colOff>
      <xdr:row>30</xdr:row>
      <xdr:rowOff>78973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938403"/>
          <a:ext cx="711200" cy="5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133805</xdr:rowOff>
    </xdr:from>
    <xdr:to>
      <xdr:col>68</xdr:col>
      <xdr:colOff>123825</xdr:colOff>
      <xdr:row>33</xdr:row>
      <xdr:rowOff>63955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39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78973</xdr:rowOff>
    </xdr:from>
    <xdr:to>
      <xdr:col>72</xdr:col>
      <xdr:colOff>73025</xdr:colOff>
      <xdr:row>33</xdr:row>
      <xdr:rowOff>13155</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993998"/>
          <a:ext cx="762000" cy="4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122481</xdr:rowOff>
    </xdr:from>
    <xdr:to>
      <xdr:col>64</xdr:col>
      <xdr:colOff>123825</xdr:colOff>
      <xdr:row>34</xdr:row>
      <xdr:rowOff>52631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5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13155</xdr:rowOff>
    </xdr:from>
    <xdr:to>
      <xdr:col>68</xdr:col>
      <xdr:colOff>73025</xdr:colOff>
      <xdr:row>34</xdr:row>
      <xdr:rowOff>1831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6442530"/>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83979</xdr:rowOff>
    </xdr:from>
    <xdr:to>
      <xdr:col>60</xdr:col>
      <xdr:colOff>123825</xdr:colOff>
      <xdr:row>34</xdr:row>
      <xdr:rowOff>14129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51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134779</xdr:rowOff>
    </xdr:from>
    <xdr:to>
      <xdr:col>64</xdr:col>
      <xdr:colOff>73025</xdr:colOff>
      <xdr:row>34</xdr:row>
      <xdr:rowOff>1831</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564154"/>
          <a:ext cx="762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158143</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73994</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49706</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56723</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97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146300</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71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55082</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48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43758</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64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5256</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60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10,282
10,214
85.04
8,841,191
8,467,662
246,804
3,576,431
5,565,209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32402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34925</xdr:rowOff>
    </xdr:from>
    <xdr:to>
      <xdr:col>20</xdr:col>
      <xdr:colOff>38100</xdr:colOff>
      <xdr:row>38</xdr:row>
      <xdr:rowOff>136525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85725</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008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85725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760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60960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741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153035</xdr:rowOff>
    </xdr:from>
    <xdr:to>
      <xdr:col>6</xdr:col>
      <xdr:colOff>38100</xdr:colOff>
      <xdr:row>38</xdr:row>
      <xdr:rowOff>83185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32385</xdr:rowOff>
    </xdr:from>
    <xdr:to>
      <xdr:col>10</xdr:col>
      <xdr:colOff>114300</xdr:colOff>
      <xdr:row>38</xdr:row>
      <xdr:rowOff>59055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474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127652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74312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45280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560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167608</xdr:rowOff>
    </xdr:from>
    <xdr:to>
      <xdr:col>55</xdr:col>
      <xdr:colOff>50800</xdr:colOff>
      <xdr:row>38</xdr:row>
      <xdr:rowOff>97758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5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19035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36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3759</xdr:rowOff>
    </xdr:from>
    <xdr:to>
      <xdr:col>50</xdr:col>
      <xdr:colOff>165100</xdr:colOff>
      <xdr:row>38</xdr:row>
      <xdr:rowOff>105359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5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46958</xdr:rowOff>
    </xdr:from>
    <xdr:to>
      <xdr:col>55</xdr:col>
      <xdr:colOff>0</xdr:colOff>
      <xdr:row>38</xdr:row>
      <xdr:rowOff>54559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562058"/>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13951</xdr:rowOff>
    </xdr:from>
    <xdr:to>
      <xdr:col>46</xdr:col>
      <xdr:colOff>38100</xdr:colOff>
      <xdr:row>38</xdr:row>
      <xdr:rowOff>115551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5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54559</xdr:rowOff>
    </xdr:from>
    <xdr:to>
      <xdr:col>50</xdr:col>
      <xdr:colOff>114300</xdr:colOff>
      <xdr:row>38</xdr:row>
      <xdr:rowOff>64751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569659"/>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19914</xdr:rowOff>
    </xdr:from>
    <xdr:to>
      <xdr:col>41</xdr:col>
      <xdr:colOff>101600</xdr:colOff>
      <xdr:row>38</xdr:row>
      <xdr:rowOff>121514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5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64751</xdr:rowOff>
    </xdr:from>
    <xdr:to>
      <xdr:col>45</xdr:col>
      <xdr:colOff>177800</xdr:colOff>
      <xdr:row>38</xdr:row>
      <xdr:rowOff>70714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579851"/>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22752</xdr:rowOff>
    </xdr:from>
    <xdr:to>
      <xdr:col>36</xdr:col>
      <xdr:colOff>165100</xdr:colOff>
      <xdr:row>38</xdr:row>
      <xdr:rowOff>124352</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5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70714</xdr:rowOff>
    </xdr:from>
    <xdr:to>
      <xdr:col>41</xdr:col>
      <xdr:colOff>50800</xdr:colOff>
      <xdr:row>38</xdr:row>
      <xdr:rowOff>73552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585814"/>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7561</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11695</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27087</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39603</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7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121886</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29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132078</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3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138041</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3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140879</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3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133713</xdr:rowOff>
    </xdr:from>
    <xdr:to>
      <xdr:col>24</xdr:col>
      <xdr:colOff>114300</xdr:colOff>
      <xdr:row>60</xdr:row>
      <xdr:rowOff>63863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156590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42454</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3797300" y="1030006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148409</xdr:rowOff>
    </xdr:from>
    <xdr:to>
      <xdr:col>15</xdr:col>
      <xdr:colOff>101600</xdr:colOff>
      <xdr:row>60</xdr:row>
      <xdr:rowOff>78559</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42454</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31475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127181</xdr:rowOff>
    </xdr:from>
    <xdr:to>
      <xdr:col>10</xdr:col>
      <xdr:colOff>165100</xdr:colOff>
      <xdr:row>60</xdr:row>
      <xdr:rowOff>57331</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xdr:rowOff>
    </xdr:from>
    <xdr:to>
      <xdr:col>15</xdr:col>
      <xdr:colOff>50800</xdr:colOff>
      <xdr:row>60</xdr:row>
      <xdr:rowOff>27759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2935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107587</xdr:rowOff>
    </xdr:from>
    <xdr:to>
      <xdr:col>6</xdr:col>
      <xdr:colOff>38100</xdr:colOff>
      <xdr:row>60</xdr:row>
      <xdr:rowOff>37737</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158387</xdr:rowOff>
    </xdr:from>
    <xdr:to>
      <xdr:col>10</xdr:col>
      <xdr:colOff>114300</xdr:colOff>
      <xdr:row>60</xdr:row>
      <xdr:rowOff>6531</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2739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95086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73858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54264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145186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603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122309</xdr:rowOff>
    </xdr:from>
    <xdr:to>
      <xdr:col>55</xdr:col>
      <xdr:colOff>50800</xdr:colOff>
      <xdr:row>61</xdr:row>
      <xdr:rowOff>52459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4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145186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26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165715</xdr:rowOff>
    </xdr:from>
    <xdr:to>
      <xdr:col>50</xdr:col>
      <xdr:colOff>165100</xdr:colOff>
      <xdr:row>61</xdr:row>
      <xdr:rowOff>95865</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4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1659</xdr:rowOff>
    </xdr:from>
    <xdr:to>
      <xdr:col>55</xdr:col>
      <xdr:colOff>0</xdr:colOff>
      <xdr:row>61</xdr:row>
      <xdr:rowOff>45065</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460109"/>
          <a:ext cx="838200" cy="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8934</xdr:rowOff>
    </xdr:from>
    <xdr:to>
      <xdr:col>46</xdr:col>
      <xdr:colOff>38100</xdr:colOff>
      <xdr:row>61</xdr:row>
      <xdr:rowOff>110534</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45065</xdr:rowOff>
    </xdr:from>
    <xdr:to>
      <xdr:col>50</xdr:col>
      <xdr:colOff>114300</xdr:colOff>
      <xdr:row>61</xdr:row>
      <xdr:rowOff>59734</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503515"/>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9099</xdr:rowOff>
    </xdr:from>
    <xdr:to>
      <xdr:col>41</xdr:col>
      <xdr:colOff>101600</xdr:colOff>
      <xdr:row>61</xdr:row>
      <xdr:rowOff>110699</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4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59734</xdr:rowOff>
    </xdr:from>
    <xdr:to>
      <xdr:col>45</xdr:col>
      <xdr:colOff>177800</xdr:colOff>
      <xdr:row>61</xdr:row>
      <xdr:rowOff>59899</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518184"/>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17665</xdr:rowOff>
    </xdr:from>
    <xdr:to>
      <xdr:col>36</xdr:col>
      <xdr:colOff>165100</xdr:colOff>
      <xdr:row>61</xdr:row>
      <xdr:rowOff>119265</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4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59899</xdr:rowOff>
    </xdr:from>
    <xdr:to>
      <xdr:col>41</xdr:col>
      <xdr:colOff>50800</xdr:colOff>
      <xdr:row>61</xdr:row>
      <xdr:rowOff>68465</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518349"/>
          <a:ext cx="8890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110212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103533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84437</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117815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7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112392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022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127061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024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127226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024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135792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025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128270</xdr:rowOff>
    </xdr:from>
    <xdr:to>
      <xdr:col>24</xdr:col>
      <xdr:colOff>114300</xdr:colOff>
      <xdr:row>84</xdr:row>
      <xdr:rowOff>58420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106697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7620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401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99695</xdr:rowOff>
    </xdr:from>
    <xdr:to>
      <xdr:col>15</xdr:col>
      <xdr:colOff>101600</xdr:colOff>
      <xdr:row>84</xdr:row>
      <xdr:rowOff>29845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150495</xdr:rowOff>
    </xdr:from>
    <xdr:to>
      <xdr:col>19</xdr:col>
      <xdr:colOff>177800</xdr:colOff>
      <xdr:row>84</xdr:row>
      <xdr:rowOff>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3808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78739</xdr:rowOff>
    </xdr:from>
    <xdr:to>
      <xdr:col>10</xdr:col>
      <xdr:colOff>165100</xdr:colOff>
      <xdr:row>84</xdr:row>
      <xdr:rowOff>8889</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129539</xdr:rowOff>
    </xdr:from>
    <xdr:to>
      <xdr:col>15</xdr:col>
      <xdr:colOff>50800</xdr:colOff>
      <xdr:row>83</xdr:row>
      <xdr:rowOff>150495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3598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55880</xdr:rowOff>
    </xdr:from>
    <xdr:to>
      <xdr:col>6</xdr:col>
      <xdr:colOff>38100</xdr:colOff>
      <xdr:row>83</xdr:row>
      <xdr:rowOff>157480</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83</xdr:row>
      <xdr:rowOff>129539</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3370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118763</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105427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20972</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148607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34307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607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27468</xdr:rowOff>
    </xdr:from>
    <xdr:to>
      <xdr:col>36</xdr:col>
      <xdr:colOff>165100</xdr:colOff>
      <xdr:row>85</xdr:row>
      <xdr:rowOff>129068</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6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41511</xdr:rowOff>
    </xdr:from>
    <xdr:to>
      <xdr:col>55</xdr:col>
      <xdr:colOff>50800</xdr:colOff>
      <xdr:row>84</xdr:row>
      <xdr:rowOff>143111</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4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64388</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29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44777</xdr:rowOff>
    </xdr:from>
    <xdr:to>
      <xdr:col>50</xdr:col>
      <xdr:colOff>165100</xdr:colOff>
      <xdr:row>84</xdr:row>
      <xdr:rowOff>146377</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4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92311</xdr:rowOff>
    </xdr:from>
    <xdr:to>
      <xdr:col>55</xdr:col>
      <xdr:colOff>0</xdr:colOff>
      <xdr:row>84</xdr:row>
      <xdr:rowOff>95577</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9639300" y="1449411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50981</xdr:rowOff>
    </xdr:from>
    <xdr:to>
      <xdr:col>46</xdr:col>
      <xdr:colOff>38100</xdr:colOff>
      <xdr:row>84</xdr:row>
      <xdr:rowOff>152581</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95577</xdr:rowOff>
    </xdr:from>
    <xdr:to>
      <xdr:col>50</xdr:col>
      <xdr:colOff>114300</xdr:colOff>
      <xdr:row>84</xdr:row>
      <xdr:rowOff>101781</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8750300" y="14497377"/>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51308</xdr:rowOff>
    </xdr:from>
    <xdr:to>
      <xdr:col>41</xdr:col>
      <xdr:colOff>101600</xdr:colOff>
      <xdr:row>84</xdr:row>
      <xdr:rowOff>152908</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101781</xdr:rowOff>
    </xdr:from>
    <xdr:to>
      <xdr:col>45</xdr:col>
      <xdr:colOff>177800</xdr:colOff>
      <xdr:row>84</xdr:row>
      <xdr:rowOff>102108</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7861300" y="1450358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102108</xdr:rowOff>
    </xdr:from>
    <xdr:to>
      <xdr:col>41</xdr:col>
      <xdr:colOff>50800</xdr:colOff>
      <xdr:row>84</xdr:row>
      <xdr:rowOff>106680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6972300" y="1450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158404</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151547</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128033</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120195</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6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162904</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22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169108</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169435</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00000000-0008-0000-0100-0000B6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00000000-0008-0000-0100-0000B8010000}"/>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00000000-0008-0000-0100-0000BA01000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00000000-0008-0000-0100-0000BC010000}"/>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162560</xdr:rowOff>
    </xdr:from>
    <xdr:to>
      <xdr:col>85</xdr:col>
      <xdr:colOff>177800</xdr:colOff>
      <xdr:row>60</xdr:row>
      <xdr:rowOff>92710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6268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13987</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00000000-0008-0000-0100-0000C8010000}"/>
            </a:ext>
          </a:extLst>
        </xdr:cNvPr>
        <xdr:cNvSpPr txBox="1"/>
      </xdr:nvSpPr>
      <xdr:spPr>
        <a:xfrm>
          <a:off x="16357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41910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5481300" y="103117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24765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4592300" y="102755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78740</xdr:rowOff>
    </xdr:from>
    <xdr:to>
      <xdr:col>72</xdr:col>
      <xdr:colOff>38100</xdr:colOff>
      <xdr:row>60</xdr:row>
      <xdr:rowOff>8890</xdr:rowOff>
    </xdr:to>
    <xdr:sp macro="" textlink="">
      <xdr:nvSpPr>
        <xdr:cNvPr id="461" name="楕円 460">
          <a:extLst>
            <a:ext uri="{FF2B5EF4-FFF2-40B4-BE49-F238E27FC236}">
              <a16:creationId xmlns:a16="http://schemas.microsoft.com/office/drawing/2014/main" id="{00000000-0008-0000-0100-0000CD010000}"/>
            </a:ext>
          </a:extLst>
        </xdr:cNvPr>
        <xdr:cNvSpPr/>
      </xdr:nvSpPr>
      <xdr:spPr>
        <a:xfrm>
          <a:off x="13652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129540</xdr:rowOff>
    </xdr:from>
    <xdr:to>
      <xdr:col>76</xdr:col>
      <xdr:colOff>114300</xdr:colOff>
      <xdr:row>59</xdr:row>
      <xdr:rowOff>160020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3703300" y="102450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42545</xdr:rowOff>
    </xdr:from>
    <xdr:to>
      <xdr:col>67</xdr:col>
      <xdr:colOff>101600</xdr:colOff>
      <xdr:row>59</xdr:row>
      <xdr:rowOff>144145</xdr:rowOff>
    </xdr:to>
    <xdr:sp macro="" textlink="">
      <xdr:nvSpPr>
        <xdr:cNvPr id="463" name="楕円 462">
          <a:extLst>
            <a:ext uri="{FF2B5EF4-FFF2-40B4-BE49-F238E27FC236}">
              <a16:creationId xmlns:a16="http://schemas.microsoft.com/office/drawing/2014/main" id="{00000000-0008-0000-0100-0000CF010000}"/>
            </a:ext>
          </a:extLst>
        </xdr:cNvPr>
        <xdr:cNvSpPr/>
      </xdr:nvSpPr>
      <xdr:spPr>
        <a:xfrm>
          <a:off x="12763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93345</xdr:rowOff>
    </xdr:from>
    <xdr:to>
      <xdr:col>71</xdr:col>
      <xdr:colOff>177800</xdr:colOff>
      <xdr:row>59</xdr:row>
      <xdr:rowOff>129540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2814300" y="10208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465" name="n_1ave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466" name="n_2ave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467" name="n_3ave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468" name="n_4ave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92092</xdr:rowOff>
    </xdr:from>
    <xdr:ext cx="405111" cy="259045"/>
    <xdr:sp macro="" textlink="">
      <xdr:nvSpPr>
        <xdr:cNvPr id="469" name="n_1mainValue【学校施設】&#10;有形固定資産減価償却率">
          <a:extLst>
            <a:ext uri="{FF2B5EF4-FFF2-40B4-BE49-F238E27FC236}">
              <a16:creationId xmlns:a16="http://schemas.microsoft.com/office/drawing/2014/main" id="{00000000-0008-0000-0100-0000D5010000}"/>
            </a:ext>
          </a:extLst>
        </xdr:cNvPr>
        <xdr:cNvSpPr txBox="1"/>
      </xdr:nvSpPr>
      <xdr:spPr>
        <a:xfrm>
          <a:off x="152660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470" name="n_2mainValue【学校施設】&#10;有形固定資産減価償却率">
          <a:extLst>
            <a:ext uri="{FF2B5EF4-FFF2-40B4-BE49-F238E27FC236}">
              <a16:creationId xmlns:a16="http://schemas.microsoft.com/office/drawing/2014/main" id="{00000000-0008-0000-0100-0000D6010000}"/>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25417</xdr:rowOff>
    </xdr:from>
    <xdr:ext cx="405111" cy="259045"/>
    <xdr:sp macro="" textlink="">
      <xdr:nvSpPr>
        <xdr:cNvPr id="471" name="n_3mainValue【学校施設】&#10;有形固定資産減価償却率">
          <a:extLst>
            <a:ext uri="{FF2B5EF4-FFF2-40B4-BE49-F238E27FC236}">
              <a16:creationId xmlns:a16="http://schemas.microsoft.com/office/drawing/2014/main" id="{00000000-0008-0000-0100-0000D7010000}"/>
            </a:ext>
          </a:extLst>
        </xdr:cNvPr>
        <xdr:cNvSpPr txBox="1"/>
      </xdr:nvSpPr>
      <xdr:spPr>
        <a:xfrm>
          <a:off x="13500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472" name="n_4mainValue【学校施設】&#10;有形固定資産減価償却率">
          <a:extLst>
            <a:ext uri="{FF2B5EF4-FFF2-40B4-BE49-F238E27FC236}">
              <a16:creationId xmlns:a16="http://schemas.microsoft.com/office/drawing/2014/main" id="{00000000-0008-0000-0100-0000D8010000}"/>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a:extLst>
            <a:ext uri="{FF2B5EF4-FFF2-40B4-BE49-F238E27FC236}">
              <a16:creationId xmlns:a16="http://schemas.microsoft.com/office/drawing/2014/main" id="{00000000-0008-0000-0100-0000F0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498" name="【学校施設】&#10;一人当たり面積最小値テキスト">
          <a:extLst>
            <a:ext uri="{FF2B5EF4-FFF2-40B4-BE49-F238E27FC236}">
              <a16:creationId xmlns:a16="http://schemas.microsoft.com/office/drawing/2014/main" id="{00000000-0008-0000-0100-0000F2010000}"/>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500" name="【学校施設】&#10;一人当たり面積最大値テキスト">
          <a:extLst>
            <a:ext uri="{FF2B5EF4-FFF2-40B4-BE49-F238E27FC236}">
              <a16:creationId xmlns:a16="http://schemas.microsoft.com/office/drawing/2014/main" id="{00000000-0008-0000-0100-0000F4010000}"/>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66565</xdr:rowOff>
    </xdr:from>
    <xdr:ext cx="469744" cy="259045"/>
    <xdr:sp macro="" textlink="">
      <xdr:nvSpPr>
        <xdr:cNvPr id="502" name="【学校施設】&#10;一人当たり面積平均値テキスト">
          <a:extLst>
            <a:ext uri="{FF2B5EF4-FFF2-40B4-BE49-F238E27FC236}">
              <a16:creationId xmlns:a16="http://schemas.microsoft.com/office/drawing/2014/main" id="{00000000-0008-0000-0100-0000F6010000}"/>
            </a:ext>
          </a:extLst>
        </xdr:cNvPr>
        <xdr:cNvSpPr txBox="1"/>
      </xdr:nvSpPr>
      <xdr:spPr>
        <a:xfrm>
          <a:off x="22199600" y="103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506" name="フローチャート: 判断 505">
          <a:extLst>
            <a:ext uri="{FF2B5EF4-FFF2-40B4-BE49-F238E27FC236}">
              <a16:creationId xmlns:a16="http://schemas.microsoft.com/office/drawing/2014/main" id="{00000000-0008-0000-0100-0000FA010000}"/>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507" name="フローチャート: 判断 506">
          <a:extLst>
            <a:ext uri="{FF2B5EF4-FFF2-40B4-BE49-F238E27FC236}">
              <a16:creationId xmlns:a16="http://schemas.microsoft.com/office/drawing/2014/main" id="{00000000-0008-0000-0100-0000FB010000}"/>
            </a:ext>
          </a:extLst>
        </xdr:cNvPr>
        <xdr:cNvSpPr/>
      </xdr:nvSpPr>
      <xdr:spPr>
        <a:xfrm>
          <a:off x="18605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76835</xdr:rowOff>
    </xdr:from>
    <xdr:to>
      <xdr:col>116</xdr:col>
      <xdr:colOff>114300</xdr:colOff>
      <xdr:row>63</xdr:row>
      <xdr:rowOff>6985</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22110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55262</xdr:rowOff>
    </xdr:from>
    <xdr:ext cx="469744" cy="259045"/>
    <xdr:sp macro="" textlink="">
      <xdr:nvSpPr>
        <xdr:cNvPr id="514" name="【学校施設】&#10;一人当たり面積該当値テキスト">
          <a:extLst>
            <a:ext uri="{FF2B5EF4-FFF2-40B4-BE49-F238E27FC236}">
              <a16:creationId xmlns:a16="http://schemas.microsoft.com/office/drawing/2014/main" id="{00000000-0008-0000-0100-000002020000}"/>
            </a:ext>
          </a:extLst>
        </xdr:cNvPr>
        <xdr:cNvSpPr txBox="1"/>
      </xdr:nvSpPr>
      <xdr:spPr>
        <a:xfrm>
          <a:off x="22199600" y="1068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21272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127635</xdr:rowOff>
    </xdr:from>
    <xdr:to>
      <xdr:col>116</xdr:col>
      <xdr:colOff>63500</xdr:colOff>
      <xdr:row>62</xdr:row>
      <xdr:rowOff>134874</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21323300" y="1075753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93980</xdr:rowOff>
    </xdr:from>
    <xdr:to>
      <xdr:col>107</xdr:col>
      <xdr:colOff>101600</xdr:colOff>
      <xdr:row>63</xdr:row>
      <xdr:rowOff>24130</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20383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134874</xdr:rowOff>
    </xdr:from>
    <xdr:to>
      <xdr:col>111</xdr:col>
      <xdr:colOff>177800</xdr:colOff>
      <xdr:row>62</xdr:row>
      <xdr:rowOff>144780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20434300" y="107647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519" name="楕円 518">
          <a:extLst>
            <a:ext uri="{FF2B5EF4-FFF2-40B4-BE49-F238E27FC236}">
              <a16:creationId xmlns:a16="http://schemas.microsoft.com/office/drawing/2014/main" id="{00000000-0008-0000-0100-000007020000}"/>
            </a:ext>
          </a:extLst>
        </xdr:cNvPr>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144780</xdr:rowOff>
    </xdr:from>
    <xdr:to>
      <xdr:col>107</xdr:col>
      <xdr:colOff>50800</xdr:colOff>
      <xdr:row>62</xdr:row>
      <xdr:rowOff>144780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9545300" y="1077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101219</xdr:rowOff>
    </xdr:from>
    <xdr:to>
      <xdr:col>98</xdr:col>
      <xdr:colOff>38100</xdr:colOff>
      <xdr:row>63</xdr:row>
      <xdr:rowOff>31369</xdr:rowOff>
    </xdr:to>
    <xdr:sp macro="" textlink="">
      <xdr:nvSpPr>
        <xdr:cNvPr id="521" name="楕円 520">
          <a:extLst>
            <a:ext uri="{FF2B5EF4-FFF2-40B4-BE49-F238E27FC236}">
              <a16:creationId xmlns:a16="http://schemas.microsoft.com/office/drawing/2014/main" id="{00000000-0008-0000-0100-000009020000}"/>
            </a:ext>
          </a:extLst>
        </xdr:cNvPr>
        <xdr:cNvSpPr/>
      </xdr:nvSpPr>
      <xdr:spPr>
        <a:xfrm>
          <a:off x="18605500" y="107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62</xdr:row>
      <xdr:rowOff>152019</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flipV="1">
          <a:off x="18656300" y="1077468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134764</xdr:rowOff>
    </xdr:from>
    <xdr:ext cx="469744" cy="259045"/>
    <xdr:sp macro="" textlink="">
      <xdr:nvSpPr>
        <xdr:cNvPr id="523" name="n_1aveValue【学校施設】&#10;一人当たり面積">
          <a:extLst>
            <a:ext uri="{FF2B5EF4-FFF2-40B4-BE49-F238E27FC236}">
              <a16:creationId xmlns:a16="http://schemas.microsoft.com/office/drawing/2014/main" id="{00000000-0008-0000-0100-00000B020000}"/>
            </a:ext>
          </a:extLst>
        </xdr:cNvPr>
        <xdr:cNvSpPr txBox="1"/>
      </xdr:nvSpPr>
      <xdr:spPr>
        <a:xfrm>
          <a:off x="210757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52849</xdr:rowOff>
    </xdr:from>
    <xdr:ext cx="469744" cy="259045"/>
    <xdr:sp macro="" textlink="">
      <xdr:nvSpPr>
        <xdr:cNvPr id="524" name="n_2aveValue【学校施設】&#10;一人当たり面積">
          <a:extLst>
            <a:ext uri="{FF2B5EF4-FFF2-40B4-BE49-F238E27FC236}">
              <a16:creationId xmlns:a16="http://schemas.microsoft.com/office/drawing/2014/main" id="{00000000-0008-0000-0100-00000C020000}"/>
            </a:ext>
          </a:extLst>
        </xdr:cNvPr>
        <xdr:cNvSpPr txBox="1"/>
      </xdr:nvSpPr>
      <xdr:spPr>
        <a:xfrm>
          <a:off x="20199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167530</xdr:rowOff>
    </xdr:from>
    <xdr:ext cx="469744" cy="259045"/>
    <xdr:sp macro="" textlink="">
      <xdr:nvSpPr>
        <xdr:cNvPr id="525" name="n_3aveValue【学校施設】&#10;一人当たり面積">
          <a:extLst>
            <a:ext uri="{FF2B5EF4-FFF2-40B4-BE49-F238E27FC236}">
              <a16:creationId xmlns:a16="http://schemas.microsoft.com/office/drawing/2014/main" id="{00000000-0008-0000-0100-00000D020000}"/>
            </a:ext>
          </a:extLst>
        </xdr:cNvPr>
        <xdr:cNvSpPr txBox="1"/>
      </xdr:nvSpPr>
      <xdr:spPr>
        <a:xfrm>
          <a:off x="19310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27322</xdr:rowOff>
    </xdr:from>
    <xdr:ext cx="469744" cy="259045"/>
    <xdr:sp macro="" textlink="">
      <xdr:nvSpPr>
        <xdr:cNvPr id="526" name="n_4aveValue【学校施設】&#10;一人当たり面積">
          <a:extLst>
            <a:ext uri="{FF2B5EF4-FFF2-40B4-BE49-F238E27FC236}">
              <a16:creationId xmlns:a16="http://schemas.microsoft.com/office/drawing/2014/main" id="{00000000-0008-0000-0100-00000E020000}"/>
            </a:ext>
          </a:extLst>
        </xdr:cNvPr>
        <xdr:cNvSpPr txBox="1"/>
      </xdr:nvSpPr>
      <xdr:spPr>
        <a:xfrm>
          <a:off x="18421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5351</xdr:rowOff>
    </xdr:from>
    <xdr:ext cx="469744" cy="259045"/>
    <xdr:sp macro="" textlink="">
      <xdr:nvSpPr>
        <xdr:cNvPr id="527" name="n_1mainValue【学校施設】&#10;一人当たり面積">
          <a:extLst>
            <a:ext uri="{FF2B5EF4-FFF2-40B4-BE49-F238E27FC236}">
              <a16:creationId xmlns:a16="http://schemas.microsoft.com/office/drawing/2014/main" id="{00000000-0008-0000-0100-00000F020000}"/>
            </a:ext>
          </a:extLst>
        </xdr:cNvPr>
        <xdr:cNvSpPr txBox="1"/>
      </xdr:nvSpPr>
      <xdr:spPr>
        <a:xfrm>
          <a:off x="21075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528" name="n_2mainValue【学校施設】&#10;一人当たり面積">
          <a:extLst>
            <a:ext uri="{FF2B5EF4-FFF2-40B4-BE49-F238E27FC236}">
              <a16:creationId xmlns:a16="http://schemas.microsoft.com/office/drawing/2014/main" id="{00000000-0008-0000-0100-000010020000}"/>
            </a:ext>
          </a:extLst>
        </xdr:cNvPr>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529" name="n_3mainValue【学校施設】&#10;一人当たり面積">
          <a:extLst>
            <a:ext uri="{FF2B5EF4-FFF2-40B4-BE49-F238E27FC236}">
              <a16:creationId xmlns:a16="http://schemas.microsoft.com/office/drawing/2014/main" id="{00000000-0008-0000-0100-000011020000}"/>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22496</xdr:rowOff>
    </xdr:from>
    <xdr:ext cx="469744" cy="259045"/>
    <xdr:sp macro="" textlink="">
      <xdr:nvSpPr>
        <xdr:cNvPr id="530" name="n_4mainValue【学校施設】&#10;一人当たり面積">
          <a:extLst>
            <a:ext uri="{FF2B5EF4-FFF2-40B4-BE49-F238E27FC236}">
              <a16:creationId xmlns:a16="http://schemas.microsoft.com/office/drawing/2014/main" id="{00000000-0008-0000-0100-000012020000}"/>
            </a:ext>
          </a:extLst>
        </xdr:cNvPr>
        <xdr:cNvSpPr txBox="1"/>
      </xdr:nvSpPr>
      <xdr:spPr>
        <a:xfrm>
          <a:off x="18421427" y="1082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本町においては、これまで公共施設整備を抑えてきたこともあり、全体的に住民一人当たりの施設保有量は少なく、有形固定資産減価償却率（資産の老朽化率）も若干ながら低い傾向にある。公営住宅については、町内人口が増加傾向にあった昭和</a:t>
          </a:r>
          <a:r>
            <a:rPr kumimoji="1" lang="en-US" altLang="ja-JP" sz="1000">
              <a:solidFill>
                <a:schemeClr val="dk1"/>
              </a:solidFill>
              <a:effectLst/>
              <a:latin typeface="+mn-lt"/>
              <a:ea typeface="+mn-ea"/>
              <a:cs typeface="+mn-cs"/>
            </a:rPr>
            <a:t>50</a:t>
          </a:r>
          <a:r>
            <a:rPr kumimoji="1" lang="ja-JP" altLang="ja-JP" sz="1000">
              <a:solidFill>
                <a:schemeClr val="dk1"/>
              </a:solidFill>
              <a:effectLst/>
              <a:latin typeface="+mn-lt"/>
              <a:ea typeface="+mn-ea"/>
              <a:cs typeface="+mn-cs"/>
            </a:rPr>
            <a:t>年から平成</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年の間に整備されたものが多く、人口一人当たりの面積は類似団体より多くなっている。一方、有形固定資産減価償却率は類似団体よりも高くなっている。経年で見ると、同指標は令和</a:t>
          </a:r>
          <a:r>
            <a:rPr kumimoji="1" lang="en-US" altLang="ja-JP" sz="1000">
              <a:solidFill>
                <a:srgbClr val="FF0000"/>
              </a:solidFill>
              <a:effectLst/>
              <a:latin typeface="+mn-lt"/>
              <a:ea typeface="+mn-ea"/>
              <a:cs typeface="+mn-cs"/>
            </a:rPr>
            <a:t>3</a:t>
          </a:r>
          <a:r>
            <a:rPr kumimoji="1" lang="ja-JP" altLang="ja-JP" sz="1000">
              <a:solidFill>
                <a:schemeClr val="dk1"/>
              </a:solidFill>
              <a:effectLst/>
              <a:latin typeface="+mn-lt"/>
              <a:ea typeface="+mn-ea"/>
              <a:cs typeface="+mn-cs"/>
            </a:rPr>
            <a:t>年度比で</a:t>
          </a:r>
          <a:r>
            <a:rPr kumimoji="1" lang="en-US" altLang="ja-JP" sz="1000">
              <a:solidFill>
                <a:srgbClr val="FF0000"/>
              </a:solidFill>
              <a:effectLst/>
              <a:latin typeface="+mn-lt"/>
              <a:ea typeface="+mn-ea"/>
              <a:cs typeface="+mn-cs"/>
            </a:rPr>
            <a:t>0.4</a:t>
          </a:r>
          <a:r>
            <a:rPr kumimoji="1" lang="ja-JP" altLang="ja-JP" sz="1000">
              <a:solidFill>
                <a:schemeClr val="dk1"/>
              </a:solidFill>
              <a:effectLst/>
              <a:latin typeface="+mn-lt"/>
              <a:ea typeface="+mn-ea"/>
              <a:cs typeface="+mn-cs"/>
            </a:rPr>
            <a:t>％増加しており、施設の老朽化が</a:t>
          </a:r>
          <a:r>
            <a:rPr kumimoji="1" lang="ja-JP" altLang="en-US" sz="1000">
              <a:solidFill>
                <a:srgbClr val="FF0000"/>
              </a:solidFill>
              <a:effectLst/>
              <a:latin typeface="+mn-lt"/>
              <a:ea typeface="+mn-ea"/>
              <a:cs typeface="+mn-cs"/>
            </a:rPr>
            <a:t>年々</a:t>
          </a:r>
          <a:r>
            <a:rPr kumimoji="1" lang="ja-JP" altLang="ja-JP" sz="1000">
              <a:solidFill>
                <a:schemeClr val="dk1"/>
              </a:solidFill>
              <a:effectLst/>
              <a:latin typeface="+mn-lt"/>
              <a:ea typeface="+mn-ea"/>
              <a:cs typeface="+mn-cs"/>
            </a:rPr>
            <a:t>進んできている事が言える。今後は、特に老朽化が進んでいる物件について資産売却を推進していく。また、令和元年度から令和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年度にかけて、指杉住宅外壁改修工事を実施しており、引き続き、施設の長寿命化を図る事としている。　道路については、住民一人当たり延長、有形固定資産減価償却率共に、類似団体よりも高くなっている。経年で見ると、同指標は</a:t>
          </a:r>
          <a:r>
            <a:rPr kumimoji="1" lang="ja-JP" altLang="ja-JP" sz="1000">
              <a:solidFill>
                <a:srgbClr val="FF0000"/>
              </a:solidFill>
              <a:effectLst/>
              <a:latin typeface="+mn-lt"/>
              <a:ea typeface="+mn-ea"/>
              <a:cs typeface="+mn-cs"/>
            </a:rPr>
            <a:t>令和元年度</a:t>
          </a:r>
          <a:r>
            <a:rPr kumimoji="1" lang="ja-JP" altLang="en-US" sz="1000">
              <a:solidFill>
                <a:srgbClr val="FF0000"/>
              </a:solidFill>
              <a:effectLst/>
              <a:latin typeface="+mn-lt"/>
              <a:ea typeface="+mn-ea"/>
              <a:cs typeface="+mn-cs"/>
            </a:rPr>
            <a:t>から年々</a:t>
          </a:r>
          <a:r>
            <a:rPr kumimoji="1" lang="ja-JP" altLang="ja-JP" sz="1000">
              <a:solidFill>
                <a:srgbClr val="FF0000"/>
              </a:solidFill>
              <a:effectLst/>
              <a:latin typeface="+mn-lt"/>
              <a:ea typeface="+mn-ea"/>
              <a:cs typeface="+mn-cs"/>
            </a:rPr>
            <a:t>増加</a:t>
          </a:r>
          <a:r>
            <a:rPr kumimoji="1" lang="ja-JP" altLang="en-US" sz="1000">
              <a:solidFill>
                <a:srgbClr val="FF0000"/>
              </a:solidFill>
              <a:effectLst/>
              <a:latin typeface="+mn-lt"/>
              <a:ea typeface="+mn-ea"/>
              <a:cs typeface="+mn-cs"/>
            </a:rPr>
            <a:t>してきている</a:t>
          </a:r>
          <a:r>
            <a:rPr kumimoji="1" lang="ja-JP" altLang="ja-JP" sz="1000">
              <a:solidFill>
                <a:schemeClr val="dk1"/>
              </a:solidFill>
              <a:effectLst/>
              <a:latin typeface="+mn-lt"/>
              <a:ea typeface="+mn-ea"/>
              <a:cs typeface="+mn-cs"/>
            </a:rPr>
            <a:t>。道路の</a:t>
          </a:r>
          <a:r>
            <a:rPr kumimoji="1" lang="ja-JP" altLang="en-US" sz="1000">
              <a:solidFill>
                <a:srgbClr val="FF0000"/>
              </a:solidFill>
              <a:effectLst/>
              <a:latin typeface="+mn-lt"/>
              <a:ea typeface="+mn-ea"/>
              <a:cs typeface="+mn-cs"/>
            </a:rPr>
            <a:t>有形固定資産（償却資産）額</a:t>
          </a:r>
          <a:r>
            <a:rPr kumimoji="1" lang="ja-JP" altLang="ja-JP" sz="1000">
              <a:solidFill>
                <a:schemeClr val="dk1"/>
              </a:solidFill>
              <a:effectLst/>
              <a:latin typeface="+mn-lt"/>
              <a:ea typeface="+mn-ea"/>
              <a:cs typeface="+mn-cs"/>
            </a:rPr>
            <a:t>は、本町全体の</a:t>
          </a:r>
          <a:r>
            <a:rPr kumimoji="1" lang="ja-JP" altLang="en-US" sz="1000">
              <a:solidFill>
                <a:srgbClr val="FF0000"/>
              </a:solidFill>
              <a:effectLst/>
              <a:latin typeface="+mn-lt"/>
              <a:ea typeface="+mn-ea"/>
              <a:cs typeface="+mn-cs"/>
            </a:rPr>
            <a:t>有形固定資産（償却資産）額</a:t>
          </a:r>
          <a:r>
            <a:rPr kumimoji="1" lang="ja-JP" altLang="ja-JP" sz="1000">
              <a:solidFill>
                <a:schemeClr val="dk1"/>
              </a:solidFill>
              <a:effectLst/>
              <a:latin typeface="+mn-lt"/>
              <a:ea typeface="+mn-ea"/>
              <a:cs typeface="+mn-cs"/>
            </a:rPr>
            <a:t>の約</a:t>
          </a:r>
          <a:r>
            <a:rPr kumimoji="1" lang="en-US" altLang="ja-JP" sz="1000">
              <a:solidFill>
                <a:srgbClr val="FF0000"/>
              </a:solidFill>
              <a:effectLst/>
              <a:latin typeface="+mn-lt"/>
              <a:ea typeface="+mn-ea"/>
              <a:cs typeface="+mn-cs"/>
            </a:rPr>
            <a:t>41</a:t>
          </a:r>
          <a:r>
            <a:rPr kumimoji="1" lang="ja-JP" altLang="ja-JP" sz="1000">
              <a:solidFill>
                <a:srgbClr val="FF0000"/>
              </a:solidFill>
              <a:effectLst/>
              <a:latin typeface="+mn-lt"/>
              <a:ea typeface="+mn-ea"/>
              <a:cs typeface="+mn-cs"/>
            </a:rPr>
            <a:t>％</a:t>
          </a:r>
          <a:r>
            <a:rPr kumimoji="1" lang="ja-JP" altLang="ja-JP" sz="1000">
              <a:solidFill>
                <a:schemeClr val="dk1"/>
              </a:solidFill>
              <a:effectLst/>
              <a:latin typeface="+mn-lt"/>
              <a:ea typeface="+mn-ea"/>
              <a:cs typeface="+mn-cs"/>
            </a:rPr>
            <a:t>を占めてお</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保有資産全体の有形固定資産減価償却率への影響が大きいため、今後は、道路改良から舗装部復旧へのシフトを進めつつ、個別施設計画に基づき、公共施設適正管理推進事業債を活用しながら、施設の長寿命化・最適化を図る事としている。橋りょうについて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年度に錦大橋大規模修繕事業が竣工し、新たに資産計上された事により、一旦は比率が減少したものの、平成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年度から錦大橋の減価償却が始まったため、有形固定資産減価償却率は増加に転じた。今後、錦大橋だけで毎年度約</a:t>
          </a:r>
          <a:r>
            <a:rPr kumimoji="1" lang="en-US" altLang="ja-JP" sz="1000">
              <a:solidFill>
                <a:schemeClr val="dk1"/>
              </a:solidFill>
              <a:effectLst/>
              <a:latin typeface="+mn-lt"/>
              <a:ea typeface="+mn-ea"/>
              <a:cs typeface="+mn-cs"/>
            </a:rPr>
            <a:t>30,000</a:t>
          </a:r>
          <a:r>
            <a:rPr kumimoji="1" lang="ja-JP" altLang="ja-JP" sz="1000">
              <a:solidFill>
                <a:schemeClr val="dk1"/>
              </a:solidFill>
              <a:effectLst/>
              <a:latin typeface="+mn-lt"/>
              <a:ea typeface="+mn-ea"/>
              <a:cs typeface="+mn-cs"/>
            </a:rPr>
            <a:t>千円ずつ減価償却が進むため、計画的に長寿命化を実施しなければ、有形固定資産減価償却率は年々上昇していくと見込まれる。道路同様、全体に対するシェアが高いため、計画的な維持補修及び長寿命化対策が必要で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10,282
10,214
85.04
8,841,191
8,467,662
246,804
3,576,431
5,565,209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96099"/>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17253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8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79284</xdr:rowOff>
    </xdr:from>
    <xdr:to>
      <xdr:col>15</xdr:col>
      <xdr:colOff>101600</xdr:colOff>
      <xdr:row>37</xdr:row>
      <xdr:rowOff>9434</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12337</xdr:rowOff>
    </xdr:from>
    <xdr:to>
      <xdr:col>24</xdr:col>
      <xdr:colOff>114300</xdr:colOff>
      <xdr:row>42</xdr:row>
      <xdr:rowOff>113937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98714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712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9072</xdr:rowOff>
    </xdr:from>
    <xdr:to>
      <xdr:col>20</xdr:col>
      <xdr:colOff>38100</xdr:colOff>
      <xdr:row>42</xdr:row>
      <xdr:rowOff>110672</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59872</xdr:rowOff>
    </xdr:from>
    <xdr:to>
      <xdr:col>24</xdr:col>
      <xdr:colOff>63500</xdr:colOff>
      <xdr:row>42</xdr:row>
      <xdr:rowOff>63137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72607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5806</xdr:rowOff>
    </xdr:from>
    <xdr:to>
      <xdr:col>15</xdr:col>
      <xdr:colOff>101600</xdr:colOff>
      <xdr:row>42</xdr:row>
      <xdr:rowOff>107406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56606</xdr:rowOff>
    </xdr:from>
    <xdr:to>
      <xdr:col>19</xdr:col>
      <xdr:colOff>177800</xdr:colOff>
      <xdr:row>42</xdr:row>
      <xdr:rowOff>59872</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72575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2540</xdr:rowOff>
    </xdr:from>
    <xdr:to>
      <xdr:col>10</xdr:col>
      <xdr:colOff>165100</xdr:colOff>
      <xdr:row>42</xdr:row>
      <xdr:rowOff>104140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53340</xdr:rowOff>
    </xdr:from>
    <xdr:to>
      <xdr:col>15</xdr:col>
      <xdr:colOff>50800</xdr:colOff>
      <xdr:row>42</xdr:row>
      <xdr:rowOff>56606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72542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170724</xdr:rowOff>
    </xdr:from>
    <xdr:to>
      <xdr:col>6</xdr:col>
      <xdr:colOff>38100</xdr:colOff>
      <xdr:row>42</xdr:row>
      <xdr:rowOff>100874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72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50074</xdr:rowOff>
    </xdr:from>
    <xdr:to>
      <xdr:col>10</xdr:col>
      <xdr:colOff>114300</xdr:colOff>
      <xdr:row>42</xdr:row>
      <xdr:rowOff>53340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72509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25961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73314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101799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98533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72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95267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92001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729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80772</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1007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27449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80772</xdr:rowOff>
    </xdr:from>
    <xdr:to>
      <xdr:col>55</xdr:col>
      <xdr:colOff>88900</xdr:colOff>
      <xdr:row>34</xdr:row>
      <xdr:rowOff>80772</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xdr:rowOff>
    </xdr:from>
    <xdr:to>
      <xdr:col>41</xdr:col>
      <xdr:colOff>101600</xdr:colOff>
      <xdr:row>38</xdr:row>
      <xdr:rowOff>117856</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36339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762</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125984</xdr:rowOff>
    </xdr:from>
    <xdr:to>
      <xdr:col>46</xdr:col>
      <xdr:colOff>38100</xdr:colOff>
      <xdr:row>41</xdr:row>
      <xdr:rowOff>56134</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5334</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703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125984</xdr:rowOff>
    </xdr:from>
    <xdr:to>
      <xdr:col>41</xdr:col>
      <xdr:colOff>101600</xdr:colOff>
      <xdr:row>41</xdr:row>
      <xdr:rowOff>56134</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xdr:rowOff>
    </xdr:from>
    <xdr:to>
      <xdr:col>45</xdr:col>
      <xdr:colOff>177800</xdr:colOff>
      <xdr:row>41</xdr:row>
      <xdr:rowOff>5334</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xdr:rowOff>
    </xdr:from>
    <xdr:to>
      <xdr:col>41</xdr:col>
      <xdr:colOff>50800</xdr:colOff>
      <xdr:row>41</xdr:row>
      <xdr:rowOff>5334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68089</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81805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134383</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26941</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47261</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47261</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25417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312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89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xdr:rowOff>
    </xdr:from>
    <xdr:to>
      <xdr:col>20</xdr:col>
      <xdr:colOff>38100</xdr:colOff>
      <xdr:row>64</xdr:row>
      <xdr:rowOff>107950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57150</xdr:rowOff>
    </xdr:from>
    <xdr:to>
      <xdr:col>24</xdr:col>
      <xdr:colOff>63500</xdr:colOff>
      <xdr:row>64</xdr:row>
      <xdr:rowOff>57150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102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4445</xdr:rowOff>
    </xdr:from>
    <xdr:to>
      <xdr:col>15</xdr:col>
      <xdr:colOff>101600</xdr:colOff>
      <xdr:row>64</xdr:row>
      <xdr:rowOff>106045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55245</xdr:rowOff>
    </xdr:from>
    <xdr:to>
      <xdr:col>19</xdr:col>
      <xdr:colOff>177800</xdr:colOff>
      <xdr:row>64</xdr:row>
      <xdr:rowOff>57150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1028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4445</xdr:rowOff>
    </xdr:from>
    <xdr:to>
      <xdr:col>10</xdr:col>
      <xdr:colOff>165100</xdr:colOff>
      <xdr:row>64</xdr:row>
      <xdr:rowOff>106045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55245</xdr:rowOff>
    </xdr:from>
    <xdr:to>
      <xdr:col>15</xdr:col>
      <xdr:colOff>50800</xdr:colOff>
      <xdr:row>64</xdr:row>
      <xdr:rowOff>55245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1028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166370</xdr:rowOff>
    </xdr:from>
    <xdr:to>
      <xdr:col>6</xdr:col>
      <xdr:colOff>38100</xdr:colOff>
      <xdr:row>64</xdr:row>
      <xdr:rowOff>96520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45720</xdr:rowOff>
    </xdr:from>
    <xdr:to>
      <xdr:col>10</xdr:col>
      <xdr:colOff>114300</xdr:colOff>
      <xdr:row>64</xdr:row>
      <xdr:rowOff>55245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10185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61612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97172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97172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87647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84091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54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26924</xdr:rowOff>
    </xdr:from>
    <xdr:to>
      <xdr:col>55</xdr:col>
      <xdr:colOff>50800</xdr:colOff>
      <xdr:row>63</xdr:row>
      <xdr:rowOff>128524</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113301</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74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28448</xdr:rowOff>
    </xdr:from>
    <xdr:to>
      <xdr:col>50</xdr:col>
      <xdr:colOff>165100</xdr:colOff>
      <xdr:row>63</xdr:row>
      <xdr:rowOff>130048</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8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77724</xdr:rowOff>
    </xdr:from>
    <xdr:to>
      <xdr:col>55</xdr:col>
      <xdr:colOff>0</xdr:colOff>
      <xdr:row>63</xdr:row>
      <xdr:rowOff>79248</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87907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30734</xdr:rowOff>
    </xdr:from>
    <xdr:to>
      <xdr:col>46</xdr:col>
      <xdr:colOff>38100</xdr:colOff>
      <xdr:row>63</xdr:row>
      <xdr:rowOff>132334</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79248</xdr:rowOff>
    </xdr:from>
    <xdr:to>
      <xdr:col>50</xdr:col>
      <xdr:colOff>114300</xdr:colOff>
      <xdr:row>63</xdr:row>
      <xdr:rowOff>81534</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880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30734</xdr:rowOff>
    </xdr:from>
    <xdr:to>
      <xdr:col>41</xdr:col>
      <xdr:colOff>101600</xdr:colOff>
      <xdr:row>63</xdr:row>
      <xdr:rowOff>132334</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81534</xdr:rowOff>
    </xdr:from>
    <xdr:to>
      <xdr:col>45</xdr:col>
      <xdr:colOff>177800</xdr:colOff>
      <xdr:row>63</xdr:row>
      <xdr:rowOff>81534</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7861300" y="10882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33020</xdr:rowOff>
    </xdr:from>
    <xdr:to>
      <xdr:col>36</xdr:col>
      <xdr:colOff>165100</xdr:colOff>
      <xdr:row>63</xdr:row>
      <xdr:rowOff>134620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81534</xdr:rowOff>
    </xdr:from>
    <xdr:to>
      <xdr:col>41</xdr:col>
      <xdr:colOff>50800</xdr:colOff>
      <xdr:row>63</xdr:row>
      <xdr:rowOff>83820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8828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16273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4843</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155719</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13987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121175</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92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123461</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123461</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125747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00000000-0008-0000-0200-00003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97155</xdr:rowOff>
    </xdr:from>
    <xdr:to>
      <xdr:col>85</xdr:col>
      <xdr:colOff>126364</xdr:colOff>
      <xdr:row>42</xdr:row>
      <xdr:rowOff>38100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flipV="1">
          <a:off x="16318864" y="575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00000000-0008-0000-0200-00003F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43832</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00000000-0008-0000-0200-000041010000}"/>
            </a:ext>
          </a:extLst>
        </xdr:cNvPr>
        <xdr:cNvSpPr txBox="1"/>
      </xdr:nvSpPr>
      <xdr:spPr>
        <a:xfrm>
          <a:off x="16357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97155</xdr:rowOff>
    </xdr:from>
    <xdr:to>
      <xdr:col>86</xdr:col>
      <xdr:colOff>25400</xdr:colOff>
      <xdr:row>33</xdr:row>
      <xdr:rowOff>97155</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6230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66692</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00000000-0008-0000-0200-000043010000}"/>
            </a:ext>
          </a:extLst>
        </xdr:cNvPr>
        <xdr:cNvSpPr txBox="1"/>
      </xdr:nvSpPr>
      <xdr:spPr>
        <a:xfrm>
          <a:off x="16357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6268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145432</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00000000-0008-0000-0200-00004F010000}"/>
            </a:ext>
          </a:extLst>
        </xdr:cNvPr>
        <xdr:cNvSpPr txBox="1"/>
      </xdr:nvSpPr>
      <xdr:spPr>
        <a:xfrm>
          <a:off x="16357600"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1905</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5481300" y="62941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19685</xdr:rowOff>
    </xdr:from>
    <xdr:to>
      <xdr:col>76</xdr:col>
      <xdr:colOff>165100</xdr:colOff>
      <xdr:row>36</xdr:row>
      <xdr:rowOff>121285</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4541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70485</xdr:rowOff>
    </xdr:from>
    <xdr:to>
      <xdr:col>81</xdr:col>
      <xdr:colOff>50800</xdr:colOff>
      <xdr:row>36</xdr:row>
      <xdr:rowOff>121920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4592300" y="62426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141605</xdr:rowOff>
    </xdr:from>
    <xdr:to>
      <xdr:col>72</xdr:col>
      <xdr:colOff>38100</xdr:colOff>
      <xdr:row>36</xdr:row>
      <xdr:rowOff>71755</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3652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20955</xdr:rowOff>
    </xdr:from>
    <xdr:to>
      <xdr:col>76</xdr:col>
      <xdr:colOff>114300</xdr:colOff>
      <xdr:row>36</xdr:row>
      <xdr:rowOff>70485</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3703300" y="61931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90170</xdr:rowOff>
    </xdr:from>
    <xdr:to>
      <xdr:col>67</xdr:col>
      <xdr:colOff>101600</xdr:colOff>
      <xdr:row>36</xdr:row>
      <xdr:rowOff>20320</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2763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140970</xdr:rowOff>
    </xdr:from>
    <xdr:to>
      <xdr:col>71</xdr:col>
      <xdr:colOff>177800</xdr:colOff>
      <xdr:row>36</xdr:row>
      <xdr:rowOff>20955</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2814300" y="6141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137812</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4389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88282</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3500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36847</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2611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00000000-0008-0000-0200-00007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124865</xdr:rowOff>
    </xdr:from>
    <xdr:to>
      <xdr:col>116</xdr:col>
      <xdr:colOff>62864</xdr:colOff>
      <xdr:row>42</xdr:row>
      <xdr:rowOff>27702</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22160864" y="5954165"/>
          <a:ext cx="0" cy="127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31529</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00000000-0008-0000-0200-000078010000}"/>
            </a:ext>
          </a:extLst>
        </xdr:cNvPr>
        <xdr:cNvSpPr txBox="1"/>
      </xdr:nvSpPr>
      <xdr:spPr>
        <a:xfrm>
          <a:off x="22199600" y="723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27702</xdr:rowOff>
    </xdr:from>
    <xdr:to>
      <xdr:col>116</xdr:col>
      <xdr:colOff>152400</xdr:colOff>
      <xdr:row>42</xdr:row>
      <xdr:rowOff>27702</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22072600" y="722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71542</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00000000-0008-0000-0200-00007A010000}"/>
            </a:ext>
          </a:extLst>
        </xdr:cNvPr>
        <xdr:cNvSpPr txBox="1"/>
      </xdr:nvSpPr>
      <xdr:spPr>
        <a:xfrm>
          <a:off x="22199600" y="57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124865</xdr:rowOff>
    </xdr:from>
    <xdr:to>
      <xdr:col>116</xdr:col>
      <xdr:colOff>152400</xdr:colOff>
      <xdr:row>34</xdr:row>
      <xdr:rowOff>124865</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22072600" y="59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119758</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00000000-0008-0000-0200-00007C010000}"/>
            </a:ext>
          </a:extLst>
        </xdr:cNvPr>
        <xdr:cNvSpPr txBox="1"/>
      </xdr:nvSpPr>
      <xdr:spPr>
        <a:xfrm>
          <a:off x="22199600" y="6634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141331</xdr:rowOff>
    </xdr:from>
    <xdr:to>
      <xdr:col>116</xdr:col>
      <xdr:colOff>114300</xdr:colOff>
      <xdr:row>39</xdr:row>
      <xdr:rowOff>71481</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22110700" y="665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136103</xdr:rowOff>
    </xdr:from>
    <xdr:to>
      <xdr:col>112</xdr:col>
      <xdr:colOff>38100</xdr:colOff>
      <xdr:row>39</xdr:row>
      <xdr:rowOff>66253</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21272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156887</xdr:rowOff>
    </xdr:from>
    <xdr:to>
      <xdr:col>107</xdr:col>
      <xdr:colOff>101600</xdr:colOff>
      <xdr:row>39</xdr:row>
      <xdr:rowOff>87037</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20383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38148</xdr:rowOff>
    </xdr:from>
    <xdr:to>
      <xdr:col>102</xdr:col>
      <xdr:colOff>165100</xdr:colOff>
      <xdr:row>39</xdr:row>
      <xdr:rowOff>139748</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19494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39447</xdr:rowOff>
    </xdr:from>
    <xdr:to>
      <xdr:col>98</xdr:col>
      <xdr:colOff>38100</xdr:colOff>
      <xdr:row>39</xdr:row>
      <xdr:rowOff>141047</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8605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2411</xdr:rowOff>
    </xdr:from>
    <xdr:to>
      <xdr:col>116</xdr:col>
      <xdr:colOff>114300</xdr:colOff>
      <xdr:row>38</xdr:row>
      <xdr:rowOff>104011</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22110700" y="65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25287</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00000000-0008-0000-0200-000088010000}"/>
            </a:ext>
          </a:extLst>
        </xdr:cNvPr>
        <xdr:cNvSpPr txBox="1"/>
      </xdr:nvSpPr>
      <xdr:spPr>
        <a:xfrm>
          <a:off x="22199600" y="636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14751</xdr:rowOff>
    </xdr:from>
    <xdr:to>
      <xdr:col>112</xdr:col>
      <xdr:colOff>38100</xdr:colOff>
      <xdr:row>38</xdr:row>
      <xdr:rowOff>116351</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21272500" y="65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53211</xdr:rowOff>
    </xdr:from>
    <xdr:to>
      <xdr:col>116</xdr:col>
      <xdr:colOff>63500</xdr:colOff>
      <xdr:row>38</xdr:row>
      <xdr:rowOff>65551</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flipV="1">
          <a:off x="21323300" y="6568311"/>
          <a:ext cx="838200" cy="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52722</xdr:rowOff>
    </xdr:from>
    <xdr:to>
      <xdr:col>107</xdr:col>
      <xdr:colOff>101600</xdr:colOff>
      <xdr:row>38</xdr:row>
      <xdr:rowOff>154322</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20383500" y="65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65551</xdr:rowOff>
    </xdr:from>
    <xdr:to>
      <xdr:col>111</xdr:col>
      <xdr:colOff>177800</xdr:colOff>
      <xdr:row>38</xdr:row>
      <xdr:rowOff>103522</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20434300" y="6580651"/>
          <a:ext cx="8890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84402</xdr:rowOff>
    </xdr:from>
    <xdr:to>
      <xdr:col>102</xdr:col>
      <xdr:colOff>165100</xdr:colOff>
      <xdr:row>39</xdr:row>
      <xdr:rowOff>14552</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9494500" y="659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103522</xdr:rowOff>
    </xdr:from>
    <xdr:to>
      <xdr:col>107</xdr:col>
      <xdr:colOff>50800</xdr:colOff>
      <xdr:row>38</xdr:row>
      <xdr:rowOff>135202</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19545300" y="6618622"/>
          <a:ext cx="8890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97665</xdr:rowOff>
    </xdr:from>
    <xdr:to>
      <xdr:col>98</xdr:col>
      <xdr:colOff>38100</xdr:colOff>
      <xdr:row>39</xdr:row>
      <xdr:rowOff>27815</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18605500" y="66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135202</xdr:rowOff>
    </xdr:from>
    <xdr:to>
      <xdr:col>102</xdr:col>
      <xdr:colOff>114300</xdr:colOff>
      <xdr:row>38</xdr:row>
      <xdr:rowOff>148465</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18656300" y="6650302"/>
          <a:ext cx="8890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57380</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00000000-0008-0000-0200-000091010000}"/>
            </a:ext>
          </a:extLst>
        </xdr:cNvPr>
        <xdr:cNvSpPr txBox="1"/>
      </xdr:nvSpPr>
      <xdr:spPr>
        <a:xfrm>
          <a:off x="210110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78164</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20134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130875</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19245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132174</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8356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132878</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21011095" y="630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170849</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20134795" y="634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31079</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19245795" y="637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44341</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8356795" y="638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00000000-0008-0000-0200-0000B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00000000-0008-0000-0200-0000B2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36" name="【保健センター・保健所】&#10;有形固定資産減価償却率最大値テキスト">
          <a:extLst>
            <a:ext uri="{FF2B5EF4-FFF2-40B4-BE49-F238E27FC236}">
              <a16:creationId xmlns:a16="http://schemas.microsoft.com/office/drawing/2014/main" id="{00000000-0008-0000-0200-0000B401000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113047</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00000000-0008-0000-0200-0000B6010000}"/>
            </a:ext>
          </a:extLst>
        </xdr:cNvPr>
        <xdr:cNvSpPr txBox="1"/>
      </xdr:nvSpPr>
      <xdr:spPr>
        <a:xfrm>
          <a:off x="16357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00000000-0008-0000-0200-0000C2010000}"/>
            </a:ext>
          </a:extLst>
        </xdr:cNvPr>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61</xdr:row>
      <xdr:rowOff>11430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5481300" y="103898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102870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4592300" y="103098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95885</xdr:rowOff>
    </xdr:from>
    <xdr:to>
      <xdr:col>72</xdr:col>
      <xdr:colOff>38100</xdr:colOff>
      <xdr:row>60</xdr:row>
      <xdr:rowOff>26035</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3652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146685</xdr:rowOff>
    </xdr:from>
    <xdr:to>
      <xdr:col>76</xdr:col>
      <xdr:colOff>114300</xdr:colOff>
      <xdr:row>60</xdr:row>
      <xdr:rowOff>22860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3703300" y="102622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146685</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814300" y="1018413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00000000-0008-0000-0200-0000CB010000}"/>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00000000-0008-0000-0200-0000CC010000}"/>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144797</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5266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17162</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3500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110507</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2611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00000000-0008-0000-0200-0000E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00000000-0008-0000-0200-0000ED010000}"/>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00000000-0008-0000-0200-0000EF010000}"/>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00000000-0008-0000-0200-0000F1010000}"/>
            </a:ext>
          </a:extLst>
        </xdr:cNvPr>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9494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133367</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00000000-0008-0000-0200-0000FD010000}"/>
            </a:ext>
          </a:extLst>
        </xdr:cNvPr>
        <xdr:cNvSpPr txBox="1"/>
      </xdr:nvSpPr>
      <xdr:spPr>
        <a:xfrm>
          <a:off x="22199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158206</xdr:rowOff>
    </xdr:from>
    <xdr:to>
      <xdr:col>112</xdr:col>
      <xdr:colOff>38100</xdr:colOff>
      <xdr:row>63</xdr:row>
      <xdr:rowOff>88356</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21272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37556</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21323300" y="108356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161472</xdr:rowOff>
    </xdr:from>
    <xdr:to>
      <xdr:col>107</xdr:col>
      <xdr:colOff>101600</xdr:colOff>
      <xdr:row>63</xdr:row>
      <xdr:rowOff>91622</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20383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37556</xdr:rowOff>
    </xdr:from>
    <xdr:to>
      <xdr:col>111</xdr:col>
      <xdr:colOff>177800</xdr:colOff>
      <xdr:row>63</xdr:row>
      <xdr:rowOff>40822</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20434300" y="108389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9494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40822</xdr:rowOff>
    </xdr:from>
    <xdr:to>
      <xdr:col>107</xdr:col>
      <xdr:colOff>50800</xdr:colOff>
      <xdr:row>63</xdr:row>
      <xdr:rowOff>40822</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9545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164737</xdr:rowOff>
    </xdr:from>
    <xdr:to>
      <xdr:col>98</xdr:col>
      <xdr:colOff>38100</xdr:colOff>
      <xdr:row>63</xdr:row>
      <xdr:rowOff>94887</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8605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40822</xdr:rowOff>
    </xdr:from>
    <xdr:to>
      <xdr:col>102</xdr:col>
      <xdr:colOff>114300</xdr:colOff>
      <xdr:row>63</xdr:row>
      <xdr:rowOff>44087</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flipV="1">
          <a:off x="18656300" y="108421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13443</xdr:rowOff>
    </xdr:from>
    <xdr:ext cx="469744" cy="259045"/>
    <xdr:sp macro="" textlink="">
      <xdr:nvSpPr>
        <xdr:cNvPr id="518" name="n_1aveValue【保健センター・保健所】&#10;一人当たり面積">
          <a:extLst>
            <a:ext uri="{FF2B5EF4-FFF2-40B4-BE49-F238E27FC236}">
              <a16:creationId xmlns:a16="http://schemas.microsoft.com/office/drawing/2014/main" id="{00000000-0008-0000-0200-000006020000}"/>
            </a:ext>
          </a:extLst>
        </xdr:cNvPr>
        <xdr:cNvSpPr txBox="1"/>
      </xdr:nvSpPr>
      <xdr:spPr>
        <a:xfrm>
          <a:off x="210757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19" name="n_2aveValue【保健センター・保健所】&#10;一人当たり面積">
          <a:extLst>
            <a:ext uri="{FF2B5EF4-FFF2-40B4-BE49-F238E27FC236}">
              <a16:creationId xmlns:a16="http://schemas.microsoft.com/office/drawing/2014/main" id="{00000000-0008-0000-0200-000007020000}"/>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3646</xdr:rowOff>
    </xdr:from>
    <xdr:ext cx="469744" cy="259045"/>
    <xdr:sp macro="" textlink="">
      <xdr:nvSpPr>
        <xdr:cNvPr id="520" name="n_3aveValue【保健センター・保健所】&#10;一人当たり面積">
          <a:extLst>
            <a:ext uri="{FF2B5EF4-FFF2-40B4-BE49-F238E27FC236}">
              <a16:creationId xmlns:a16="http://schemas.microsoft.com/office/drawing/2014/main" id="{00000000-0008-0000-0200-000008020000}"/>
            </a:ext>
          </a:extLst>
        </xdr:cNvPr>
        <xdr:cNvSpPr txBox="1"/>
      </xdr:nvSpPr>
      <xdr:spPr>
        <a:xfrm>
          <a:off x="19310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21" name="n_4aveValue【保健センター・保健所】&#10;一人当たり面積">
          <a:extLst>
            <a:ext uri="{FF2B5EF4-FFF2-40B4-BE49-F238E27FC236}">
              <a16:creationId xmlns:a16="http://schemas.microsoft.com/office/drawing/2014/main" id="{00000000-0008-0000-0200-000009020000}"/>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79483</xdr:rowOff>
    </xdr:from>
    <xdr:ext cx="469744" cy="259045"/>
    <xdr:sp macro="" textlink="">
      <xdr:nvSpPr>
        <xdr:cNvPr id="522" name="n_1mainValue【保健センター・保健所】&#10;一人当たり面積">
          <a:extLst>
            <a:ext uri="{FF2B5EF4-FFF2-40B4-BE49-F238E27FC236}">
              <a16:creationId xmlns:a16="http://schemas.microsoft.com/office/drawing/2014/main" id="{00000000-0008-0000-0200-00000A020000}"/>
            </a:ext>
          </a:extLst>
        </xdr:cNvPr>
        <xdr:cNvSpPr txBox="1"/>
      </xdr:nvSpPr>
      <xdr:spPr>
        <a:xfrm>
          <a:off x="210757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82749</xdr:rowOff>
    </xdr:from>
    <xdr:ext cx="469744" cy="259045"/>
    <xdr:sp macro="" textlink="">
      <xdr:nvSpPr>
        <xdr:cNvPr id="523" name="n_2mainValue【保健センター・保健所】&#10;一人当たり面積">
          <a:extLst>
            <a:ext uri="{FF2B5EF4-FFF2-40B4-BE49-F238E27FC236}">
              <a16:creationId xmlns:a16="http://schemas.microsoft.com/office/drawing/2014/main" id="{00000000-0008-0000-0200-00000B020000}"/>
            </a:ext>
          </a:extLst>
        </xdr:cNvPr>
        <xdr:cNvSpPr txBox="1"/>
      </xdr:nvSpPr>
      <xdr:spPr>
        <a:xfrm>
          <a:off x="20199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82749</xdr:rowOff>
    </xdr:from>
    <xdr:ext cx="469744" cy="259045"/>
    <xdr:sp macro="" textlink="">
      <xdr:nvSpPr>
        <xdr:cNvPr id="524" name="n_3mainValue【保健センター・保健所】&#10;一人当たり面積">
          <a:extLst>
            <a:ext uri="{FF2B5EF4-FFF2-40B4-BE49-F238E27FC236}">
              <a16:creationId xmlns:a16="http://schemas.microsoft.com/office/drawing/2014/main" id="{00000000-0008-0000-0200-00000C020000}"/>
            </a:ext>
          </a:extLst>
        </xdr:cNvPr>
        <xdr:cNvSpPr txBox="1"/>
      </xdr:nvSpPr>
      <xdr:spPr>
        <a:xfrm>
          <a:off x="19310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86014</xdr:rowOff>
    </xdr:from>
    <xdr:ext cx="469744" cy="259045"/>
    <xdr:sp macro="" textlink="">
      <xdr:nvSpPr>
        <xdr:cNvPr id="525" name="n_4mainValue【保健センター・保健所】&#10;一人当たり面積">
          <a:extLst>
            <a:ext uri="{FF2B5EF4-FFF2-40B4-BE49-F238E27FC236}">
              <a16:creationId xmlns:a16="http://schemas.microsoft.com/office/drawing/2014/main" id="{00000000-0008-0000-0200-00000D020000}"/>
            </a:ext>
          </a:extLst>
        </xdr:cNvPr>
        <xdr:cNvSpPr txBox="1"/>
      </xdr:nvSpPr>
      <xdr:spPr>
        <a:xfrm>
          <a:off x="184214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00000000-0008-0000-0200-00002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00000000-0008-0000-0200-000028020000}"/>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554" name="【消防施設】&#10;有形固定資産減価償却率最大値テキスト">
          <a:extLst>
            <a:ext uri="{FF2B5EF4-FFF2-40B4-BE49-F238E27FC236}">
              <a16:creationId xmlns:a16="http://schemas.microsoft.com/office/drawing/2014/main" id="{00000000-0008-0000-0200-00002A020000}"/>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00000000-0008-0000-0200-00002C020000}"/>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59145</xdr:rowOff>
    </xdr:from>
    <xdr:to>
      <xdr:col>85</xdr:col>
      <xdr:colOff>177800</xdr:colOff>
      <xdr:row>83</xdr:row>
      <xdr:rowOff>160745</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62687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37572</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00000000-0008-0000-0200-000038020000}"/>
            </a:ext>
          </a:extLst>
        </xdr:cNvPr>
        <xdr:cNvSpPr txBox="1"/>
      </xdr:nvSpPr>
      <xdr:spPr>
        <a:xfrm>
          <a:off x="16357600"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130992</xdr:rowOff>
    </xdr:from>
    <xdr:to>
      <xdr:col>81</xdr:col>
      <xdr:colOff>101600</xdr:colOff>
      <xdr:row>83</xdr:row>
      <xdr:rowOff>61142</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5430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10342</xdr:rowOff>
    </xdr:from>
    <xdr:to>
      <xdr:col>85</xdr:col>
      <xdr:colOff>127000</xdr:colOff>
      <xdr:row>83</xdr:row>
      <xdr:rowOff>109945</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5481300" y="14240692"/>
          <a:ext cx="8382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29755</xdr:rowOff>
    </xdr:from>
    <xdr:to>
      <xdr:col>76</xdr:col>
      <xdr:colOff>165100</xdr:colOff>
      <xdr:row>82</xdr:row>
      <xdr:rowOff>131355</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4541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80555</xdr:rowOff>
    </xdr:from>
    <xdr:to>
      <xdr:col>81</xdr:col>
      <xdr:colOff>50800</xdr:colOff>
      <xdr:row>83</xdr:row>
      <xdr:rowOff>10342</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4592300" y="14139455"/>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31387</xdr:rowOff>
    </xdr:from>
    <xdr:to>
      <xdr:col>72</xdr:col>
      <xdr:colOff>38100</xdr:colOff>
      <xdr:row>82</xdr:row>
      <xdr:rowOff>132987</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3652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80555</xdr:rowOff>
    </xdr:from>
    <xdr:to>
      <xdr:col>76</xdr:col>
      <xdr:colOff>114300</xdr:colOff>
      <xdr:row>82</xdr:row>
      <xdr:rowOff>82187</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flipV="1">
          <a:off x="13703300" y="1413945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121194</xdr:rowOff>
    </xdr:from>
    <xdr:to>
      <xdr:col>67</xdr:col>
      <xdr:colOff>101600</xdr:colOff>
      <xdr:row>82</xdr:row>
      <xdr:rowOff>51344</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12763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xdr:rowOff>
    </xdr:from>
    <xdr:to>
      <xdr:col>71</xdr:col>
      <xdr:colOff>177800</xdr:colOff>
      <xdr:row>82</xdr:row>
      <xdr:rowOff>82187</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814300" y="1405944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77" name="n_1aveValue【消防施設】&#10;有形固定資産減価償却率">
          <a:extLst>
            <a:ext uri="{FF2B5EF4-FFF2-40B4-BE49-F238E27FC236}">
              <a16:creationId xmlns:a16="http://schemas.microsoft.com/office/drawing/2014/main" id="{00000000-0008-0000-0200-000041020000}"/>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84926</xdr:rowOff>
    </xdr:from>
    <xdr:ext cx="405111" cy="259045"/>
    <xdr:sp macro="" textlink="">
      <xdr:nvSpPr>
        <xdr:cNvPr id="578" name="n_2aveValue【消防施設】&#10;有形固定資産減価償却率">
          <a:extLst>
            <a:ext uri="{FF2B5EF4-FFF2-40B4-BE49-F238E27FC236}">
              <a16:creationId xmlns:a16="http://schemas.microsoft.com/office/drawing/2014/main" id="{00000000-0008-0000-0200-000042020000}"/>
            </a:ext>
          </a:extLst>
        </xdr:cNvPr>
        <xdr:cNvSpPr txBox="1"/>
      </xdr:nvSpPr>
      <xdr:spPr>
        <a:xfrm>
          <a:off x="14389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53901</xdr:rowOff>
    </xdr:from>
    <xdr:ext cx="405111" cy="259045"/>
    <xdr:sp macro="" textlink="">
      <xdr:nvSpPr>
        <xdr:cNvPr id="579" name="n_3aveValue【消防施設】&#10;有形固定資産減価償却率">
          <a:extLst>
            <a:ext uri="{FF2B5EF4-FFF2-40B4-BE49-F238E27FC236}">
              <a16:creationId xmlns:a16="http://schemas.microsoft.com/office/drawing/2014/main" id="{00000000-0008-0000-0200-000043020000}"/>
            </a:ext>
          </a:extLst>
        </xdr:cNvPr>
        <xdr:cNvSpPr txBox="1"/>
      </xdr:nvSpPr>
      <xdr:spPr>
        <a:xfrm>
          <a:off x="13500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78395</xdr:rowOff>
    </xdr:from>
    <xdr:ext cx="405111" cy="259045"/>
    <xdr:sp macro="" textlink="">
      <xdr:nvSpPr>
        <xdr:cNvPr id="580" name="n_4aveValue【消防施設】&#10;有形固定資産減価償却率">
          <a:extLst>
            <a:ext uri="{FF2B5EF4-FFF2-40B4-BE49-F238E27FC236}">
              <a16:creationId xmlns:a16="http://schemas.microsoft.com/office/drawing/2014/main" id="{00000000-0008-0000-0200-000044020000}"/>
            </a:ext>
          </a:extLst>
        </xdr:cNvPr>
        <xdr:cNvSpPr txBox="1"/>
      </xdr:nvSpPr>
      <xdr:spPr>
        <a:xfrm>
          <a:off x="12611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52269</xdr:rowOff>
    </xdr:from>
    <xdr:ext cx="405111" cy="259045"/>
    <xdr:sp macro="" textlink="">
      <xdr:nvSpPr>
        <xdr:cNvPr id="581" name="n_1mainValue【消防施設】&#10;有形固定資産減価償却率">
          <a:extLst>
            <a:ext uri="{FF2B5EF4-FFF2-40B4-BE49-F238E27FC236}">
              <a16:creationId xmlns:a16="http://schemas.microsoft.com/office/drawing/2014/main" id="{00000000-0008-0000-0200-000045020000}"/>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147882</xdr:rowOff>
    </xdr:from>
    <xdr:ext cx="405111" cy="259045"/>
    <xdr:sp macro="" textlink="">
      <xdr:nvSpPr>
        <xdr:cNvPr id="582" name="n_2mainValue【消防施設】&#10;有形固定資産減価償却率">
          <a:extLst>
            <a:ext uri="{FF2B5EF4-FFF2-40B4-BE49-F238E27FC236}">
              <a16:creationId xmlns:a16="http://schemas.microsoft.com/office/drawing/2014/main" id="{00000000-0008-0000-0200-000046020000}"/>
            </a:ext>
          </a:extLst>
        </xdr:cNvPr>
        <xdr:cNvSpPr txBox="1"/>
      </xdr:nvSpPr>
      <xdr:spPr>
        <a:xfrm>
          <a:off x="14389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583" name="n_3mainValue【消防施設】&#10;有形固定資産減価償却率">
          <a:extLst>
            <a:ext uri="{FF2B5EF4-FFF2-40B4-BE49-F238E27FC236}">
              <a16:creationId xmlns:a16="http://schemas.microsoft.com/office/drawing/2014/main" id="{00000000-0008-0000-0200-000047020000}"/>
            </a:ext>
          </a:extLst>
        </xdr:cNvPr>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67871</xdr:rowOff>
    </xdr:from>
    <xdr:ext cx="405111" cy="259045"/>
    <xdr:sp macro="" textlink="">
      <xdr:nvSpPr>
        <xdr:cNvPr id="584" name="n_4mainValue【消防施設】&#10;有形固定資産減価償却率">
          <a:extLst>
            <a:ext uri="{FF2B5EF4-FFF2-40B4-BE49-F238E27FC236}">
              <a16:creationId xmlns:a16="http://schemas.microsoft.com/office/drawing/2014/main" id="{00000000-0008-0000-0200-000048020000}"/>
            </a:ext>
          </a:extLst>
        </xdr:cNvPr>
        <xdr:cNvSpPr txBox="1"/>
      </xdr:nvSpPr>
      <xdr:spPr>
        <a:xfrm>
          <a:off x="12611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00000000-0008-0000-0200-00006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11" name="【消防施設】&#10;一人当たり面積最小値テキスト">
          <a:extLst>
            <a:ext uri="{FF2B5EF4-FFF2-40B4-BE49-F238E27FC236}">
              <a16:creationId xmlns:a16="http://schemas.microsoft.com/office/drawing/2014/main" id="{00000000-0008-0000-0200-000063020000}"/>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613" name="【消防施設】&#10;一人当たり面積最大値テキスト">
          <a:extLst>
            <a:ext uri="{FF2B5EF4-FFF2-40B4-BE49-F238E27FC236}">
              <a16:creationId xmlns:a16="http://schemas.microsoft.com/office/drawing/2014/main" id="{00000000-0008-0000-0200-000065020000}"/>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44793</xdr:rowOff>
    </xdr:from>
    <xdr:ext cx="469744" cy="259045"/>
    <xdr:sp macro="" textlink="">
      <xdr:nvSpPr>
        <xdr:cNvPr id="615" name="【消防施設】&#10;一人当たり面積平均値テキスト">
          <a:extLst>
            <a:ext uri="{FF2B5EF4-FFF2-40B4-BE49-F238E27FC236}">
              <a16:creationId xmlns:a16="http://schemas.microsoft.com/office/drawing/2014/main" id="{00000000-0008-0000-0200-000067020000}"/>
            </a:ext>
          </a:extLst>
        </xdr:cNvPr>
        <xdr:cNvSpPr txBox="1"/>
      </xdr:nvSpPr>
      <xdr:spPr>
        <a:xfrm>
          <a:off x="22199600" y="1461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19494500" y="148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92456</xdr:rowOff>
    </xdr:from>
    <xdr:to>
      <xdr:col>116</xdr:col>
      <xdr:colOff>114300</xdr:colOff>
      <xdr:row>87</xdr:row>
      <xdr:rowOff>22606</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22110700" y="1483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7383</xdr:rowOff>
    </xdr:from>
    <xdr:ext cx="469744" cy="259045"/>
    <xdr:sp macro="" textlink="">
      <xdr:nvSpPr>
        <xdr:cNvPr id="627" name="【消防施設】&#10;一人当たり面積該当値テキスト">
          <a:extLst>
            <a:ext uri="{FF2B5EF4-FFF2-40B4-BE49-F238E27FC236}">
              <a16:creationId xmlns:a16="http://schemas.microsoft.com/office/drawing/2014/main" id="{00000000-0008-0000-0200-000073020000}"/>
            </a:ext>
          </a:extLst>
        </xdr:cNvPr>
        <xdr:cNvSpPr txBox="1"/>
      </xdr:nvSpPr>
      <xdr:spPr>
        <a:xfrm>
          <a:off x="22199600" y="1475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91477</xdr:rowOff>
    </xdr:from>
    <xdr:to>
      <xdr:col>112</xdr:col>
      <xdr:colOff>38100</xdr:colOff>
      <xdr:row>87</xdr:row>
      <xdr:rowOff>21627</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21272500" y="148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142277</xdr:rowOff>
    </xdr:from>
    <xdr:to>
      <xdr:col>116</xdr:col>
      <xdr:colOff>63500</xdr:colOff>
      <xdr:row>86</xdr:row>
      <xdr:rowOff>143256</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21323300" y="14886977"/>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92129</xdr:rowOff>
    </xdr:from>
    <xdr:to>
      <xdr:col>107</xdr:col>
      <xdr:colOff>101600</xdr:colOff>
      <xdr:row>87</xdr:row>
      <xdr:rowOff>22279</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203835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142277</xdr:rowOff>
    </xdr:from>
    <xdr:to>
      <xdr:col>111</xdr:col>
      <xdr:colOff>177800</xdr:colOff>
      <xdr:row>86</xdr:row>
      <xdr:rowOff>142929</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20434300" y="14886977"/>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94742</xdr:rowOff>
    </xdr:from>
    <xdr:to>
      <xdr:col>102</xdr:col>
      <xdr:colOff>165100</xdr:colOff>
      <xdr:row>87</xdr:row>
      <xdr:rowOff>24892</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19494500" y="148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142929</xdr:rowOff>
    </xdr:from>
    <xdr:to>
      <xdr:col>107</xdr:col>
      <xdr:colOff>50800</xdr:colOff>
      <xdr:row>86</xdr:row>
      <xdr:rowOff>145542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flipV="1">
          <a:off x="19545300" y="1488762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95396</xdr:rowOff>
    </xdr:from>
    <xdr:to>
      <xdr:col>98</xdr:col>
      <xdr:colOff>38100</xdr:colOff>
      <xdr:row>87</xdr:row>
      <xdr:rowOff>25546</xdr:rowOff>
    </xdr:to>
    <xdr:sp macro="" textlink="">
      <xdr:nvSpPr>
        <xdr:cNvPr id="634" name="楕円 633">
          <a:extLst>
            <a:ext uri="{FF2B5EF4-FFF2-40B4-BE49-F238E27FC236}">
              <a16:creationId xmlns:a16="http://schemas.microsoft.com/office/drawing/2014/main" id="{00000000-0008-0000-0200-00007A020000}"/>
            </a:ext>
          </a:extLst>
        </xdr:cNvPr>
        <xdr:cNvSpPr/>
      </xdr:nvSpPr>
      <xdr:spPr>
        <a:xfrm>
          <a:off x="18605500" y="148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145542</xdr:rowOff>
    </xdr:from>
    <xdr:to>
      <xdr:col>102</xdr:col>
      <xdr:colOff>114300</xdr:colOff>
      <xdr:row>86</xdr:row>
      <xdr:rowOff>146196</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flipV="1">
          <a:off x="18656300" y="1489024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140371</xdr:rowOff>
    </xdr:from>
    <xdr:ext cx="469744" cy="259045"/>
    <xdr:sp macro="" textlink="">
      <xdr:nvSpPr>
        <xdr:cNvPr id="636" name="n_1aveValue【消防施設】&#10;一人当たり面積">
          <a:extLst>
            <a:ext uri="{FF2B5EF4-FFF2-40B4-BE49-F238E27FC236}">
              <a16:creationId xmlns:a16="http://schemas.microsoft.com/office/drawing/2014/main" id="{00000000-0008-0000-0200-00007C020000}"/>
            </a:ext>
          </a:extLst>
        </xdr:cNvPr>
        <xdr:cNvSpPr txBox="1"/>
      </xdr:nvSpPr>
      <xdr:spPr>
        <a:xfrm>
          <a:off x="21075727" y="1454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637" name="n_2aveValue【消防施設】&#10;一人当たり面積">
          <a:extLst>
            <a:ext uri="{FF2B5EF4-FFF2-40B4-BE49-F238E27FC236}">
              <a16:creationId xmlns:a16="http://schemas.microsoft.com/office/drawing/2014/main" id="{00000000-0008-0000-0200-00007D020000}"/>
            </a:ext>
          </a:extLst>
        </xdr:cNvPr>
        <xdr:cNvSpPr txBox="1"/>
      </xdr:nvSpPr>
      <xdr:spPr>
        <a:xfrm>
          <a:off x="201994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21172</xdr:rowOff>
    </xdr:from>
    <xdr:ext cx="469744" cy="259045"/>
    <xdr:sp macro="" textlink="">
      <xdr:nvSpPr>
        <xdr:cNvPr id="638" name="n_3aveValue【消防施設】&#10;一人当たり面積">
          <a:extLst>
            <a:ext uri="{FF2B5EF4-FFF2-40B4-BE49-F238E27FC236}">
              <a16:creationId xmlns:a16="http://schemas.microsoft.com/office/drawing/2014/main" id="{00000000-0008-0000-0200-00007E020000}"/>
            </a:ext>
          </a:extLst>
        </xdr:cNvPr>
        <xdr:cNvSpPr txBox="1"/>
      </xdr:nvSpPr>
      <xdr:spPr>
        <a:xfrm>
          <a:off x="19310427" y="145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639" name="n_4aveValue【消防施設】&#10;一人当たり面積">
          <a:extLst>
            <a:ext uri="{FF2B5EF4-FFF2-40B4-BE49-F238E27FC236}">
              <a16:creationId xmlns:a16="http://schemas.microsoft.com/office/drawing/2014/main" id="{00000000-0008-0000-0200-00007F020000}"/>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12754</xdr:rowOff>
    </xdr:from>
    <xdr:ext cx="469744" cy="259045"/>
    <xdr:sp macro="" textlink="">
      <xdr:nvSpPr>
        <xdr:cNvPr id="640" name="n_1mainValue【消防施設】&#10;一人当たり面積">
          <a:extLst>
            <a:ext uri="{FF2B5EF4-FFF2-40B4-BE49-F238E27FC236}">
              <a16:creationId xmlns:a16="http://schemas.microsoft.com/office/drawing/2014/main" id="{00000000-0008-0000-0200-000080020000}"/>
            </a:ext>
          </a:extLst>
        </xdr:cNvPr>
        <xdr:cNvSpPr txBox="1"/>
      </xdr:nvSpPr>
      <xdr:spPr>
        <a:xfrm>
          <a:off x="21075727" y="149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13406</xdr:rowOff>
    </xdr:from>
    <xdr:ext cx="469744" cy="259045"/>
    <xdr:sp macro="" textlink="">
      <xdr:nvSpPr>
        <xdr:cNvPr id="641" name="n_2mainValue【消防施設】&#10;一人当たり面積">
          <a:extLst>
            <a:ext uri="{FF2B5EF4-FFF2-40B4-BE49-F238E27FC236}">
              <a16:creationId xmlns:a16="http://schemas.microsoft.com/office/drawing/2014/main" id="{00000000-0008-0000-0200-000081020000}"/>
            </a:ext>
          </a:extLst>
        </xdr:cNvPr>
        <xdr:cNvSpPr txBox="1"/>
      </xdr:nvSpPr>
      <xdr:spPr>
        <a:xfrm>
          <a:off x="20199427" y="149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16019</xdr:rowOff>
    </xdr:from>
    <xdr:ext cx="469744" cy="259045"/>
    <xdr:sp macro="" textlink="">
      <xdr:nvSpPr>
        <xdr:cNvPr id="642" name="n_3mainValue【消防施設】&#10;一人当たり面積">
          <a:extLst>
            <a:ext uri="{FF2B5EF4-FFF2-40B4-BE49-F238E27FC236}">
              <a16:creationId xmlns:a16="http://schemas.microsoft.com/office/drawing/2014/main" id="{00000000-0008-0000-0200-000082020000}"/>
            </a:ext>
          </a:extLst>
        </xdr:cNvPr>
        <xdr:cNvSpPr txBox="1"/>
      </xdr:nvSpPr>
      <xdr:spPr>
        <a:xfrm>
          <a:off x="19310427" y="149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16673</xdr:rowOff>
    </xdr:from>
    <xdr:ext cx="469744" cy="259045"/>
    <xdr:sp macro="" textlink="">
      <xdr:nvSpPr>
        <xdr:cNvPr id="643" name="n_4mainValue【消防施設】&#10;一人当たり面積">
          <a:extLst>
            <a:ext uri="{FF2B5EF4-FFF2-40B4-BE49-F238E27FC236}">
              <a16:creationId xmlns:a16="http://schemas.microsoft.com/office/drawing/2014/main" id="{00000000-0008-0000-0200-000083020000}"/>
            </a:ext>
          </a:extLst>
        </xdr:cNvPr>
        <xdr:cNvSpPr txBox="1"/>
      </xdr:nvSpPr>
      <xdr:spPr>
        <a:xfrm>
          <a:off x="18421427" y="14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a:extLst>
            <a:ext uri="{FF2B5EF4-FFF2-40B4-BE49-F238E27FC236}">
              <a16:creationId xmlns:a16="http://schemas.microsoft.com/office/drawing/2014/main" id="{00000000-0008-0000-0200-00009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flipV="1">
          <a:off x="16318864"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0" name="【庁舎】&#10;有形固定資産減価償却率最小値テキスト">
          <a:extLst>
            <a:ext uri="{FF2B5EF4-FFF2-40B4-BE49-F238E27FC236}">
              <a16:creationId xmlns:a16="http://schemas.microsoft.com/office/drawing/2014/main" id="{00000000-0008-0000-0200-00009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2" name="【庁舎】&#10;有形固定資産減価償却率最大値テキスト">
          <a:extLst>
            <a:ext uri="{FF2B5EF4-FFF2-40B4-BE49-F238E27FC236}">
              <a16:creationId xmlns:a16="http://schemas.microsoft.com/office/drawing/2014/main" id="{00000000-0008-0000-0200-0000A0020000}"/>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674" name="【庁舎】&#10;有形固定資産減価償却率平均値テキスト">
          <a:extLst>
            <a:ext uri="{FF2B5EF4-FFF2-40B4-BE49-F238E27FC236}">
              <a16:creationId xmlns:a16="http://schemas.microsoft.com/office/drawing/2014/main" id="{00000000-0008-0000-0200-0000A202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679" name="フローチャート: 判断 678">
          <a:extLst>
            <a:ext uri="{FF2B5EF4-FFF2-40B4-BE49-F238E27FC236}">
              <a16:creationId xmlns:a16="http://schemas.microsoft.com/office/drawing/2014/main" id="{00000000-0008-0000-0200-0000A7020000}"/>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62687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96900</xdr:rowOff>
    </xdr:from>
    <xdr:ext cx="405111" cy="259045"/>
    <xdr:sp macro="" textlink="">
      <xdr:nvSpPr>
        <xdr:cNvPr id="686" name="【庁舎】&#10;有形固定資産減価償却率該当値テキスト">
          <a:extLst>
            <a:ext uri="{FF2B5EF4-FFF2-40B4-BE49-F238E27FC236}">
              <a16:creationId xmlns:a16="http://schemas.microsoft.com/office/drawing/2014/main" id="{00000000-0008-0000-0200-0000AE020000}"/>
            </a:ext>
          </a:extLst>
        </xdr:cNvPr>
        <xdr:cNvSpPr txBox="1"/>
      </xdr:nvSpPr>
      <xdr:spPr>
        <a:xfrm>
          <a:off x="16357600"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5430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112123</xdr:rowOff>
    </xdr:from>
    <xdr:to>
      <xdr:col>85</xdr:col>
      <xdr:colOff>127000</xdr:colOff>
      <xdr:row>104</xdr:row>
      <xdr:rowOff>169273</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5481300" y="1794292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1454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144780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flipV="1">
          <a:off x="14592300" y="179429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13652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97427</xdr:rowOff>
    </xdr:from>
    <xdr:to>
      <xdr:col>76</xdr:col>
      <xdr:colOff>114300</xdr:colOff>
      <xdr:row>104</xdr:row>
      <xdr:rowOff>144780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3703300" y="179282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170724</xdr:rowOff>
    </xdr:from>
    <xdr:to>
      <xdr:col>67</xdr:col>
      <xdr:colOff>101600</xdr:colOff>
      <xdr:row>104</xdr:row>
      <xdr:rowOff>100874</xdr:rowOff>
    </xdr:to>
    <xdr:sp macro="" textlink="">
      <xdr:nvSpPr>
        <xdr:cNvPr id="693" name="楕円 692">
          <a:extLst>
            <a:ext uri="{FF2B5EF4-FFF2-40B4-BE49-F238E27FC236}">
              <a16:creationId xmlns:a16="http://schemas.microsoft.com/office/drawing/2014/main" id="{00000000-0008-0000-0200-0000B5020000}"/>
            </a:ext>
          </a:extLst>
        </xdr:cNvPr>
        <xdr:cNvSpPr/>
      </xdr:nvSpPr>
      <xdr:spPr>
        <a:xfrm>
          <a:off x="12763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50074</xdr:rowOff>
    </xdr:from>
    <xdr:to>
      <xdr:col>71</xdr:col>
      <xdr:colOff>177800</xdr:colOff>
      <xdr:row>104</xdr:row>
      <xdr:rowOff>97427</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2814300" y="1788087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95" name="n_1aveValue【庁舎】&#10;有形固定資産減価償却率">
          <a:extLst>
            <a:ext uri="{FF2B5EF4-FFF2-40B4-BE49-F238E27FC236}">
              <a16:creationId xmlns:a16="http://schemas.microsoft.com/office/drawing/2014/main" id="{00000000-0008-0000-0200-0000B702000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696" name="n_2aveValue【庁舎】&#10;有形固定資産減価償却率">
          <a:extLst>
            <a:ext uri="{FF2B5EF4-FFF2-40B4-BE49-F238E27FC236}">
              <a16:creationId xmlns:a16="http://schemas.microsoft.com/office/drawing/2014/main" id="{00000000-0008-0000-0200-0000B8020000}"/>
            </a:ext>
          </a:extLst>
        </xdr:cNvPr>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92001</xdr:rowOff>
    </xdr:from>
    <xdr:ext cx="405111" cy="259045"/>
    <xdr:sp macro="" textlink="">
      <xdr:nvSpPr>
        <xdr:cNvPr id="697" name="n_3aveValue【庁舎】&#10;有形固定資産減価償却率">
          <a:extLst>
            <a:ext uri="{FF2B5EF4-FFF2-40B4-BE49-F238E27FC236}">
              <a16:creationId xmlns:a16="http://schemas.microsoft.com/office/drawing/2014/main" id="{00000000-0008-0000-0200-0000B9020000}"/>
            </a:ext>
          </a:extLst>
        </xdr:cNvPr>
        <xdr:cNvSpPr txBox="1"/>
      </xdr:nvSpPr>
      <xdr:spPr>
        <a:xfrm>
          <a:off x="13500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698" name="n_4aveValue【庁舎】&#10;有形固定資産減価償却率">
          <a:extLst>
            <a:ext uri="{FF2B5EF4-FFF2-40B4-BE49-F238E27FC236}">
              <a16:creationId xmlns:a16="http://schemas.microsoft.com/office/drawing/2014/main" id="{00000000-0008-0000-0200-0000BA020000}"/>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154050</xdr:rowOff>
    </xdr:from>
    <xdr:ext cx="405111" cy="259045"/>
    <xdr:sp macro="" textlink="">
      <xdr:nvSpPr>
        <xdr:cNvPr id="699" name="n_1mainValue【庁舎】&#10;有形固定資産減価償却率">
          <a:extLst>
            <a:ext uri="{FF2B5EF4-FFF2-40B4-BE49-F238E27FC236}">
              <a16:creationId xmlns:a16="http://schemas.microsoft.com/office/drawing/2014/main" id="{00000000-0008-0000-0200-0000BB020000}"/>
            </a:ext>
          </a:extLst>
        </xdr:cNvPr>
        <xdr:cNvSpPr txBox="1"/>
      </xdr:nvSpPr>
      <xdr:spPr>
        <a:xfrm>
          <a:off x="15266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700" name="n_2mainValue【庁舎】&#10;有形固定資産減価償却率">
          <a:extLst>
            <a:ext uri="{FF2B5EF4-FFF2-40B4-BE49-F238E27FC236}">
              <a16:creationId xmlns:a16="http://schemas.microsoft.com/office/drawing/2014/main" id="{00000000-0008-0000-0200-0000BC020000}"/>
            </a:ext>
          </a:extLst>
        </xdr:cNvPr>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701" name="n_3mainValue【庁舎】&#10;有形固定資産減価償却率">
          <a:extLst>
            <a:ext uri="{FF2B5EF4-FFF2-40B4-BE49-F238E27FC236}">
              <a16:creationId xmlns:a16="http://schemas.microsoft.com/office/drawing/2014/main" id="{00000000-0008-0000-0200-0000BD020000}"/>
            </a:ext>
          </a:extLst>
        </xdr:cNvPr>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117401</xdr:rowOff>
    </xdr:from>
    <xdr:ext cx="405111" cy="259045"/>
    <xdr:sp macro="" textlink="">
      <xdr:nvSpPr>
        <xdr:cNvPr id="702" name="n_4mainValue【庁舎】&#10;有形固定資産減価償却率">
          <a:extLst>
            <a:ext uri="{FF2B5EF4-FFF2-40B4-BE49-F238E27FC236}">
              <a16:creationId xmlns:a16="http://schemas.microsoft.com/office/drawing/2014/main" id="{00000000-0008-0000-0200-0000BE020000}"/>
            </a:ext>
          </a:extLst>
        </xdr:cNvPr>
        <xdr:cNvSpPr txBox="1"/>
      </xdr:nvSpPr>
      <xdr:spPr>
        <a:xfrm>
          <a:off x="12611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00000000-0008-0000-0200-0000D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729" name="【庁舎】&#10;一人当たり面積最小値テキスト">
          <a:extLst>
            <a:ext uri="{FF2B5EF4-FFF2-40B4-BE49-F238E27FC236}">
              <a16:creationId xmlns:a16="http://schemas.microsoft.com/office/drawing/2014/main" id="{00000000-0008-0000-0200-0000D9020000}"/>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731" name="【庁舎】&#10;一人当たり面積最大値テキスト">
          <a:extLst>
            <a:ext uri="{FF2B5EF4-FFF2-40B4-BE49-F238E27FC236}">
              <a16:creationId xmlns:a16="http://schemas.microsoft.com/office/drawing/2014/main" id="{00000000-0008-0000-0200-0000DB020000}"/>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164209</xdr:rowOff>
    </xdr:from>
    <xdr:ext cx="469744" cy="259045"/>
    <xdr:sp macro="" textlink="">
      <xdr:nvSpPr>
        <xdr:cNvPr id="733" name="【庁舎】&#10;一人当たり面積平均値テキスト">
          <a:extLst>
            <a:ext uri="{FF2B5EF4-FFF2-40B4-BE49-F238E27FC236}">
              <a16:creationId xmlns:a16="http://schemas.microsoft.com/office/drawing/2014/main" id="{00000000-0008-0000-0200-0000DD020000}"/>
            </a:ext>
          </a:extLst>
        </xdr:cNvPr>
        <xdr:cNvSpPr txBox="1"/>
      </xdr:nvSpPr>
      <xdr:spPr>
        <a:xfrm>
          <a:off x="22199600" y="1782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737" name="フローチャート: 判断 736">
          <a:extLst>
            <a:ext uri="{FF2B5EF4-FFF2-40B4-BE49-F238E27FC236}">
              <a16:creationId xmlns:a16="http://schemas.microsoft.com/office/drawing/2014/main" id="{00000000-0008-0000-0200-0000E1020000}"/>
            </a:ext>
          </a:extLst>
        </xdr:cNvPr>
        <xdr:cNvSpPr/>
      </xdr:nvSpPr>
      <xdr:spPr>
        <a:xfrm>
          <a:off x="19494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22110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28320</xdr:rowOff>
    </xdr:from>
    <xdr:ext cx="469744" cy="259045"/>
    <xdr:sp macro="" textlink="">
      <xdr:nvSpPr>
        <xdr:cNvPr id="745" name="【庁舎】&#10;一人当たり面積該当値テキスト">
          <a:extLst>
            <a:ext uri="{FF2B5EF4-FFF2-40B4-BE49-F238E27FC236}">
              <a16:creationId xmlns:a16="http://schemas.microsoft.com/office/drawing/2014/main" id="{00000000-0008-0000-0200-0000E9020000}"/>
            </a:ext>
          </a:extLst>
        </xdr:cNvPr>
        <xdr:cNvSpPr txBox="1"/>
      </xdr:nvSpPr>
      <xdr:spPr>
        <a:xfrm>
          <a:off x="22199600" y="1803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56424</xdr:rowOff>
    </xdr:from>
    <xdr:to>
      <xdr:col>112</xdr:col>
      <xdr:colOff>38100</xdr:colOff>
      <xdr:row>105</xdr:row>
      <xdr:rowOff>158024</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21272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100693</xdr:rowOff>
    </xdr:from>
    <xdr:to>
      <xdr:col>116</xdr:col>
      <xdr:colOff>63500</xdr:colOff>
      <xdr:row>105</xdr:row>
      <xdr:rowOff>107224</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21323300" y="181029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64588</xdr:rowOff>
    </xdr:from>
    <xdr:to>
      <xdr:col>107</xdr:col>
      <xdr:colOff>101600</xdr:colOff>
      <xdr:row>105</xdr:row>
      <xdr:rowOff>166188</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20383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107224</xdr:rowOff>
    </xdr:from>
    <xdr:to>
      <xdr:col>111</xdr:col>
      <xdr:colOff>177800</xdr:colOff>
      <xdr:row>105</xdr:row>
      <xdr:rowOff>115388</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20434300" y="181094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64588</xdr:rowOff>
    </xdr:from>
    <xdr:to>
      <xdr:col>102</xdr:col>
      <xdr:colOff>165100</xdr:colOff>
      <xdr:row>105</xdr:row>
      <xdr:rowOff>166188</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19494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115388</xdr:rowOff>
    </xdr:from>
    <xdr:to>
      <xdr:col>107</xdr:col>
      <xdr:colOff>50800</xdr:colOff>
      <xdr:row>105</xdr:row>
      <xdr:rowOff>115388</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9545300" y="18117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71120</xdr:rowOff>
    </xdr:from>
    <xdr:to>
      <xdr:col>98</xdr:col>
      <xdr:colOff>38100</xdr:colOff>
      <xdr:row>106</xdr:row>
      <xdr:rowOff>1270</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8605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115388</xdr:rowOff>
    </xdr:from>
    <xdr:to>
      <xdr:col>102</xdr:col>
      <xdr:colOff>114300</xdr:colOff>
      <xdr:row>105</xdr:row>
      <xdr:rowOff>121920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8656300" y="1811763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102706</xdr:rowOff>
    </xdr:from>
    <xdr:ext cx="469744" cy="259045"/>
    <xdr:sp macro="" textlink="">
      <xdr:nvSpPr>
        <xdr:cNvPr id="754" name="n_1aveValue【庁舎】&#10;一人当たり面積">
          <a:extLst>
            <a:ext uri="{FF2B5EF4-FFF2-40B4-BE49-F238E27FC236}">
              <a16:creationId xmlns:a16="http://schemas.microsoft.com/office/drawing/2014/main" id="{00000000-0008-0000-0200-0000F2020000}"/>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123933</xdr:rowOff>
    </xdr:from>
    <xdr:ext cx="469744" cy="259045"/>
    <xdr:sp macro="" textlink="">
      <xdr:nvSpPr>
        <xdr:cNvPr id="755" name="n_2aveValue【庁舎】&#10;一人当たり面積">
          <a:extLst>
            <a:ext uri="{FF2B5EF4-FFF2-40B4-BE49-F238E27FC236}">
              <a16:creationId xmlns:a16="http://schemas.microsoft.com/office/drawing/2014/main" id="{00000000-0008-0000-0200-0000F3020000}"/>
            </a:ext>
          </a:extLst>
        </xdr:cNvPr>
        <xdr:cNvSpPr txBox="1"/>
      </xdr:nvSpPr>
      <xdr:spPr>
        <a:xfrm>
          <a:off x="20199427" y="177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756" name="n_3aveValue【庁舎】&#10;一人当たり面積">
          <a:extLst>
            <a:ext uri="{FF2B5EF4-FFF2-40B4-BE49-F238E27FC236}">
              <a16:creationId xmlns:a16="http://schemas.microsoft.com/office/drawing/2014/main" id="{00000000-0008-0000-0200-0000F4020000}"/>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757" name="n_4aveValue【庁舎】&#10;一人当たり面積">
          <a:extLst>
            <a:ext uri="{FF2B5EF4-FFF2-40B4-BE49-F238E27FC236}">
              <a16:creationId xmlns:a16="http://schemas.microsoft.com/office/drawing/2014/main" id="{00000000-0008-0000-0200-0000F5020000}"/>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149151</xdr:rowOff>
    </xdr:from>
    <xdr:ext cx="469744" cy="259045"/>
    <xdr:sp macro="" textlink="">
      <xdr:nvSpPr>
        <xdr:cNvPr id="758" name="n_1mainValue【庁舎】&#10;一人当たり面積">
          <a:extLst>
            <a:ext uri="{FF2B5EF4-FFF2-40B4-BE49-F238E27FC236}">
              <a16:creationId xmlns:a16="http://schemas.microsoft.com/office/drawing/2014/main" id="{00000000-0008-0000-0200-0000F6020000}"/>
            </a:ext>
          </a:extLst>
        </xdr:cNvPr>
        <xdr:cNvSpPr txBox="1"/>
      </xdr:nvSpPr>
      <xdr:spPr>
        <a:xfrm>
          <a:off x="21075727" y="1815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157315</xdr:rowOff>
    </xdr:from>
    <xdr:ext cx="469744" cy="259045"/>
    <xdr:sp macro="" textlink="">
      <xdr:nvSpPr>
        <xdr:cNvPr id="759" name="n_2mainValue【庁舎】&#10;一人当たり面積">
          <a:extLst>
            <a:ext uri="{FF2B5EF4-FFF2-40B4-BE49-F238E27FC236}">
              <a16:creationId xmlns:a16="http://schemas.microsoft.com/office/drawing/2014/main" id="{00000000-0008-0000-0200-0000F7020000}"/>
            </a:ext>
          </a:extLst>
        </xdr:cNvPr>
        <xdr:cNvSpPr txBox="1"/>
      </xdr:nvSpPr>
      <xdr:spPr>
        <a:xfrm>
          <a:off x="20199427" y="181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157315</xdr:rowOff>
    </xdr:from>
    <xdr:ext cx="469744" cy="259045"/>
    <xdr:sp macro="" textlink="">
      <xdr:nvSpPr>
        <xdr:cNvPr id="760" name="n_3mainValue【庁舎】&#10;一人当たり面積">
          <a:extLst>
            <a:ext uri="{FF2B5EF4-FFF2-40B4-BE49-F238E27FC236}">
              <a16:creationId xmlns:a16="http://schemas.microsoft.com/office/drawing/2014/main" id="{00000000-0008-0000-0200-0000F8020000}"/>
            </a:ext>
          </a:extLst>
        </xdr:cNvPr>
        <xdr:cNvSpPr txBox="1"/>
      </xdr:nvSpPr>
      <xdr:spPr>
        <a:xfrm>
          <a:off x="19310427" y="181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163847</xdr:rowOff>
    </xdr:from>
    <xdr:ext cx="469744" cy="259045"/>
    <xdr:sp macro="" textlink="">
      <xdr:nvSpPr>
        <xdr:cNvPr id="761" name="n_4mainValue【庁舎】&#10;一人当たり面積">
          <a:extLst>
            <a:ext uri="{FF2B5EF4-FFF2-40B4-BE49-F238E27FC236}">
              <a16:creationId xmlns:a16="http://schemas.microsoft.com/office/drawing/2014/main" id="{00000000-0008-0000-0200-0000F9020000}"/>
            </a:ext>
          </a:extLst>
        </xdr:cNvPr>
        <xdr:cNvSpPr txBox="1"/>
      </xdr:nvSpPr>
      <xdr:spPr>
        <a:xfrm>
          <a:off x="18421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体育館・プールについては、昭和</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年建設の勤労者体育センター及び付属設備のみを資産計上していることから、有形固定資産減価償却率が高くなっている。当該施設は平成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年度において帳簿価格（残存価格）が備忘価格</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円に達しており、今後の改修を見据えて、建物の劣化診断及び定期的な点検を実施していく必要がある。保健センターについては、木造建築物である事から、単年度減価償却額が高く、計画的な維持補修に努めていく必要がある。また、庁舎については平成</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年に建築しており、有形固定資産減価償却率は類似団体とほぼ同水準であるが、経年劣化により、雨漏りや空調等の付属設備の不具合が近年頻発しているため、個別施設計画に基づき、令和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年度に大規模改修を実施</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一般廃棄物処理施設及び消防施設については、本町保有資産に加え、一部事務組合所有の施設について経費負担割合により按分した数値を計上している。計上されているものは、その大部分が一部事務組合所有の施設ではあるが、今後、資産の老朽化が進めば、一部事務組合への負担金増に直結してくるため、指標の推移を注視しておく必要がある。なお、消防施設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月豪雨災害により被災した消防本部及び分署の移転・建替が計画されており、当該事業が完工</a:t>
          </a:r>
          <a:r>
            <a:rPr kumimoji="1" lang="ja-JP" altLang="en-US" sz="1100">
              <a:solidFill>
                <a:schemeClr val="dk1"/>
              </a:solidFill>
              <a:effectLst/>
              <a:latin typeface="+mn-lt"/>
              <a:ea typeface="+mn-ea"/>
              <a:cs typeface="+mn-cs"/>
            </a:rPr>
            <a:t>すれば</a:t>
          </a:r>
          <a:r>
            <a:rPr kumimoji="1" lang="ja-JP" altLang="ja-JP" sz="1100">
              <a:solidFill>
                <a:schemeClr val="dk1"/>
              </a:solidFill>
              <a:effectLst/>
              <a:latin typeface="+mn-lt"/>
              <a:ea typeface="+mn-ea"/>
              <a:cs typeface="+mn-cs"/>
            </a:rPr>
            <a:t>、有形固定資産減価償却率は減少に転じる見込みである。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10,282
10,214
85.04
8,841,191
8,467,662
246,804
3,576,431
5,565,209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年（令和２～４年）の平均値と定められている。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前年度算定に用いた令和１年度（単年）の財政力指数</a:t>
          </a:r>
          <a:r>
            <a:rPr kumimoji="1" lang="en-US" altLang="ja-JP" sz="1300">
              <a:latin typeface="ＭＳ Ｐゴシック" panose="020B0600070205080204" pitchFamily="50" charset="-128"/>
              <a:ea typeface="ＭＳ Ｐゴシック" panose="020B0600070205080204" pitchFamily="50" charset="-128"/>
            </a:rPr>
            <a:t>0.405</a:t>
          </a:r>
          <a:r>
            <a:rPr kumimoji="1" lang="ja-JP" altLang="en-US" sz="1300">
              <a:latin typeface="ＭＳ Ｐゴシック" panose="020B0600070205080204" pitchFamily="50" charset="-128"/>
              <a:ea typeface="ＭＳ Ｐゴシック" panose="020B0600070205080204" pitchFamily="50" charset="-128"/>
            </a:rPr>
            <a:t>から、令和４年度（単年）の財政力指数</a:t>
          </a:r>
          <a:r>
            <a:rPr kumimoji="1" lang="en-US" altLang="ja-JP" sz="1300">
              <a:latin typeface="ＭＳ Ｐゴシック" panose="020B0600070205080204" pitchFamily="50" charset="-128"/>
              <a:ea typeface="ＭＳ Ｐゴシック" panose="020B0600070205080204" pitchFamily="50" charset="-128"/>
            </a:rPr>
            <a:t>0.382</a:t>
          </a:r>
          <a:r>
            <a:rPr kumimoji="1" lang="ja-JP" altLang="en-US" sz="1300">
              <a:latin typeface="ＭＳ Ｐゴシック" panose="020B0600070205080204" pitchFamily="50" charset="-128"/>
              <a:ea typeface="ＭＳ Ｐゴシック" panose="020B0600070205080204" pitchFamily="50" charset="-128"/>
            </a:rPr>
            <a:t>に置き換えて平均値を算定するため、財政力指数は、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令和４年度の財政力指数は、基準財政需要額（分母）の算定要素である臨時財政対策債振替相当額（基準財政需要額から控除する値）が少なかったことから、財政力指数は減少した。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977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6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08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199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4357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29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6146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8578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514850" y="6032500"/>
          <a:ext cx="0" cy="1397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4584700" y="74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742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4584700" y="578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425950" y="6032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752850" y="7224713"/>
          <a:ext cx="762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4584700" y="69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464050" y="71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125413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940050" y="7214658"/>
          <a:ext cx="8128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702050" y="711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409950" y="689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127250" y="721465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889250" y="711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597150" y="68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333500" y="721465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095500" y="7089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784350" y="686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282700" y="70998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971550" y="687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464050" y="7183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4584700" y="7156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702050" y="71739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409950" y="7260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889250" y="716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597150" y="725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095500" y="71638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784350" y="725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282700" y="71638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971550" y="725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ふるさと錦ゆかり基金（特定財源）を活用したことで、経常経費に対する一般財源所要額が減少した。</a:t>
          </a:r>
        </a:p>
        <a:p>
          <a:r>
            <a:rPr kumimoji="1" lang="ja-JP" altLang="en-US" sz="1300">
              <a:latin typeface="ＭＳ Ｐゴシック" panose="020B0600070205080204" pitchFamily="50" charset="-128"/>
              <a:ea typeface="ＭＳ Ｐゴシック" panose="020B0600070205080204" pitchFamily="50" charset="-128"/>
            </a:rPr>
            <a:t>　また、昨年同様、コロナ感染症の影響により、ふるさと祭り補助金や各種団体の運営補助金、出張旅費等の経常経費が減少した。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9912096"/>
          <a:ext cx="0" cy="986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08986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96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9912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61</xdr:row>
      <xdr:rowOff>153162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752850" y="10137394"/>
          <a:ext cx="762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10399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63</xdr:row>
      <xdr:rowOff>133604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940050" y="10224262"/>
          <a:ext cx="812800" cy="3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028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103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133604</xdr:rowOff>
    </xdr:from>
    <xdr:to>
      <xdr:col>15</xdr:col>
      <xdr:colOff>82550</xdr:colOff>
      <xdr:row>64</xdr:row>
      <xdr:rowOff>140716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127250" y="10534904"/>
          <a:ext cx="8128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0479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18305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1025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64</xdr:row>
      <xdr:rowOff>140716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333500" y="10596118"/>
          <a:ext cx="79375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05178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1029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05178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1029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00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32021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993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102362</xdr:rowOff>
    </xdr:from>
    <xdr:to>
      <xdr:col>19</xdr:col>
      <xdr:colOff>184150</xdr:colOff>
      <xdr:row>62</xdr:row>
      <xdr:rowOff>32512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01734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9948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82804</xdr:rowOff>
    </xdr:from>
    <xdr:to>
      <xdr:col>15</xdr:col>
      <xdr:colOff>133350</xdr:colOff>
      <xdr:row>64</xdr:row>
      <xdr:rowOff>12954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0484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056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89916</xdr:rowOff>
    </xdr:from>
    <xdr:to>
      <xdr:col>11</xdr:col>
      <xdr:colOff>82550</xdr:colOff>
      <xdr:row>65</xdr:row>
      <xdr:rowOff>20066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06563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073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05516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65295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063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人件費は、新規採用の抑制を行い職員数の削減を行ってきたこと、給与水準（ラスパイレス指数）が低いこと、副町長が不在であること等により、全国平均・県平均・類似団体を下回っている。　</a:t>
          </a:r>
        </a:p>
        <a:p>
          <a:r>
            <a:rPr kumimoji="1" lang="ja-JP" altLang="en-US" sz="1300">
              <a:latin typeface="ＭＳ Ｐゴシック" panose="020B0600070205080204" pitchFamily="50" charset="-128"/>
              <a:ea typeface="ＭＳ Ｐゴシック" panose="020B0600070205080204" pitchFamily="50" charset="-128"/>
            </a:rPr>
            <a:t>　物件費等は、錦ネット加入者増による宅内機器購入や保守委託が増加しているほか、ふるさと納税寄附額の増に伴い、返礼品等の外部委託料が増加している。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514850" y="13370455"/>
          <a:ext cx="0" cy="1430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4584700" y="1477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4801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4584700" y="1312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425950" y="13370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48974</xdr:rowOff>
    </xdr:from>
    <xdr:to>
      <xdr:col>23</xdr:col>
      <xdr:colOff>133350</xdr:colOff>
      <xdr:row>82</xdr:row>
      <xdr:rowOff>56696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752850" y="13587174"/>
          <a:ext cx="762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166386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4584700" y="13539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464050" y="1356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159507</xdr:rowOff>
    </xdr:from>
    <xdr:to>
      <xdr:col>19</xdr:col>
      <xdr:colOff>133350</xdr:colOff>
      <xdr:row>82</xdr:row>
      <xdr:rowOff>56696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940050" y="13532607"/>
          <a:ext cx="812800" cy="6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702050" y="135397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106962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409950" y="13314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11568</xdr:rowOff>
    </xdr:from>
    <xdr:to>
      <xdr:col>15</xdr:col>
      <xdr:colOff>82550</xdr:colOff>
      <xdr:row>81</xdr:row>
      <xdr:rowOff>159507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127250" y="13384668"/>
          <a:ext cx="812800" cy="14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889250" y="135026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44429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597150" y="1358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130136</xdr:rowOff>
    </xdr:from>
    <xdr:to>
      <xdr:col>11</xdr:col>
      <xdr:colOff>31750</xdr:colOff>
      <xdr:row>81</xdr:row>
      <xdr:rowOff>11568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333500" y="13338136"/>
          <a:ext cx="793750" cy="4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095500" y="134798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784350" y="1355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282700" y="134336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146947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71550" y="1352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169624</xdr:rowOff>
    </xdr:from>
    <xdr:to>
      <xdr:col>23</xdr:col>
      <xdr:colOff>184150</xdr:colOff>
      <xdr:row>82</xdr:row>
      <xdr:rowOff>99774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464050" y="1353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14701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4584700" y="1338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5896</xdr:rowOff>
    </xdr:from>
    <xdr:to>
      <xdr:col>19</xdr:col>
      <xdr:colOff>184150</xdr:colOff>
      <xdr:row>82</xdr:row>
      <xdr:rowOff>107496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702050" y="1354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92273</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409950" y="13630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108707</xdr:rowOff>
    </xdr:from>
    <xdr:to>
      <xdr:col>15</xdr:col>
      <xdr:colOff>133350</xdr:colOff>
      <xdr:row>82</xdr:row>
      <xdr:rowOff>38857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889250" y="134818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49034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597150" y="1325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132218</xdr:rowOff>
    </xdr:from>
    <xdr:to>
      <xdr:col>11</xdr:col>
      <xdr:colOff>82550</xdr:colOff>
      <xdr:row>81</xdr:row>
      <xdr:rowOff>62368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095500" y="133402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72545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784350" y="1311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79336</xdr:rowOff>
    </xdr:from>
    <xdr:to>
      <xdr:col>7</xdr:col>
      <xdr:colOff>31750</xdr:colOff>
      <xdr:row>81</xdr:row>
      <xdr:rowOff>9486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282700" y="132873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19663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971550" y="130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年度は全国町村平均</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下回り、給与水準は抑制されている状況である。今後も人事院勧告等を注視し、住民の理解を得られる給与制度の維持に努める。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474950" y="13239045"/>
          <a:ext cx="0" cy="1618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5563850" y="1482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4857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5563850" y="129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405100" y="13239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133350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712950" y="13756216"/>
          <a:ext cx="762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5563850" y="1409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430500" y="141216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39511</xdr:rowOff>
    </xdr:from>
    <xdr:to>
      <xdr:col>77</xdr:col>
      <xdr:colOff>44450</xdr:colOff>
      <xdr:row>83</xdr:row>
      <xdr:rowOff>52916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906500" y="13742811"/>
          <a:ext cx="80645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668500" y="14108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370050" y="14194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83</xdr:row>
      <xdr:rowOff>39511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106400" y="13682134"/>
          <a:ext cx="8001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868400" y="140814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557250" y="1416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130528</xdr:rowOff>
    </xdr:from>
    <xdr:to>
      <xdr:col>68</xdr:col>
      <xdr:colOff>152400</xdr:colOff>
      <xdr:row>82</xdr:row>
      <xdr:rowOff>143934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2293600" y="13668728"/>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055600" y="1409488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763500" y="1418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2242800" y="1408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950700" y="1416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430500" y="13785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556385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668500" y="137054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70050" y="13486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160161</xdr:rowOff>
    </xdr:from>
    <xdr:to>
      <xdr:col>73</xdr:col>
      <xdr:colOff>44450</xdr:colOff>
      <xdr:row>83</xdr:row>
      <xdr:rowOff>90311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868400" y="136983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100488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557250" y="1347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055600" y="1363133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763500" y="1340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79728</xdr:rowOff>
    </xdr:from>
    <xdr:to>
      <xdr:col>64</xdr:col>
      <xdr:colOff>152400</xdr:colOff>
      <xdr:row>83</xdr:row>
      <xdr:rowOff>9878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2242800" y="136179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20055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1950700" y="1339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近年、類似団体平均よりも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人程度少ない状況が続いている。</a:t>
          </a:r>
        </a:p>
        <a:p>
          <a:r>
            <a:rPr kumimoji="1" lang="ja-JP" altLang="en-US" sz="1300">
              <a:latin typeface="ＭＳ Ｐゴシック" panose="020B0600070205080204" pitchFamily="50" charset="-128"/>
              <a:ea typeface="ＭＳ Ｐゴシック" panose="020B0600070205080204" pitchFamily="50" charset="-128"/>
            </a:rPr>
            <a:t>　定員管理計画に基づき、現在の職員数程度を確保しつつ、職員のスキルアップや組織体制の見直し、再任用職員の活用により、限られた職員数での効率化に取り組む必要がある。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474950" y="9654540"/>
          <a:ext cx="0" cy="1406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556385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405100" y="11061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5563850" y="941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405100" y="9654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79647</xdr:rowOff>
    </xdr:from>
    <xdr:to>
      <xdr:col>81</xdr:col>
      <xdr:colOff>44450</xdr:colOff>
      <xdr:row>59</xdr:row>
      <xdr:rowOff>111820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712950" y="9820547"/>
          <a:ext cx="762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5563850" y="9997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430500" y="100253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64709</xdr:rowOff>
    </xdr:from>
    <xdr:to>
      <xdr:col>77</xdr:col>
      <xdr:colOff>44450</xdr:colOff>
      <xdr:row>59</xdr:row>
      <xdr:rowOff>79647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906500" y="9805609"/>
          <a:ext cx="80645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668500" y="100127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370050" y="1009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32536</xdr:rowOff>
    </xdr:from>
    <xdr:to>
      <xdr:col>72</xdr:col>
      <xdr:colOff>203200</xdr:colOff>
      <xdr:row>59</xdr:row>
      <xdr:rowOff>64709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106400" y="9773436"/>
          <a:ext cx="8001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868400" y="99794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557250" y="1006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32536</xdr:rowOff>
    </xdr:from>
    <xdr:to>
      <xdr:col>68</xdr:col>
      <xdr:colOff>152400</xdr:colOff>
      <xdr:row>59</xdr:row>
      <xdr:rowOff>32536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2293600" y="9773436"/>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055600" y="1002882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763500" y="1010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2242800" y="100046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1950700" y="1008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61020</xdr:rowOff>
    </xdr:from>
    <xdr:to>
      <xdr:col>81</xdr:col>
      <xdr:colOff>95250</xdr:colOff>
      <xdr:row>59</xdr:row>
      <xdr:rowOff>162620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430500" y="98019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77547</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5563850" y="965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28847</xdr:rowOff>
    </xdr:from>
    <xdr:to>
      <xdr:col>77</xdr:col>
      <xdr:colOff>95250</xdr:colOff>
      <xdr:row>59</xdr:row>
      <xdr:rowOff>130447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668500" y="976974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140624</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370050" y="9551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13909</xdr:rowOff>
    </xdr:from>
    <xdr:to>
      <xdr:col>73</xdr:col>
      <xdr:colOff>44450</xdr:colOff>
      <xdr:row>59</xdr:row>
      <xdr:rowOff>115509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868400" y="97548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125686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557250" y="953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153186</xdr:rowOff>
    </xdr:from>
    <xdr:to>
      <xdr:col>68</xdr:col>
      <xdr:colOff>203200</xdr:colOff>
      <xdr:row>59</xdr:row>
      <xdr:rowOff>83336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055600" y="972898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93513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63500" y="95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153186</xdr:rowOff>
    </xdr:from>
    <xdr:to>
      <xdr:col>64</xdr:col>
      <xdr:colOff>152400</xdr:colOff>
      <xdr:row>59</xdr:row>
      <xdr:rowOff>83336</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2242800" y="97289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93513</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1950700" y="95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実質公債費比率は</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年平均で算定するため、</a:t>
          </a:r>
          <a:r>
            <a:rPr kumimoji="1" lang="en-US" altLang="ja-JP" sz="1300" baseline="0">
              <a:latin typeface="ＭＳ Ｐゴシック" panose="020B0600070205080204" pitchFamily="50" charset="-128"/>
              <a:ea typeface="ＭＳ Ｐゴシック" panose="020B0600070205080204" pitchFamily="50" charset="-128"/>
            </a:rPr>
            <a:t>H31</a:t>
          </a:r>
          <a:r>
            <a:rPr kumimoji="1" lang="ja-JP" altLang="en-US" sz="1300" baseline="0">
              <a:latin typeface="ＭＳ Ｐゴシック" panose="020B0600070205080204" pitchFamily="50" charset="-128"/>
              <a:ea typeface="ＭＳ Ｐゴシック" panose="020B0600070205080204" pitchFamily="50" charset="-128"/>
            </a:rPr>
            <a:t>年度単年値</a:t>
          </a:r>
          <a:r>
            <a:rPr kumimoji="1" lang="en-US" altLang="ja-JP" sz="1300" baseline="0">
              <a:latin typeface="ＭＳ Ｐゴシック" panose="020B0600070205080204" pitchFamily="50" charset="-128"/>
              <a:ea typeface="ＭＳ Ｐゴシック" panose="020B0600070205080204" pitchFamily="50" charset="-128"/>
            </a:rPr>
            <a:t>9.486</a:t>
          </a:r>
          <a:r>
            <a:rPr kumimoji="1" lang="ja-JP" altLang="en-US" sz="1300" baseline="0">
              <a:latin typeface="ＭＳ Ｐゴシック" panose="020B0600070205080204" pitchFamily="50" charset="-128"/>
              <a:ea typeface="ＭＳ Ｐゴシック" panose="020B0600070205080204" pitchFamily="50" charset="-128"/>
            </a:rPr>
            <a:t>％から</a:t>
          </a:r>
          <a:r>
            <a:rPr kumimoji="1" lang="en-US" altLang="ja-JP" sz="1300" baseline="0">
              <a:latin typeface="ＭＳ Ｐゴシック" panose="020B0600070205080204" pitchFamily="50" charset="-128"/>
              <a:ea typeface="ＭＳ Ｐゴシック" panose="020B0600070205080204" pitchFamily="50" charset="-128"/>
            </a:rPr>
            <a:t>R4</a:t>
          </a:r>
          <a:r>
            <a:rPr kumimoji="1" lang="ja-JP" altLang="en-US" sz="1300" baseline="0">
              <a:latin typeface="ＭＳ Ｐゴシック" panose="020B0600070205080204" pitchFamily="50" charset="-128"/>
              <a:ea typeface="ＭＳ Ｐゴシック" panose="020B0600070205080204" pitchFamily="50" charset="-128"/>
            </a:rPr>
            <a:t>年度単年値</a:t>
          </a:r>
          <a:r>
            <a:rPr kumimoji="1" lang="en-US" altLang="ja-JP" sz="1300" baseline="0">
              <a:latin typeface="ＭＳ Ｐゴシック" panose="020B0600070205080204" pitchFamily="50" charset="-128"/>
              <a:ea typeface="ＭＳ Ｐゴシック" panose="020B0600070205080204" pitchFamily="50" charset="-128"/>
            </a:rPr>
            <a:t>8.54</a:t>
          </a:r>
          <a:r>
            <a:rPr kumimoji="1" lang="ja-JP" altLang="en-US" sz="1300" baseline="0">
              <a:latin typeface="ＭＳ Ｐゴシック" panose="020B0600070205080204" pitchFamily="50" charset="-128"/>
              <a:ea typeface="ＭＳ Ｐゴシック" panose="020B0600070205080204" pitchFamily="50" charset="-128"/>
            </a:rPr>
            <a:t>％に置き換わったため</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％減少した。</a:t>
          </a:r>
        </a:p>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年度をもって、人吉球磨広域行政組合への負担金中、汚泥再生処理センター分</a:t>
          </a:r>
          <a:r>
            <a:rPr kumimoji="1" lang="en-US" altLang="ja-JP" sz="1300" baseline="0">
              <a:latin typeface="ＭＳ Ｐゴシック" panose="020B0600070205080204" pitchFamily="50" charset="-128"/>
              <a:ea typeface="ＭＳ Ｐゴシック" panose="020B0600070205080204" pitchFamily="50" charset="-128"/>
            </a:rPr>
            <a:t>28,320</a:t>
          </a:r>
          <a:r>
            <a:rPr kumimoji="1" lang="ja-JP" altLang="en-US" sz="1300" baseline="0">
              <a:latin typeface="ＭＳ Ｐゴシック" panose="020B0600070205080204" pitchFamily="50" charset="-128"/>
              <a:ea typeface="ＭＳ Ｐゴシック" panose="020B0600070205080204" pitchFamily="50" charset="-128"/>
            </a:rPr>
            <a:t>千円の償還が終了したため、元利償還金が減少した。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75977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746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7308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70199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097915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64357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0979150" y="629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1664950" y="6146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097915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1664950" y="58578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097915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474950" y="6022446"/>
          <a:ext cx="0" cy="1397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5563850" y="739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405100" y="7419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5563850" y="577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405100" y="6022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56621</xdr:rowOff>
    </xdr:from>
    <xdr:to>
      <xdr:col>81</xdr:col>
      <xdr:colOff>44450</xdr:colOff>
      <xdr:row>40</xdr:row>
      <xdr:rowOff>86783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712950" y="6660621"/>
          <a:ext cx="762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159402</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556385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430500" y="66198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116946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906500" y="6690783"/>
          <a:ext cx="80645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668500" y="66061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37005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116946</xdr:rowOff>
    </xdr:from>
    <xdr:to>
      <xdr:col>72</xdr:col>
      <xdr:colOff>203200</xdr:colOff>
      <xdr:row>40</xdr:row>
      <xdr:rowOff>147108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106400" y="6720946"/>
          <a:ext cx="8001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868400" y="66399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55725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137054</xdr:rowOff>
    </xdr:from>
    <xdr:to>
      <xdr:col>68</xdr:col>
      <xdr:colOff>152400</xdr:colOff>
      <xdr:row>40</xdr:row>
      <xdr:rowOff>147108</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a:off x="12293600" y="6741054"/>
          <a:ext cx="8128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055600" y="670030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36635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63500" y="64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2242800" y="66902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50700" y="646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5821</xdr:rowOff>
    </xdr:from>
    <xdr:to>
      <xdr:col>81</xdr:col>
      <xdr:colOff>95250</xdr:colOff>
      <xdr:row>40</xdr:row>
      <xdr:rowOff>107421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430500" y="660982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22348</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5563850" y="646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668500" y="663998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370050" y="6726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66146</xdr:rowOff>
    </xdr:from>
    <xdr:to>
      <xdr:col>73</xdr:col>
      <xdr:colOff>44450</xdr:colOff>
      <xdr:row>40</xdr:row>
      <xdr:rowOff>167746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868400" y="66701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152523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557250" y="6756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96308</xdr:rowOff>
    </xdr:from>
    <xdr:to>
      <xdr:col>68</xdr:col>
      <xdr:colOff>203200</xdr:colOff>
      <xdr:row>41</xdr:row>
      <xdr:rowOff>26458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055600" y="670030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11235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63500" y="678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2242800" y="6690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1950700" y="677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地方債残高の増（</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百万円）よりも、基金残高の増（</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百万円）が上回ったことから、前年度の</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％へ改善された。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月豪雨災害に対する、特別交付税（連年災）の増加、ふるさと納税寄付額の増加等により、基金への積立を行ったことが要因である。</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474950" y="2230664"/>
          <a:ext cx="0" cy="16118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5563850" y="381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405100" y="38424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53098</xdr:rowOff>
    </xdr:from>
    <xdr:to>
      <xdr:col>81</xdr:col>
      <xdr:colOff>44450</xdr:colOff>
      <xdr:row>15</xdr:row>
      <xdr:rowOff>6894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712950" y="2364498"/>
          <a:ext cx="762000" cy="1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6894</xdr:rowOff>
    </xdr:from>
    <xdr:to>
      <xdr:col>77</xdr:col>
      <xdr:colOff>44450</xdr:colOff>
      <xdr:row>17</xdr:row>
      <xdr:rowOff>124762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906500" y="2483394"/>
          <a:ext cx="806450" cy="4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668500" y="22775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370050" y="2052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124762</xdr:rowOff>
    </xdr:from>
    <xdr:to>
      <xdr:col>72</xdr:col>
      <xdr:colOff>203200</xdr:colOff>
      <xdr:row>18</xdr:row>
      <xdr:rowOff>106136</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106400" y="2931462"/>
          <a:ext cx="800100" cy="1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868400" y="24435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557250" y="221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106136</xdr:rowOff>
    </xdr:from>
    <xdr:to>
      <xdr:col>68</xdr:col>
      <xdr:colOff>152400</xdr:colOff>
      <xdr:row>19</xdr:row>
      <xdr:rowOff>38100</xdr:rowOff>
    </xdr:to>
    <xdr:cxnSp macro="">
      <xdr:nvCxnSpPr>
        <xdr:cNvPr id="464" name="直線コネクタ 463">
          <a:extLst>
            <a:ext uri="{FF2B5EF4-FFF2-40B4-BE49-F238E27FC236}">
              <a16:creationId xmlns:a16="http://schemas.microsoft.com/office/drawing/2014/main" id="{00000000-0008-0000-0300-0000D0010000}"/>
            </a:ext>
          </a:extLst>
        </xdr:cNvPr>
        <xdr:cNvCxnSpPr/>
      </xdr:nvCxnSpPr>
      <xdr:spPr>
        <a:xfrm flipV="1">
          <a:off x="12293600" y="3077936"/>
          <a:ext cx="812800" cy="9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3055600" y="241481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763500" y="219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2242800" y="2413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1950700" y="2188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430500" y="231369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145825</xdr:rowOff>
    </xdr:from>
    <xdr:ext cx="762000" cy="259045"/>
    <xdr:sp macro="" textlink="">
      <xdr:nvSpPr>
        <xdr:cNvPr id="475" name="将来負担の状況該当値テキスト">
          <a:extLst>
            <a:ext uri="{FF2B5EF4-FFF2-40B4-BE49-F238E27FC236}">
              <a16:creationId xmlns:a16="http://schemas.microsoft.com/office/drawing/2014/main" id="{00000000-0008-0000-0300-0000DB010000}"/>
            </a:ext>
          </a:extLst>
        </xdr:cNvPr>
        <xdr:cNvSpPr txBox="1"/>
      </xdr:nvSpPr>
      <xdr:spPr>
        <a:xfrm>
          <a:off x="1556385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127544</xdr:rowOff>
    </xdr:from>
    <xdr:to>
      <xdr:col>77</xdr:col>
      <xdr:colOff>95250</xdr:colOff>
      <xdr:row>15</xdr:row>
      <xdr:rowOff>57694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668500" y="24389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42471</xdr:rowOff>
    </xdr:from>
    <xdr:ext cx="7366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370050" y="2518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73962</xdr:rowOff>
    </xdr:from>
    <xdr:to>
      <xdr:col>73</xdr:col>
      <xdr:colOff>44450</xdr:colOff>
      <xdr:row>18</xdr:row>
      <xdr:rowOff>4112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868400" y="28806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160339</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557250" y="296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55336</xdr:rowOff>
    </xdr:from>
    <xdr:to>
      <xdr:col>68</xdr:col>
      <xdr:colOff>203200</xdr:colOff>
      <xdr:row>18</xdr:row>
      <xdr:rowOff>156936</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3055600" y="302713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141713</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2763500" y="311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158750</xdr:rowOff>
    </xdr:from>
    <xdr:to>
      <xdr:col>64</xdr:col>
      <xdr:colOff>152400</xdr:colOff>
      <xdr:row>19</xdr:row>
      <xdr:rowOff>88900</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2242800" y="3130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73677</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19507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10,282
10,214
85.04
8,841,191
8,467,662
246,804
3,576,431
5,565,209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類似団体と比べ職員数、ライパイレス指数ともに低い水準で推移しており、人件費は類似団体や県内自治体の中でも、抑制されている状況にある。</a:t>
          </a:r>
        </a:p>
        <a:p>
          <a:r>
            <a:rPr kumimoji="1" lang="ja-JP" altLang="en-US" sz="1300">
              <a:latin typeface="ＭＳ Ｐゴシック" panose="020B0600070205080204" pitchFamily="50" charset="-128"/>
              <a:ea typeface="ＭＳ Ｐゴシック" panose="020B0600070205080204" pitchFamily="50" charset="-128"/>
            </a:rPr>
            <a:t>　令和２～３年度においては、経常的人件費が７月豪雨災害により災害復旧事業支弁による人件費（臨時的経費）にシフトしたことにより、減少したが、令和４年度から災害復旧事業の縮小により、臨時的経費から経常経費に復元されたことから、２％増。</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1053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67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700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6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10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73660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5687060"/>
          <a:ext cx="765175"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12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73660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60675" y="5687060"/>
          <a:ext cx="819150" cy="2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5981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5894070"/>
          <a:ext cx="8255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073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5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5894070"/>
          <a:ext cx="809625"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5942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7823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63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22860</xdr:rowOff>
    </xdr:from>
    <xdr:to>
      <xdr:col>20</xdr:col>
      <xdr:colOff>38100</xdr:colOff>
      <xdr:row>34</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6362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41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61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9042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67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61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公有林整備計画に基づく町有林整備事業の事業面積の減によるもの（伐採・搬出市場手数料▲</a:t>
          </a:r>
          <a:r>
            <a:rPr kumimoji="1" lang="en-US" altLang="ja-JP" sz="1300">
              <a:latin typeface="ＭＳ Ｐゴシック" panose="020B0600070205080204" pitchFamily="50" charset="-128"/>
              <a:ea typeface="ＭＳ Ｐゴシック" panose="020B0600070205080204" pitchFamily="50" charset="-128"/>
            </a:rPr>
            <a:t>16,879</a:t>
          </a:r>
          <a:r>
            <a:rPr kumimoji="1" lang="ja-JP" altLang="en-US" sz="1300">
              <a:latin typeface="ＭＳ Ｐゴシック" panose="020B0600070205080204" pitchFamily="50" charset="-128"/>
              <a:ea typeface="ＭＳ Ｐゴシック" panose="020B0600070205080204" pitchFamily="50" charset="-128"/>
            </a:rPr>
            <a:t>千円）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ふるさと錦ゆかり基金（ふるさと納税）を取崩し、寄付目的事業に充当したことにより、経常一般財源等が減少した。（▲</a:t>
          </a:r>
          <a:r>
            <a:rPr kumimoji="1" lang="en-US" altLang="ja-JP" sz="1300">
              <a:latin typeface="ＭＳ Ｐゴシック" panose="020B0600070205080204" pitchFamily="50" charset="-128"/>
              <a:ea typeface="ＭＳ Ｐゴシック" panose="020B0600070205080204" pitchFamily="50" charset="-128"/>
            </a:rPr>
            <a:t>33,346</a:t>
          </a:r>
          <a:r>
            <a:rPr kumimoji="1" lang="ja-JP" altLang="en-US" sz="1300">
              <a:latin typeface="ＭＳ Ｐゴシック" panose="020B0600070205080204" pitchFamily="50" charset="-128"/>
              <a:ea typeface="ＭＳ Ｐゴシック" panose="020B0600070205080204" pitchFamily="50" charset="-128"/>
            </a:rPr>
            <a:t>千円）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429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293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324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188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5208250" y="2210435"/>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5284450" y="332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5119350" y="335470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5284450" y="19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221043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75565</xdr:rowOff>
    </xdr:from>
    <xdr:to>
      <xdr:col>82</xdr:col>
      <xdr:colOff>107950</xdr:colOff>
      <xdr:row>14</xdr:row>
      <xdr:rowOff>132715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4433550" y="238696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156862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5284450" y="2468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157450" y="248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132715</xdr:rowOff>
    </xdr:from>
    <xdr:to>
      <xdr:col>78</xdr:col>
      <xdr:colOff>69850</xdr:colOff>
      <xdr:row>15</xdr:row>
      <xdr:rowOff>24130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3623925" y="2444115"/>
          <a:ext cx="809625"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382750" y="243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084300" y="251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167005</xdr:rowOff>
    </xdr:from>
    <xdr:to>
      <xdr:col>73</xdr:col>
      <xdr:colOff>180975</xdr:colOff>
      <xdr:row>15</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2798425" y="2478405"/>
          <a:ext cx="8255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573125" y="2456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258800" y="223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138430</xdr:rowOff>
    </xdr:from>
    <xdr:to>
      <xdr:col>69</xdr:col>
      <xdr:colOff>92075</xdr:colOff>
      <xdr:row>14</xdr:row>
      <xdr:rowOff>167005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1972925" y="2449830"/>
          <a:ext cx="8255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747625" y="2592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449175" y="267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1938000" y="2541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1623675" y="262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24765</xdr:rowOff>
    </xdr:from>
    <xdr:to>
      <xdr:col>82</xdr:col>
      <xdr:colOff>158750</xdr:colOff>
      <xdr:row>14</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157450" y="23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41292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5284450" y="218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81915</xdr:rowOff>
    </xdr:from>
    <xdr:to>
      <xdr:col>78</xdr:col>
      <xdr:colOff>120650</xdr:colOff>
      <xdr:row>15</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382750" y="239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22242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084300" y="2168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573125" y="2456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258800" y="253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116205</xdr:rowOff>
    </xdr:from>
    <xdr:to>
      <xdr:col>69</xdr:col>
      <xdr:colOff>142875</xdr:colOff>
      <xdr:row>15</xdr:row>
      <xdr:rowOff>46355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747625" y="2427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56532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449175" y="220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87630</xdr:rowOff>
    </xdr:from>
    <xdr:to>
      <xdr:col>65</xdr:col>
      <xdr:colOff>53975</xdr:colOff>
      <xdr:row>15</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1938000" y="2399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1623675" y="217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本町は類似団体の中でも、過疎指定外かつ子どもの数が多い（合計特殊出生率全国</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位）という特性を持っており、保育負担金、児童手当等に対する財政需要が大きい。</a:t>
          </a:r>
        </a:p>
        <a:p>
          <a:r>
            <a:rPr kumimoji="1" lang="ja-JP" altLang="en-US" sz="1300">
              <a:latin typeface="ＭＳ Ｐゴシック" panose="020B0600070205080204" pitchFamily="50" charset="-128"/>
              <a:ea typeface="ＭＳ Ｐゴシック" panose="020B0600070205080204" pitchFamily="50" charset="-128"/>
            </a:rPr>
            <a:t>　子育て支援対策のため、高校生以下の医療費無償化も行っており、少子化対策に積極的に取り組んでいることが要因である。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60</xdr:row>
      <xdr:rowOff>29028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45000" y="8695872"/>
          <a:ext cx="0" cy="1239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33900" y="990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29028</xdr:rowOff>
    </xdr:from>
    <xdr:to>
      <xdr:col>24</xdr:col>
      <xdr:colOff>114300</xdr:colOff>
      <xdr:row>60</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99350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33900" y="844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86958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78015</xdr:rowOff>
    </xdr:from>
    <xdr:to>
      <xdr:col>24</xdr:col>
      <xdr:colOff>25400</xdr:colOff>
      <xdr:row>59</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679825" y="9653815"/>
          <a:ext cx="765175" cy="23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33900" y="895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410075" y="909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60</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860675" y="9892393"/>
          <a:ext cx="819150" cy="9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35375" y="909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321050" y="888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78015</xdr:rowOff>
    </xdr:from>
    <xdr:to>
      <xdr:col>15</xdr:col>
      <xdr:colOff>98425</xdr:colOff>
      <xdr:row>61</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035175" y="9984015"/>
          <a:ext cx="8255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809875" y="9164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511425"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135165</xdr:rowOff>
    </xdr:from>
    <xdr:to>
      <xdr:col>11</xdr:col>
      <xdr:colOff>9525</xdr:colOff>
      <xdr:row>61</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225550" y="10206265"/>
          <a:ext cx="8096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000250" y="9213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85925"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74750" y="92301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63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410075" y="96030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33900" y="957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35375" y="98415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32105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809875"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511425"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84365</xdr:rowOff>
    </xdr:from>
    <xdr:to>
      <xdr:col>11</xdr:col>
      <xdr:colOff>60325</xdr:colOff>
      <xdr:row>62</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000250" y="10155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85925" y="1023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117022</xdr:rowOff>
    </xdr:from>
    <xdr:to>
      <xdr:col>6</xdr:col>
      <xdr:colOff>171450</xdr:colOff>
      <xdr:row>62</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74750" y="101881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6300" y="1026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下水道整備に伴う公債費分の繰出しの占める割合が高いことから、令和３年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月から下水道料金の改定（値上げ）を行った。</a:t>
          </a:r>
        </a:p>
        <a:p>
          <a:r>
            <a:rPr kumimoji="1" lang="ja-JP" altLang="en-US" sz="1300">
              <a:latin typeface="ＭＳ Ｐゴシック" panose="020B0600070205080204" pitchFamily="50" charset="-128"/>
              <a:ea typeface="ＭＳ Ｐゴシック" panose="020B0600070205080204" pitchFamily="50" charset="-128"/>
            </a:rPr>
            <a:t>　国保特別会計や介護保険特別会計に対する繰出金が、高齢化の進展により増加傾向にあることから、住民の健康増進・予防介護予防等に取組み、一般会計からの繰出金削減に取り組む必要がある。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3060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1701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033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897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7536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617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2075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071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8928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79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86550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5191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208250" y="8782050"/>
          <a:ext cx="0" cy="136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284450" y="101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119350" y="1015047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284450" y="853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87820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60325</xdr:rowOff>
    </xdr:from>
    <xdr:to>
      <xdr:col>82</xdr:col>
      <xdr:colOff>107950</xdr:colOff>
      <xdr:row>56</xdr:row>
      <xdr:rowOff>79375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433550" y="930592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284450" y="928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157450" y="9312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60325</xdr:rowOff>
    </xdr:from>
    <xdr:to>
      <xdr:col>78</xdr:col>
      <xdr:colOff>69850</xdr:colOff>
      <xdr:row>57</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623925" y="9305925"/>
          <a:ext cx="809625"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38275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0843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xdr:rowOff>
    </xdr:from>
    <xdr:to>
      <xdr:col>73</xdr:col>
      <xdr:colOff>180975</xdr:colOff>
      <xdr:row>57</xdr:row>
      <xdr:rowOff>79375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798425" y="9423400"/>
          <a:ext cx="8255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573125" y="9378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25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xdr:rowOff>
    </xdr:from>
    <xdr:to>
      <xdr:col>69</xdr:col>
      <xdr:colOff>92075</xdr:colOff>
      <xdr:row>57</xdr:row>
      <xdr:rowOff>79375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1972925" y="9423400"/>
          <a:ext cx="8255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747625"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449175"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938000" y="9467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623675"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28575</xdr:rowOff>
    </xdr:from>
    <xdr:to>
      <xdr:col>82</xdr:col>
      <xdr:colOff>158750</xdr:colOff>
      <xdr:row>56</xdr:row>
      <xdr:rowOff>130175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157450" y="92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45102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284450" y="912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xdr:rowOff>
    </xdr:from>
    <xdr:to>
      <xdr:col>78</xdr:col>
      <xdr:colOff>120650</xdr:colOff>
      <xdr:row>56</xdr:row>
      <xdr:rowOff>111125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382750" y="92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121302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084300" y="903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133350</xdr:rowOff>
    </xdr:from>
    <xdr:to>
      <xdr:col>74</xdr:col>
      <xdr:colOff>31750</xdr:colOff>
      <xdr:row>57</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573125" y="9378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25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28575</xdr:rowOff>
    </xdr:from>
    <xdr:to>
      <xdr:col>69</xdr:col>
      <xdr:colOff>142875</xdr:colOff>
      <xdr:row>57</xdr:row>
      <xdr:rowOff>130175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747625"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114952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49175" y="952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938000" y="9378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23675"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ふるさと錦ゆかり基金（ふるさと納税）を取崩し、寄付目的事業に充当したことにより、経常一般財源等が減少した。（子宝祝い金、副食費補助、農業振興町単補助ほか▲</a:t>
          </a:r>
          <a:r>
            <a:rPr kumimoji="1" lang="en-US" altLang="ja-JP" sz="1300">
              <a:latin typeface="ＭＳ Ｐゴシック" panose="020B0600070205080204" pitchFamily="50" charset="-128"/>
              <a:ea typeface="ＭＳ Ｐゴシック" panose="020B0600070205080204" pitchFamily="50" charset="-128"/>
            </a:rPr>
            <a:t>80,426</a:t>
          </a:r>
          <a:r>
            <a:rPr kumimoji="1" lang="ja-JP" altLang="en-US" sz="1300">
              <a:latin typeface="ＭＳ Ｐゴシック" panose="020B0600070205080204" pitchFamily="50" charset="-128"/>
              <a:ea typeface="ＭＳ Ｐゴシック" panose="020B0600070205080204" pitchFamily="50" charset="-128"/>
            </a:rPr>
            <a:t>千円）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人吉球磨広域行政組合負担金（ごみ・し尿処理分）が減少した。（▲</a:t>
          </a:r>
          <a:r>
            <a:rPr kumimoji="1" lang="en-US" altLang="ja-JP" sz="1300">
              <a:latin typeface="ＭＳ Ｐゴシック" panose="020B0600070205080204" pitchFamily="50" charset="-128"/>
              <a:ea typeface="ＭＳ Ｐゴシック" panose="020B0600070205080204" pitchFamily="50" charset="-128"/>
            </a:rPr>
            <a:t>10,646</a:t>
          </a:r>
          <a:r>
            <a:rPr kumimoji="1" lang="ja-JP" altLang="en-US" sz="1300">
              <a:latin typeface="ＭＳ Ｐゴシック" panose="020B0600070205080204" pitchFamily="50" charset="-128"/>
              <a:ea typeface="ＭＳ Ｐゴシック" panose="020B0600070205080204" pitchFamily="50" charset="-128"/>
            </a:rPr>
            <a:t>千円）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208250" y="536448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5284450" y="661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119350" y="66395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5284450" y="512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119350" y="53644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xdr:rowOff>
    </xdr:from>
    <xdr:to>
      <xdr:col>82</xdr:col>
      <xdr:colOff>107950</xdr:colOff>
      <xdr:row>36</xdr:row>
      <xdr:rowOff>43180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433550" y="5795010"/>
          <a:ext cx="774700" cy="19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170197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5284450" y="5777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157450" y="580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43180</xdr:rowOff>
    </xdr:from>
    <xdr:to>
      <xdr:col>78</xdr:col>
      <xdr:colOff>69850</xdr:colOff>
      <xdr:row>36</xdr:row>
      <xdr:rowOff>50800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623925" y="5986780"/>
          <a:ext cx="80962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382750" y="5758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084300" y="553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96520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2798425" y="5994400"/>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573125" y="57899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123207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258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96520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1972925" y="5956300"/>
          <a:ext cx="8255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747625" y="5712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449175" y="54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1938000" y="57124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623675" y="54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137160</xdr:rowOff>
    </xdr:from>
    <xdr:to>
      <xdr:col>82</xdr:col>
      <xdr:colOff>158750</xdr:colOff>
      <xdr:row>35</xdr:row>
      <xdr:rowOff>67310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157450" y="5750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153687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5284450" y="56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163830</xdr:rowOff>
    </xdr:from>
    <xdr:to>
      <xdr:col>78</xdr:col>
      <xdr:colOff>120650</xdr:colOff>
      <xdr:row>36</xdr:row>
      <xdr:rowOff>93980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382750" y="5942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78757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0843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573125" y="5943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86377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258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45720</xdr:rowOff>
    </xdr:from>
    <xdr:to>
      <xdr:col>69</xdr:col>
      <xdr:colOff>142875</xdr:colOff>
      <xdr:row>36</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747625"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132097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449175"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1938000" y="5911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1623675"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地域活性化事業債（あいねっと更新分）、道路舗装復旧、錦大橋改修等の新たな償還開始に伴い増加した。減債基金への積立てを行い、過度な負担を残さない財政運営を継続する必要がある。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445000" y="12298680"/>
          <a:ext cx="0" cy="1004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533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371975" y="133029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533900" y="1205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371975" y="122986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94996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679825" y="12592304"/>
          <a:ext cx="765175"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533900" y="12714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410075" y="1273632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860675" y="12592304"/>
          <a:ext cx="8191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635375" y="127180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321050" y="12804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035175" y="12628880"/>
          <a:ext cx="8255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809875" y="1274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511425" y="1283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140715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225550" y="12660885"/>
          <a:ext cx="809625"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000250" y="12768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685925" y="128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174750" y="1275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876300" y="1284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410075" y="1259179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533900" y="124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165354</xdr:rowOff>
    </xdr:from>
    <xdr:to>
      <xdr:col>20</xdr:col>
      <xdr:colOff>38100</xdr:colOff>
      <xdr:row>76</xdr:row>
      <xdr:rowOff>95504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635375" y="125478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105681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321050" y="1232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809875" y="125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511425"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000250" y="126100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685925" y="123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174750" y="12637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876300" y="1241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うち、人件費については、定員管理計画に基づく職員数の削減効果が表れているが、これ以上の人員削減は難しい状況となっている。扶助費については、人口減少対策の一環として、子育て世代への支援強化（子宝祝い金・１８歳以下の医療費無償化）に取り組んでいる。</a:t>
          </a:r>
        </a:p>
        <a:p>
          <a:r>
            <a:rPr kumimoji="1" lang="ja-JP" altLang="en-US" sz="1300">
              <a:latin typeface="ＭＳ Ｐゴシック" panose="020B0600070205080204" pitchFamily="50" charset="-128"/>
              <a:ea typeface="ＭＳ Ｐゴシック" panose="020B0600070205080204" pitchFamily="50" charset="-128"/>
            </a:rPr>
            <a:t>　引き続き、事務の効率化による経常経費の削減と、将来の公債費負担を見据えた財政運営に努める。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208250" y="12181586"/>
          <a:ext cx="0" cy="96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5284450" y="1311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119350" y="1314475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5284450" y="1193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119350" y="1218158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74422</xdr:rowOff>
    </xdr:from>
    <xdr:to>
      <xdr:col>82</xdr:col>
      <xdr:colOff>107950</xdr:colOff>
      <xdr:row>76</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433550" y="12456922"/>
          <a:ext cx="774700" cy="1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5284450" y="12550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157450" y="1257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623925" y="12583161"/>
          <a:ext cx="809625" cy="26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382750" y="12470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084300" y="1224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78</xdr:row>
      <xdr:rowOff>99568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2798425" y="12846558"/>
          <a:ext cx="8255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573125" y="12623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258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99568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1972925" y="12851130"/>
          <a:ext cx="825500" cy="1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747625" y="12637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449175" y="1241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1938000" y="12646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623675"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23622</xdr:rowOff>
    </xdr:from>
    <xdr:to>
      <xdr:col>82</xdr:col>
      <xdr:colOff>158750</xdr:colOff>
      <xdr:row>75</xdr:row>
      <xdr:rowOff>125222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157450" y="1240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40149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5284450" y="122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382750" y="12538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71138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084300" y="1261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573125" y="127957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258800" y="1287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747625" y="129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449175" y="1301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1938000" y="12800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623675"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099050" y="1896575"/>
          <a:ext cx="0" cy="1366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23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326344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64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189657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53246</xdr:rowOff>
    </xdr:from>
    <xdr:to>
      <xdr:col>29</xdr:col>
      <xdr:colOff>127000</xdr:colOff>
      <xdr:row>18</xdr:row>
      <xdr:rowOff>57932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508500" y="3113946"/>
          <a:ext cx="590550" cy="4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18539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74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048250" y="2897612"/>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57932</xdr:rowOff>
    </xdr:from>
    <xdr:to>
      <xdr:col>26</xdr:col>
      <xdr:colOff>50800</xdr:colOff>
      <xdr:row>18</xdr:row>
      <xdr:rowOff>73934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86200" y="3118632"/>
          <a:ext cx="6223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457700" y="2916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69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73934</xdr:rowOff>
    </xdr:from>
    <xdr:to>
      <xdr:col>22</xdr:col>
      <xdr:colOff>114300</xdr:colOff>
      <xdr:row>18</xdr:row>
      <xdr:rowOff>86111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257550" y="3134634"/>
          <a:ext cx="628650" cy="12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835400" y="2952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168721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72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86111</xdr:rowOff>
    </xdr:from>
    <xdr:to>
      <xdr:col>18</xdr:col>
      <xdr:colOff>177800</xdr:colOff>
      <xdr:row>18</xdr:row>
      <xdr:rowOff>129149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622550" y="3146811"/>
          <a:ext cx="635000" cy="43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213100" y="2957657"/>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2384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73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71750" y="2980616"/>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25343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75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2446</xdr:rowOff>
    </xdr:from>
    <xdr:to>
      <xdr:col>29</xdr:col>
      <xdr:colOff>177800</xdr:colOff>
      <xdr:row>18</xdr:row>
      <xdr:rowOff>104046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048250" y="3063146"/>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145973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304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7132</xdr:rowOff>
    </xdr:from>
    <xdr:to>
      <xdr:col>26</xdr:col>
      <xdr:colOff>101600</xdr:colOff>
      <xdr:row>18</xdr:row>
      <xdr:rowOff>108732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457700" y="3067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93510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3154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23134</xdr:rowOff>
    </xdr:from>
    <xdr:to>
      <xdr:col>22</xdr:col>
      <xdr:colOff>165100</xdr:colOff>
      <xdr:row>18</xdr:row>
      <xdr:rowOff>124734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835400" y="308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109511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317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35311</xdr:rowOff>
    </xdr:from>
    <xdr:to>
      <xdr:col>19</xdr:col>
      <xdr:colOff>38100</xdr:colOff>
      <xdr:row>18</xdr:row>
      <xdr:rowOff>136911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213100" y="3096011"/>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121688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318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78349</xdr:rowOff>
    </xdr:from>
    <xdr:to>
      <xdr:col>15</xdr:col>
      <xdr:colOff>101600</xdr:colOff>
      <xdr:row>19</xdr:row>
      <xdr:rowOff>8499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71750" y="313904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164726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32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99050" y="60451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168900" y="728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10150" y="730845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168900" y="578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604514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94958</xdr:rowOff>
    </xdr:from>
    <xdr:to>
      <xdr:col>29</xdr:col>
      <xdr:colOff>127000</xdr:colOff>
      <xdr:row>36</xdr:row>
      <xdr:rowOff>95606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508500" y="6895808"/>
          <a:ext cx="590550" cy="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168900" y="664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048250" y="6797611"/>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94958</xdr:rowOff>
    </xdr:from>
    <xdr:to>
      <xdr:col>26</xdr:col>
      <xdr:colOff>50800</xdr:colOff>
      <xdr:row>36</xdr:row>
      <xdr:rowOff>163328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886200" y="6895808"/>
          <a:ext cx="622300" cy="68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457700" y="6831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142600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165600" y="6600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113684</xdr:rowOff>
    </xdr:from>
    <xdr:to>
      <xdr:col>22</xdr:col>
      <xdr:colOff>114300</xdr:colOff>
      <xdr:row>36</xdr:row>
      <xdr:rowOff>163328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257550" y="6914534"/>
          <a:ext cx="628650" cy="49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835400" y="6872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183024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43300" y="664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113684</xdr:rowOff>
    </xdr:from>
    <xdr:to>
      <xdr:col>18</xdr:col>
      <xdr:colOff>177800</xdr:colOff>
      <xdr:row>36</xdr:row>
      <xdr:rowOff>128486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622550" y="6914534"/>
          <a:ext cx="635000" cy="14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213100" y="683325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144181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14650" y="66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571750" y="68518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279650" y="662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44806</xdr:rowOff>
    </xdr:from>
    <xdr:to>
      <xdr:col>29</xdr:col>
      <xdr:colOff>177800</xdr:colOff>
      <xdr:row>36</xdr:row>
      <xdr:rowOff>146406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048250" y="6845656"/>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16883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168900" y="6817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44158</xdr:rowOff>
    </xdr:from>
    <xdr:to>
      <xdr:col>26</xdr:col>
      <xdr:colOff>101600</xdr:colOff>
      <xdr:row>36</xdr:row>
      <xdr:rowOff>145758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457700" y="684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130535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65600" y="693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112528</xdr:rowOff>
    </xdr:from>
    <xdr:to>
      <xdr:col>22</xdr:col>
      <xdr:colOff>165100</xdr:colOff>
      <xdr:row>37</xdr:row>
      <xdr:rowOff>42678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835400" y="691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27455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543300" y="699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62884</xdr:rowOff>
    </xdr:from>
    <xdr:to>
      <xdr:col>19</xdr:col>
      <xdr:colOff>38100</xdr:colOff>
      <xdr:row>36</xdr:row>
      <xdr:rowOff>164484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213100" y="6863734"/>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149261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14650" y="69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77686</xdr:rowOff>
    </xdr:from>
    <xdr:to>
      <xdr:col>15</xdr:col>
      <xdr:colOff>101600</xdr:colOff>
      <xdr:row>37</xdr:row>
      <xdr:rowOff>7836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571750" y="6878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164063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279650" y="696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10,282
10,214
85.04
8,841,191
8,467,662
246,804
3,576,431
5,565,209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16106"/>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6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565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79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16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120167</xdr:rowOff>
    </xdr:from>
    <xdr:to>
      <xdr:col>24</xdr:col>
      <xdr:colOff>63500</xdr:colOff>
      <xdr:row>38</xdr:row>
      <xdr:rowOff>23723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6235217"/>
          <a:ext cx="7493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139768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595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9017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16599</xdr:rowOff>
    </xdr:from>
    <xdr:to>
      <xdr:col>19</xdr:col>
      <xdr:colOff>177800</xdr:colOff>
      <xdr:row>38</xdr:row>
      <xdr:rowOff>23723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22550" y="6296749"/>
          <a:ext cx="80645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923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85437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895" y="570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3505</xdr:rowOff>
    </xdr:from>
    <xdr:to>
      <xdr:col>15</xdr:col>
      <xdr:colOff>50800</xdr:colOff>
      <xdr:row>38</xdr:row>
      <xdr:rowOff>16599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828800" y="6283655"/>
          <a:ext cx="79375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130827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575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3505</xdr:rowOff>
    </xdr:from>
    <xdr:to>
      <xdr:col>10</xdr:col>
      <xdr:colOff>114300</xdr:colOff>
      <xdr:row>38</xdr:row>
      <xdr:rowOff>55449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6283655"/>
          <a:ext cx="800100" cy="5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088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587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1070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588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69367</xdr:rowOff>
    </xdr:from>
    <xdr:to>
      <xdr:col>24</xdr:col>
      <xdr:colOff>114300</xdr:colOff>
      <xdr:row>37</xdr:row>
      <xdr:rowOff>170968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6184417"/>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47794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616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144374</xdr:rowOff>
    </xdr:from>
    <xdr:to>
      <xdr:col>20</xdr:col>
      <xdr:colOff>38100</xdr:colOff>
      <xdr:row>38</xdr:row>
      <xdr:rowOff>74524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62594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65650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634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137249</xdr:rowOff>
    </xdr:from>
    <xdr:to>
      <xdr:col>15</xdr:col>
      <xdr:colOff>101600</xdr:colOff>
      <xdr:row>38</xdr:row>
      <xdr:rowOff>67399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2522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58526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63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124155</xdr:rowOff>
    </xdr:from>
    <xdr:to>
      <xdr:col>10</xdr:col>
      <xdr:colOff>165100</xdr:colOff>
      <xdr:row>38</xdr:row>
      <xdr:rowOff>54305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239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45432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661" y="63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4649</xdr:rowOff>
    </xdr:from>
    <xdr:to>
      <xdr:col>6</xdr:col>
      <xdr:colOff>38100</xdr:colOff>
      <xdr:row>38</xdr:row>
      <xdr:rowOff>106249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2847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97376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637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76395" y="8530069"/>
          <a:ext cx="1270" cy="1044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229100" y="957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9574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229100" y="831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85300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74610</xdr:rowOff>
    </xdr:from>
    <xdr:to>
      <xdr:col>24</xdr:col>
      <xdr:colOff>63500</xdr:colOff>
      <xdr:row>56</xdr:row>
      <xdr:rowOff>100038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429000" y="9326560"/>
          <a:ext cx="7493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87139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229100" y="93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127500" y="93606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74610</xdr:rowOff>
    </xdr:from>
    <xdr:to>
      <xdr:col>19</xdr:col>
      <xdr:colOff>177800</xdr:colOff>
      <xdr:row>56</xdr:row>
      <xdr:rowOff>143800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622550" y="9326560"/>
          <a:ext cx="80645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84550" y="93864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55817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87211" y="947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143800</xdr:rowOff>
    </xdr:from>
    <xdr:to>
      <xdr:col>15</xdr:col>
      <xdr:colOff>50800</xdr:colOff>
      <xdr:row>57</xdr:row>
      <xdr:rowOff>124308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828800" y="9395750"/>
          <a:ext cx="793750" cy="14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71750" y="94154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93461" y="950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124308</xdr:rowOff>
    </xdr:from>
    <xdr:to>
      <xdr:col>10</xdr:col>
      <xdr:colOff>114300</xdr:colOff>
      <xdr:row>57</xdr:row>
      <xdr:rowOff>166709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28700" y="9541358"/>
          <a:ext cx="800100" cy="4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78000" y="93872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80661" y="916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84250" y="9427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128092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86911" y="921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49238</xdr:rowOff>
    </xdr:from>
    <xdr:to>
      <xdr:col>24</xdr:col>
      <xdr:colOff>114300</xdr:colOff>
      <xdr:row>56</xdr:row>
      <xdr:rowOff>150838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127500" y="93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72115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229100" y="915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23810</xdr:rowOff>
    </xdr:from>
    <xdr:to>
      <xdr:col>20</xdr:col>
      <xdr:colOff>38100</xdr:colOff>
      <xdr:row>56</xdr:row>
      <xdr:rowOff>125410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84550" y="9275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141937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54895" y="906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93000</xdr:rowOff>
    </xdr:from>
    <xdr:to>
      <xdr:col>15</xdr:col>
      <xdr:colOff>101600</xdr:colOff>
      <xdr:row>57</xdr:row>
      <xdr:rowOff>23150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71750" y="9344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39677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61145" y="912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73508</xdr:rowOff>
    </xdr:from>
    <xdr:to>
      <xdr:col>10</xdr:col>
      <xdr:colOff>165100</xdr:colOff>
      <xdr:row>58</xdr:row>
      <xdr:rowOff>3658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78000" y="9490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166235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80661" y="958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115909</xdr:rowOff>
    </xdr:from>
    <xdr:to>
      <xdr:col>6</xdr:col>
      <xdr:colOff>38100</xdr:colOff>
      <xdr:row>58</xdr:row>
      <xdr:rowOff>46059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84250" y="95329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37186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86911" y="961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51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6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6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6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6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651" y="11436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176395" y="11574054"/>
          <a:ext cx="1270" cy="157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229100" y="131516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3147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229100" y="113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08450" y="115740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18574</xdr:rowOff>
    </xdr:from>
    <xdr:to>
      <xdr:col>24</xdr:col>
      <xdr:colOff>63500</xdr:colOff>
      <xdr:row>78</xdr:row>
      <xdr:rowOff>99302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429000" y="12902724"/>
          <a:ext cx="749300" cy="8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229100" y="1267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127500" y="128135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99302</xdr:rowOff>
    </xdr:from>
    <xdr:to>
      <xdr:col>19</xdr:col>
      <xdr:colOff>177800</xdr:colOff>
      <xdr:row>78</xdr:row>
      <xdr:rowOff>133038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622550" y="12983452"/>
          <a:ext cx="806450" cy="3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384550" y="127890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219528" y="125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133038</xdr:rowOff>
    </xdr:from>
    <xdr:to>
      <xdr:col>15</xdr:col>
      <xdr:colOff>50800</xdr:colOff>
      <xdr:row>79</xdr:row>
      <xdr:rowOff>12533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828800" y="13017188"/>
          <a:ext cx="793750" cy="4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571750" y="127907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406728" y="1257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11227</xdr:rowOff>
    </xdr:from>
    <xdr:to>
      <xdr:col>10</xdr:col>
      <xdr:colOff>114300</xdr:colOff>
      <xdr:row>79</xdr:row>
      <xdr:rowOff>12533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028700" y="13060477"/>
          <a:ext cx="8001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778000" y="129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612978" y="1269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984250" y="12883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19228" y="126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139224</xdr:rowOff>
    </xdr:from>
    <xdr:to>
      <xdr:col>24</xdr:col>
      <xdr:colOff>114300</xdr:colOff>
      <xdr:row>78</xdr:row>
      <xdr:rowOff>69374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127500" y="128582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117651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229100" y="12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48502</xdr:rowOff>
    </xdr:from>
    <xdr:to>
      <xdr:col>20</xdr:col>
      <xdr:colOff>38100</xdr:colOff>
      <xdr:row>78</xdr:row>
      <xdr:rowOff>150102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384550" y="129326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141229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219528" y="1302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82238</xdr:rowOff>
    </xdr:from>
    <xdr:to>
      <xdr:col>15</xdr:col>
      <xdr:colOff>101600</xdr:colOff>
      <xdr:row>79</xdr:row>
      <xdr:rowOff>12388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571750" y="129663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3515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406728" y="1305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133183</xdr:rowOff>
    </xdr:from>
    <xdr:to>
      <xdr:col>10</xdr:col>
      <xdr:colOff>165100</xdr:colOff>
      <xdr:row>79</xdr:row>
      <xdr:rowOff>63333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778000" y="130173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54460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612978" y="1310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131877</xdr:rowOff>
    </xdr:from>
    <xdr:to>
      <xdr:col>6</xdr:col>
      <xdr:colOff>38100</xdr:colOff>
      <xdr:row>79</xdr:row>
      <xdr:rowOff>62027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984250" y="130160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53154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19228" y="1310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142190</xdr:rowOff>
    </xdr:from>
    <xdr:to>
      <xdr:col>24</xdr:col>
      <xdr:colOff>62865</xdr:colOff>
      <xdr:row>97</xdr:row>
      <xdr:rowOff>168783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76395" y="15172640"/>
          <a:ext cx="1270" cy="10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229100" y="1623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168783</xdr:rowOff>
    </xdr:from>
    <xdr:to>
      <xdr:col>24</xdr:col>
      <xdr:colOff>152400</xdr:colOff>
      <xdr:row>97</xdr:row>
      <xdr:rowOff>168783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62279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88867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229100" y="1495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142190</xdr:rowOff>
    </xdr:from>
    <xdr:to>
      <xdr:col>24</xdr:col>
      <xdr:colOff>152400</xdr:colOff>
      <xdr:row>91</xdr:row>
      <xdr:rowOff>142190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5172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33286</xdr:rowOff>
    </xdr:from>
    <xdr:to>
      <xdr:col>24</xdr:col>
      <xdr:colOff>63500</xdr:colOff>
      <xdr:row>91</xdr:row>
      <xdr:rowOff>142190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429000" y="14898636"/>
          <a:ext cx="749300" cy="27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92155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229100" y="1580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113728</xdr:rowOff>
    </xdr:from>
    <xdr:to>
      <xdr:col>24</xdr:col>
      <xdr:colOff>114300</xdr:colOff>
      <xdr:row>96</xdr:row>
      <xdr:rowOff>43878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127500" y="1582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33286</xdr:rowOff>
    </xdr:from>
    <xdr:to>
      <xdr:col>19</xdr:col>
      <xdr:colOff>177800</xdr:colOff>
      <xdr:row>92</xdr:row>
      <xdr:rowOff>56807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622550" y="14898636"/>
          <a:ext cx="806450" cy="3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149898</xdr:rowOff>
    </xdr:from>
    <xdr:to>
      <xdr:col>20</xdr:col>
      <xdr:colOff>38100</xdr:colOff>
      <xdr:row>95</xdr:row>
      <xdr:rowOff>80048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84550" y="156946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71175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87211" y="1578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23825</xdr:rowOff>
    </xdr:from>
    <xdr:to>
      <xdr:col>15</xdr:col>
      <xdr:colOff>50800</xdr:colOff>
      <xdr:row>92</xdr:row>
      <xdr:rowOff>56807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828800" y="15225725"/>
          <a:ext cx="79375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64821</xdr:rowOff>
    </xdr:from>
    <xdr:to>
      <xdr:col>15</xdr:col>
      <xdr:colOff>101600</xdr:colOff>
      <xdr:row>96</xdr:row>
      <xdr:rowOff>166421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71750" y="1595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157548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93461" y="160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23825</xdr:rowOff>
    </xdr:from>
    <xdr:to>
      <xdr:col>10</xdr:col>
      <xdr:colOff>114300</xdr:colOff>
      <xdr:row>92</xdr:row>
      <xdr:rowOff>56705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028700" y="15225725"/>
          <a:ext cx="8001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97549</xdr:rowOff>
    </xdr:from>
    <xdr:to>
      <xdr:col>10</xdr:col>
      <xdr:colOff>165100</xdr:colOff>
      <xdr:row>97</xdr:row>
      <xdr:rowOff>27699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78000" y="1598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18826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80661" y="1607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110489</xdr:rowOff>
    </xdr:from>
    <xdr:to>
      <xdr:col>6</xdr:col>
      <xdr:colOff>38100</xdr:colOff>
      <xdr:row>97</xdr:row>
      <xdr:rowOff>40639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84250" y="159981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31766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86911" y="160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91390</xdr:rowOff>
    </xdr:from>
    <xdr:to>
      <xdr:col>24</xdr:col>
      <xdr:colOff>114300</xdr:colOff>
      <xdr:row>92</xdr:row>
      <xdr:rowOff>21540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127500" y="1512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44417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229100" y="1507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153936</xdr:rowOff>
    </xdr:from>
    <xdr:to>
      <xdr:col>20</xdr:col>
      <xdr:colOff>38100</xdr:colOff>
      <xdr:row>90</xdr:row>
      <xdr:rowOff>84086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84550" y="148541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100613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54895" y="1463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6007</xdr:rowOff>
    </xdr:from>
    <xdr:to>
      <xdr:col>15</xdr:col>
      <xdr:colOff>101600</xdr:colOff>
      <xdr:row>92</xdr:row>
      <xdr:rowOff>107607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71750" y="152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124134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61145" y="1498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144475</xdr:rowOff>
    </xdr:from>
    <xdr:to>
      <xdr:col>10</xdr:col>
      <xdr:colOff>165100</xdr:colOff>
      <xdr:row>92</xdr:row>
      <xdr:rowOff>74625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78000" y="1517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91152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48345" y="1495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5905</xdr:rowOff>
    </xdr:from>
    <xdr:to>
      <xdr:col>6</xdr:col>
      <xdr:colOff>38100</xdr:colOff>
      <xdr:row>92</xdr:row>
      <xdr:rowOff>107505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84250" y="15207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124032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54595" y="1498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427845" y="5120150"/>
          <a:ext cx="1270" cy="105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9480550" y="617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359900" y="6170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9480550" y="490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5120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120347</xdr:rowOff>
    </xdr:from>
    <xdr:to>
      <xdr:col>55</xdr:col>
      <xdr:colOff>0</xdr:colOff>
      <xdr:row>36</xdr:row>
      <xdr:rowOff>14596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686800" y="5905197"/>
          <a:ext cx="742950" cy="5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9480550" y="5701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398000" y="5843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149022</xdr:rowOff>
    </xdr:from>
    <xdr:to>
      <xdr:col>50</xdr:col>
      <xdr:colOff>114300</xdr:colOff>
      <xdr:row>36</xdr:row>
      <xdr:rowOff>14596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86700" y="5438572"/>
          <a:ext cx="800100" cy="52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36000" y="5888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06345" y="566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149022</xdr:rowOff>
    </xdr:from>
    <xdr:to>
      <xdr:col>45</xdr:col>
      <xdr:colOff>177800</xdr:colOff>
      <xdr:row>36</xdr:row>
      <xdr:rowOff>96257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080250" y="5438572"/>
          <a:ext cx="806450" cy="60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42250" y="54137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45432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612595" y="550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96257</xdr:rowOff>
    </xdr:from>
    <xdr:to>
      <xdr:col>41</xdr:col>
      <xdr:colOff>50800</xdr:colOff>
      <xdr:row>36</xdr:row>
      <xdr:rowOff>128284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286500" y="6046207"/>
          <a:ext cx="793750" cy="3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029450" y="595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851161" y="57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235700" y="597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038361" y="576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69547</xdr:rowOff>
    </xdr:from>
    <xdr:to>
      <xdr:col>55</xdr:col>
      <xdr:colOff>50800</xdr:colOff>
      <xdr:row>35</xdr:row>
      <xdr:rowOff>171147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398000" y="58543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47974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9480550" y="583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135246</xdr:rowOff>
    </xdr:from>
    <xdr:to>
      <xdr:col>50</xdr:col>
      <xdr:colOff>165100</xdr:colOff>
      <xdr:row>36</xdr:row>
      <xdr:rowOff>65396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36000" y="5920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56523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06345" y="600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98222</xdr:rowOff>
    </xdr:from>
    <xdr:to>
      <xdr:col>46</xdr:col>
      <xdr:colOff>38100</xdr:colOff>
      <xdr:row>33</xdr:row>
      <xdr:rowOff>28372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42250" y="53877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44899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12595" y="516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45457</xdr:rowOff>
    </xdr:from>
    <xdr:to>
      <xdr:col>41</xdr:col>
      <xdr:colOff>101600</xdr:colOff>
      <xdr:row>36</xdr:row>
      <xdr:rowOff>147057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029450" y="599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138184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851161" y="608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77484</xdr:rowOff>
    </xdr:from>
    <xdr:to>
      <xdr:col>36</xdr:col>
      <xdr:colOff>165100</xdr:colOff>
      <xdr:row>37</xdr:row>
      <xdr:rowOff>7634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235700" y="60274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170211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38361" y="61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427845" y="8354978"/>
          <a:ext cx="1270" cy="142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480550" y="97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97775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480550" y="813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83549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136402</xdr:rowOff>
    </xdr:from>
    <xdr:to>
      <xdr:col>55</xdr:col>
      <xdr:colOff>0</xdr:colOff>
      <xdr:row>56</xdr:row>
      <xdr:rowOff>142989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686800" y="9388352"/>
          <a:ext cx="742950" cy="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59140</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480550" y="9476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497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142989</xdr:rowOff>
    </xdr:from>
    <xdr:to>
      <xdr:col>50</xdr:col>
      <xdr:colOff>114300</xdr:colOff>
      <xdr:row>57</xdr:row>
      <xdr:rowOff>91096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86700" y="9394939"/>
          <a:ext cx="800100" cy="1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36000" y="95273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31594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38661" y="961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91096</xdr:rowOff>
    </xdr:from>
    <xdr:to>
      <xdr:col>45</xdr:col>
      <xdr:colOff>177800</xdr:colOff>
      <xdr:row>58</xdr:row>
      <xdr:rowOff>79666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080250" y="9508146"/>
          <a:ext cx="80645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42250" y="94984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2679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44911" y="958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7873</xdr:rowOff>
    </xdr:from>
    <xdr:to>
      <xdr:col>41</xdr:col>
      <xdr:colOff>50800</xdr:colOff>
      <xdr:row>58</xdr:row>
      <xdr:rowOff>79666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286500" y="9590023"/>
          <a:ext cx="793750" cy="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029450" y="9502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32338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851161" y="928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235700" y="94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006045" y="924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85602</xdr:rowOff>
    </xdr:from>
    <xdr:to>
      <xdr:col>55</xdr:col>
      <xdr:colOff>50800</xdr:colOff>
      <xdr:row>57</xdr:row>
      <xdr:rowOff>15752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3375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108479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480550" y="919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92189</xdr:rowOff>
    </xdr:from>
    <xdr:to>
      <xdr:col>50</xdr:col>
      <xdr:colOff>165100</xdr:colOff>
      <xdr:row>57</xdr:row>
      <xdr:rowOff>22339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36000" y="9344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38866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6345" y="9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40296</xdr:rowOff>
    </xdr:from>
    <xdr:to>
      <xdr:col>46</xdr:col>
      <xdr:colOff>38100</xdr:colOff>
      <xdr:row>57</xdr:row>
      <xdr:rowOff>141896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42250" y="94573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158423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12595" y="924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28866</xdr:rowOff>
    </xdr:from>
    <xdr:to>
      <xdr:col>41</xdr:col>
      <xdr:colOff>101600</xdr:colOff>
      <xdr:row>58</xdr:row>
      <xdr:rowOff>130466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029450" y="96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121593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851161" y="97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128523</xdr:rowOff>
    </xdr:from>
    <xdr:to>
      <xdr:col>36</xdr:col>
      <xdr:colOff>165100</xdr:colOff>
      <xdr:row>58</xdr:row>
      <xdr:rowOff>58673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235700" y="95455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49800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38361" y="96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427845" y="11625257"/>
          <a:ext cx="1270" cy="139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48055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480550" y="1140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1625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64993</xdr:rowOff>
    </xdr:from>
    <xdr:to>
      <xdr:col>55</xdr:col>
      <xdr:colOff>0</xdr:colOff>
      <xdr:row>78</xdr:row>
      <xdr:rowOff>99361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686800" y="12949143"/>
          <a:ext cx="742950" cy="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480550" y="126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398000" y="128412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142918</xdr:rowOff>
    </xdr:from>
    <xdr:to>
      <xdr:col>50</xdr:col>
      <xdr:colOff>114300</xdr:colOff>
      <xdr:row>78</xdr:row>
      <xdr:rowOff>64993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86700" y="12861968"/>
          <a:ext cx="800100" cy="8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36000" y="128689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38661" y="1265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142918</xdr:rowOff>
    </xdr:from>
    <xdr:to>
      <xdr:col>45</xdr:col>
      <xdr:colOff>177800</xdr:colOff>
      <xdr:row>78</xdr:row>
      <xdr:rowOff>58945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080250" y="12861968"/>
          <a:ext cx="806450" cy="8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42250" y="128408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43118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44911" y="1292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19365</xdr:rowOff>
    </xdr:from>
    <xdr:to>
      <xdr:col>41</xdr:col>
      <xdr:colOff>50800</xdr:colOff>
      <xdr:row>78</xdr:row>
      <xdr:rowOff>58945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286500" y="12903515"/>
          <a:ext cx="79375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029450" y="128372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851161" y="126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235700" y="12830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038361" y="126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48561</xdr:rowOff>
    </xdr:from>
    <xdr:to>
      <xdr:col>55</xdr:col>
      <xdr:colOff>50800</xdr:colOff>
      <xdr:row>78</xdr:row>
      <xdr:rowOff>150161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398000" y="12932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134938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480550" y="1285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14193</xdr:rowOff>
    </xdr:from>
    <xdr:to>
      <xdr:col>50</xdr:col>
      <xdr:colOff>165100</xdr:colOff>
      <xdr:row>78</xdr:row>
      <xdr:rowOff>115793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36000" y="128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106920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38661" y="1299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92118</xdr:rowOff>
    </xdr:from>
    <xdr:to>
      <xdr:col>46</xdr:col>
      <xdr:colOff>38100</xdr:colOff>
      <xdr:row>78</xdr:row>
      <xdr:rowOff>22268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42250" y="128111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38795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44911" y="1259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8145</xdr:rowOff>
    </xdr:from>
    <xdr:to>
      <xdr:col>41</xdr:col>
      <xdr:colOff>101600</xdr:colOff>
      <xdr:row>78</xdr:row>
      <xdr:rowOff>109745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029450" y="128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100872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51161" y="1298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140015</xdr:rowOff>
    </xdr:from>
    <xdr:to>
      <xdr:col>36</xdr:col>
      <xdr:colOff>165100</xdr:colOff>
      <xdr:row>78</xdr:row>
      <xdr:rowOff>70165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235700" y="12859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61292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38361" y="1294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427845" y="152561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480550" y="1635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63508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480550" y="1503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5256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134643</xdr:rowOff>
    </xdr:from>
    <xdr:to>
      <xdr:col>55</xdr:col>
      <xdr:colOff>0</xdr:colOff>
      <xdr:row>97</xdr:row>
      <xdr:rowOff>71239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686800" y="15850893"/>
          <a:ext cx="742950" cy="27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164222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480550" y="16051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398000" y="16073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71239</xdr:rowOff>
    </xdr:from>
    <xdr:to>
      <xdr:col>50</xdr:col>
      <xdr:colOff>114300</xdr:colOff>
      <xdr:row>97</xdr:row>
      <xdr:rowOff>111911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86700" y="16130389"/>
          <a:ext cx="800100" cy="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36000" y="1609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132190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38661" y="161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111911</xdr:rowOff>
    </xdr:from>
    <xdr:to>
      <xdr:col>45</xdr:col>
      <xdr:colOff>177800</xdr:colOff>
      <xdr:row>98</xdr:row>
      <xdr:rowOff>17559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080250" y="16171061"/>
          <a:ext cx="806450" cy="7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42250" y="16074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44911" y="1585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17559</xdr:rowOff>
    </xdr:from>
    <xdr:to>
      <xdr:col>41</xdr:col>
      <xdr:colOff>50800</xdr:colOff>
      <xdr:row>98</xdr:row>
      <xdr:rowOff>41329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286500" y="16248159"/>
          <a:ext cx="79375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029450" y="1608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851161" y="1585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235700" y="1602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038361" y="158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83843</xdr:rowOff>
    </xdr:from>
    <xdr:to>
      <xdr:col>55</xdr:col>
      <xdr:colOff>50800</xdr:colOff>
      <xdr:row>96</xdr:row>
      <xdr:rowOff>13993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398000" y="15800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106720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480550" y="1565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20439</xdr:rowOff>
    </xdr:from>
    <xdr:to>
      <xdr:col>50</xdr:col>
      <xdr:colOff>165100</xdr:colOff>
      <xdr:row>97</xdr:row>
      <xdr:rowOff>122039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36000" y="160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138566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38661" y="1585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61111</xdr:rowOff>
    </xdr:from>
    <xdr:to>
      <xdr:col>46</xdr:col>
      <xdr:colOff>38100</xdr:colOff>
      <xdr:row>97</xdr:row>
      <xdr:rowOff>162711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42250" y="16120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153838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44911" y="1621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138209</xdr:rowOff>
    </xdr:from>
    <xdr:to>
      <xdr:col>41</xdr:col>
      <xdr:colOff>101600</xdr:colOff>
      <xdr:row>98</xdr:row>
      <xdr:rowOff>68359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029450" y="161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59486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851161" y="1629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161979</xdr:rowOff>
    </xdr:from>
    <xdr:to>
      <xdr:col>36</xdr:col>
      <xdr:colOff>165100</xdr:colOff>
      <xdr:row>98</xdr:row>
      <xdr:rowOff>92129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235700" y="1622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83256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038361" y="1631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669481" y="6094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48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48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4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698345" y="5063166"/>
          <a:ext cx="1269" cy="1480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744700" y="6566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744700" y="48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50631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134713</xdr:rowOff>
    </xdr:from>
    <xdr:to>
      <xdr:col>85</xdr:col>
      <xdr:colOff>127000</xdr:colOff>
      <xdr:row>38</xdr:row>
      <xdr:rowOff>166420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938250" y="6414863"/>
          <a:ext cx="762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165599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744700" y="64457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649450" y="646097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134713</xdr:rowOff>
    </xdr:from>
    <xdr:to>
      <xdr:col>81</xdr:col>
      <xdr:colOff>50800</xdr:colOff>
      <xdr:row>39</xdr:row>
      <xdr:rowOff>23206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144500" y="6414863"/>
          <a:ext cx="793750" cy="5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887450" y="646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110150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722428" y="655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23206</xdr:rowOff>
    </xdr:from>
    <xdr:to>
      <xdr:col>76</xdr:col>
      <xdr:colOff>114300</xdr:colOff>
      <xdr:row>39</xdr:row>
      <xdr:rowOff>79653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344400" y="6468456"/>
          <a:ext cx="800100" cy="5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093700" y="644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89684</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896361" y="653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79653</xdr:rowOff>
    </xdr:from>
    <xdr:to>
      <xdr:col>71</xdr:col>
      <xdr:colOff>177800</xdr:colOff>
      <xdr:row>39</xdr:row>
      <xdr:rowOff>88183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1537950" y="6524903"/>
          <a:ext cx="806450" cy="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299950" y="64491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122040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02611" y="623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487150" y="646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135991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322128" y="625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115620</xdr:rowOff>
    </xdr:from>
    <xdr:to>
      <xdr:col>85</xdr:col>
      <xdr:colOff>177800</xdr:colOff>
      <xdr:row>39</xdr:row>
      <xdr:rowOff>45770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649450" y="6395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74997</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744700" y="61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83913</xdr:rowOff>
    </xdr:from>
    <xdr:to>
      <xdr:col>81</xdr:col>
      <xdr:colOff>101600</xdr:colOff>
      <xdr:row>39</xdr:row>
      <xdr:rowOff>14063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887450" y="6364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30590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709161" y="614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143856</xdr:rowOff>
    </xdr:from>
    <xdr:to>
      <xdr:col>76</xdr:col>
      <xdr:colOff>165100</xdr:colOff>
      <xdr:row>39</xdr:row>
      <xdr:rowOff>74006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093700" y="64240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90533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896361" y="620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28853</xdr:rowOff>
    </xdr:from>
    <xdr:to>
      <xdr:col>72</xdr:col>
      <xdr:colOff>38100</xdr:colOff>
      <xdr:row>39</xdr:row>
      <xdr:rowOff>130453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299950" y="64741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121580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34928" y="656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37383</xdr:rowOff>
    </xdr:from>
    <xdr:to>
      <xdr:col>67</xdr:col>
      <xdr:colOff>101600</xdr:colOff>
      <xdr:row>39</xdr:row>
      <xdr:rowOff>138983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487150" y="648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130110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322128" y="657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80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8014" y="939638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78014" y="908251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78014" y="87622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932944" y="84484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0932944" y="81345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0932944" y="78206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698345" y="98461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47447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6113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4744700" y="9557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6113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938250" y="984612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4744700" y="97737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649450" y="97953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144500" y="9846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887450" y="97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8326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344400" y="9846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093700" y="843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006583" y="8218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1537950" y="9846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299950" y="9795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2261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1487150" y="97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4323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649450" y="97953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4744700" y="96658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88745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832650" y="9583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0937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0325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2999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226100" y="9583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148715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432350" y="9583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698345" y="11565100"/>
          <a:ext cx="1269" cy="139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4744700"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611350" y="129592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4744700" y="1134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611350" y="1156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47665</xdr:rowOff>
    </xdr:from>
    <xdr:to>
      <xdr:col>85</xdr:col>
      <xdr:colOff>127000</xdr:colOff>
      <xdr:row>77</xdr:row>
      <xdr:rowOff>75090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938250" y="12766715"/>
          <a:ext cx="762000" cy="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30799</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4744700" y="12419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649450" y="1256187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75090</xdr:rowOff>
    </xdr:from>
    <xdr:to>
      <xdr:col>81</xdr:col>
      <xdr:colOff>50800</xdr:colOff>
      <xdr:row>77</xdr:row>
      <xdr:rowOff>85903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144500" y="12794140"/>
          <a:ext cx="79375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887450" y="125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144193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709161" y="12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77322</xdr:rowOff>
    </xdr:from>
    <xdr:to>
      <xdr:col>76</xdr:col>
      <xdr:colOff>114300</xdr:colOff>
      <xdr:row>77</xdr:row>
      <xdr:rowOff>85903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344400" y="12796372"/>
          <a:ext cx="8001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093700" y="126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896361" y="123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65337</xdr:rowOff>
    </xdr:from>
    <xdr:to>
      <xdr:col>71</xdr:col>
      <xdr:colOff>177800</xdr:colOff>
      <xdr:row>77</xdr:row>
      <xdr:rowOff>77322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1537950" y="12784387"/>
          <a:ext cx="80645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299950" y="12603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02611" y="123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1487150" y="126315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24231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308861" y="1241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168315</xdr:rowOff>
    </xdr:from>
    <xdr:to>
      <xdr:col>85</xdr:col>
      <xdr:colOff>177800</xdr:colOff>
      <xdr:row>77</xdr:row>
      <xdr:rowOff>98465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649450" y="127159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146742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4744700" y="1270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24290</xdr:rowOff>
    </xdr:from>
    <xdr:to>
      <xdr:col>81</xdr:col>
      <xdr:colOff>101600</xdr:colOff>
      <xdr:row>77</xdr:row>
      <xdr:rowOff>125890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887450" y="1274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117017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709161" y="1283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35103</xdr:rowOff>
    </xdr:from>
    <xdr:to>
      <xdr:col>76</xdr:col>
      <xdr:colOff>165100</xdr:colOff>
      <xdr:row>77</xdr:row>
      <xdr:rowOff>136703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093700" y="127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127830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896361" y="1284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26522</xdr:rowOff>
    </xdr:from>
    <xdr:to>
      <xdr:col>72</xdr:col>
      <xdr:colOff>38100</xdr:colOff>
      <xdr:row>77</xdr:row>
      <xdr:rowOff>128122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299950" y="127455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119249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02611" y="1283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14537</xdr:rowOff>
    </xdr:from>
    <xdr:to>
      <xdr:col>67</xdr:col>
      <xdr:colOff>101600</xdr:colOff>
      <xdr:row>77</xdr:row>
      <xdr:rowOff>116137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1487150" y="1273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107264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308861" y="1282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698345" y="152817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4744700" y="1636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611350" y="16362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4744700" y="1505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611350" y="15281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60494</xdr:rowOff>
    </xdr:from>
    <xdr:to>
      <xdr:col>85</xdr:col>
      <xdr:colOff>127000</xdr:colOff>
      <xdr:row>96</xdr:row>
      <xdr:rowOff>80164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938250" y="15776744"/>
          <a:ext cx="762000" cy="1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18288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4744700" y="16077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649450" y="160990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60494</xdr:rowOff>
    </xdr:from>
    <xdr:to>
      <xdr:col>81</xdr:col>
      <xdr:colOff>50800</xdr:colOff>
      <xdr:row>96</xdr:row>
      <xdr:rowOff>40351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144500" y="15776744"/>
          <a:ext cx="793750" cy="15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887450" y="1608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123069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709161" y="161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40351</xdr:rowOff>
    </xdr:from>
    <xdr:to>
      <xdr:col>76</xdr:col>
      <xdr:colOff>114300</xdr:colOff>
      <xdr:row>98</xdr:row>
      <xdr:rowOff>19118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344400" y="15928051"/>
          <a:ext cx="800100" cy="3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093700" y="161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35295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896361" y="1626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19118</xdr:rowOff>
    </xdr:from>
    <xdr:to>
      <xdr:col>71</xdr:col>
      <xdr:colOff>177800</xdr:colOff>
      <xdr:row>98</xdr:row>
      <xdr:rowOff>56083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1537950" y="16249718"/>
          <a:ext cx="80645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299950" y="161944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81979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102611" y="1596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1487150" y="162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91012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308861" y="1597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29364</xdr:rowOff>
    </xdr:from>
    <xdr:to>
      <xdr:col>85</xdr:col>
      <xdr:colOff>177800</xdr:colOff>
      <xdr:row>96</xdr:row>
      <xdr:rowOff>130964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649450" y="159170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52241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4744700" y="157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9694</xdr:rowOff>
    </xdr:from>
    <xdr:to>
      <xdr:col>81</xdr:col>
      <xdr:colOff>101600</xdr:colOff>
      <xdr:row>95</xdr:row>
      <xdr:rowOff>111294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887450" y="1572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127821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676845" y="1550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161001</xdr:rowOff>
    </xdr:from>
    <xdr:to>
      <xdr:col>76</xdr:col>
      <xdr:colOff>165100</xdr:colOff>
      <xdr:row>96</xdr:row>
      <xdr:rowOff>91151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093700" y="1587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896361" y="156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139768</xdr:rowOff>
    </xdr:from>
    <xdr:to>
      <xdr:col>72</xdr:col>
      <xdr:colOff>38100</xdr:colOff>
      <xdr:row>98</xdr:row>
      <xdr:rowOff>69918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299950" y="161989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61045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102611" y="1629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5283</xdr:rowOff>
    </xdr:from>
    <xdr:to>
      <xdr:col>67</xdr:col>
      <xdr:colOff>101600</xdr:colOff>
      <xdr:row>98</xdr:row>
      <xdr:rowOff>106883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1487150" y="162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98010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1308861" y="163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949795" y="5021623"/>
          <a:ext cx="1269" cy="139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0002500" y="480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881850" y="5021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0002500" y="612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900900" y="62722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157950" y="62751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992928" y="605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345150" y="6280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180128" y="606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7551400" y="62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386378" y="608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6757650" y="63139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592628" y="610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00025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949795" y="8261134"/>
          <a:ext cx="1269" cy="153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0002500" y="804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881850" y="8261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202400" y="9791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0002500" y="9445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900900" y="958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20600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395950" y="9767850"/>
          <a:ext cx="80645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157950" y="95796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992928" y="93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20600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7602200" y="9767850"/>
          <a:ext cx="79375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345150" y="95768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106519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180128" y="935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6802100" y="9791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7551400" y="95710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100652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386378" y="935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6757650" y="95779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107624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592628" y="935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9009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0002500" y="9662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1579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0841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141250</xdr:rowOff>
    </xdr:from>
    <xdr:to>
      <xdr:col>107</xdr:col>
      <xdr:colOff>101600</xdr:colOff>
      <xdr:row>59</xdr:row>
      <xdr:rowOff>71400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345150" y="9723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62527</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25717" y="9809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75514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4902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67576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6838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949795" y="11514486"/>
          <a:ext cx="1269" cy="143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0002500" y="1295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881850" y="129522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0002500" y="1129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881850" y="115144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10378</xdr:rowOff>
    </xdr:from>
    <xdr:to>
      <xdr:col>116</xdr:col>
      <xdr:colOff>63500</xdr:colOff>
      <xdr:row>76</xdr:row>
      <xdr:rowOff>15847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202400" y="12564328"/>
          <a:ext cx="749300" cy="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0002500" y="12289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900900" y="1243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15847</xdr:rowOff>
    </xdr:from>
    <xdr:to>
      <xdr:col>111</xdr:col>
      <xdr:colOff>177800</xdr:colOff>
      <xdr:row>76</xdr:row>
      <xdr:rowOff>32862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395950" y="12569797"/>
          <a:ext cx="806450" cy="1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157950" y="124653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960611" y="1224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28715</xdr:rowOff>
    </xdr:from>
    <xdr:to>
      <xdr:col>107</xdr:col>
      <xdr:colOff>50800</xdr:colOff>
      <xdr:row>76</xdr:row>
      <xdr:rowOff>32862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7602200" y="12582665"/>
          <a:ext cx="79375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345150" y="12469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27788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166861" y="122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28715</xdr:rowOff>
    </xdr:from>
    <xdr:to>
      <xdr:col>102</xdr:col>
      <xdr:colOff>114300</xdr:colOff>
      <xdr:row>76</xdr:row>
      <xdr:rowOff>73634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6802100" y="12582665"/>
          <a:ext cx="8001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7551400" y="124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354061" y="122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6757650" y="12427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560311" y="122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131028</xdr:rowOff>
    </xdr:from>
    <xdr:to>
      <xdr:col>116</xdr:col>
      <xdr:colOff>114300</xdr:colOff>
      <xdr:row>76</xdr:row>
      <xdr:rowOff>61178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900900" y="125198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109455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0002500" y="1249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136498</xdr:rowOff>
    </xdr:from>
    <xdr:to>
      <xdr:col>112</xdr:col>
      <xdr:colOff>38100</xdr:colOff>
      <xdr:row>76</xdr:row>
      <xdr:rowOff>66647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157950" y="12525348"/>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57774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960611" y="1261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153512</xdr:rowOff>
    </xdr:from>
    <xdr:to>
      <xdr:col>107</xdr:col>
      <xdr:colOff>101600</xdr:colOff>
      <xdr:row>76</xdr:row>
      <xdr:rowOff>83662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345150" y="125423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74789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166861" y="126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149365</xdr:rowOff>
    </xdr:from>
    <xdr:to>
      <xdr:col>102</xdr:col>
      <xdr:colOff>165100</xdr:colOff>
      <xdr:row>76</xdr:row>
      <xdr:rowOff>79515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7551400" y="12538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70642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354061" y="126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22834</xdr:rowOff>
    </xdr:from>
    <xdr:to>
      <xdr:col>98</xdr:col>
      <xdr:colOff>38100</xdr:colOff>
      <xdr:row>76</xdr:row>
      <xdr:rowOff>124434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6757650" y="12576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115561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560311" y="126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定員適正化計画に基づき削減を進めた結果、類似団体や県平均を下回っているが、会計年度任用職員は増加している状況である。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合計特殊出生率</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）全国９位であり、類似団体内では、子どもの割合が高く、私立保育園に対する負担金、児童手当、</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歳以下の医療費無償化等が平均を上回る要因である。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普通建設事業（うち更新整備）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橋りょう長寿命化（木綿葉大橋）に約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千万円支出したことが増加の要因である。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令和２年７月豪雨災害及び令和４年台風１４号により、公共土木施設（道路・河川・橋梁）、農地及び農業用施設（林道等）が被災したことから一時的に増加している。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普通交付税・特別交付税（連年災分）・ふるさと納税額が増となったことから、各基金へ積立てた。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10,282
10,214
85.04
8,841,191
8,467,662
246,804
3,576,431
5,565,209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4082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176395" y="5051207"/>
          <a:ext cx="1270" cy="141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229100" y="646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6464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229100" y="483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108450" y="5051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55118</xdr:rowOff>
    </xdr:from>
    <xdr:to>
      <xdr:col>24</xdr:col>
      <xdr:colOff>63500</xdr:colOff>
      <xdr:row>36</xdr:row>
      <xdr:rowOff>84999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429000" y="6005068"/>
          <a:ext cx="7493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99005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229100" y="6048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127500" y="60705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84999</xdr:rowOff>
    </xdr:from>
    <xdr:to>
      <xdr:col>19</xdr:col>
      <xdr:colOff>177800</xdr:colOff>
      <xdr:row>36</xdr:row>
      <xdr:rowOff>129413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622550" y="6034949"/>
          <a:ext cx="80645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384550" y="60976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68960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219528"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129413</xdr:rowOff>
    </xdr:from>
    <xdr:to>
      <xdr:col>15</xdr:col>
      <xdr:colOff>50800</xdr:colOff>
      <xdr:row>36</xdr:row>
      <xdr:rowOff>165662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828800" y="6079363"/>
          <a:ext cx="79375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571750" y="60989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70266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406728" y="618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115697</xdr:rowOff>
    </xdr:from>
    <xdr:to>
      <xdr:col>10</xdr:col>
      <xdr:colOff>114300</xdr:colOff>
      <xdr:row>36</xdr:row>
      <xdr:rowOff>165662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028700" y="6065647"/>
          <a:ext cx="8001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778000" y="60453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612978" y="58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984250" y="60721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43487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19228" y="615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4318</xdr:rowOff>
    </xdr:from>
    <xdr:to>
      <xdr:col>24</xdr:col>
      <xdr:colOff>114300</xdr:colOff>
      <xdr:row>36</xdr:row>
      <xdr:rowOff>105918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127500" y="595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27195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229100" y="581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34199</xdr:rowOff>
    </xdr:from>
    <xdr:to>
      <xdr:col>20</xdr:col>
      <xdr:colOff>38100</xdr:colOff>
      <xdr:row>36</xdr:row>
      <xdr:rowOff>135799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384550" y="59841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152326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219528" y="577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78613</xdr:rowOff>
    </xdr:from>
    <xdr:to>
      <xdr:col>15</xdr:col>
      <xdr:colOff>101600</xdr:colOff>
      <xdr:row>37</xdr:row>
      <xdr:rowOff>8763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571750" y="6028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25290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406728" y="581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114862</xdr:rowOff>
    </xdr:from>
    <xdr:to>
      <xdr:col>10</xdr:col>
      <xdr:colOff>165100</xdr:colOff>
      <xdr:row>37</xdr:row>
      <xdr:rowOff>45012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778000" y="6064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36139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612978" y="615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64897</xdr:rowOff>
    </xdr:from>
    <xdr:to>
      <xdr:col>6</xdr:col>
      <xdr:colOff>38100</xdr:colOff>
      <xdr:row>36</xdr:row>
      <xdr:rowOff>166497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984250" y="60148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11574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19228" y="579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286879"/>
          <a:ext cx="1270" cy="1269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56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556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07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2868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149423</xdr:rowOff>
    </xdr:from>
    <xdr:to>
      <xdr:col>24</xdr:col>
      <xdr:colOff>63500</xdr:colOff>
      <xdr:row>55</xdr:row>
      <xdr:rowOff>127915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429000" y="9071173"/>
          <a:ext cx="749300" cy="14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2202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2418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74431</xdr:rowOff>
    </xdr:from>
    <xdr:to>
      <xdr:col>19</xdr:col>
      <xdr:colOff>177800</xdr:colOff>
      <xdr:row>54</xdr:row>
      <xdr:rowOff>149423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622550" y="8831081"/>
          <a:ext cx="806450" cy="24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2520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86491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895" y="933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74431</xdr:rowOff>
    </xdr:from>
    <xdr:to>
      <xdr:col>15</xdr:col>
      <xdr:colOff>50800</xdr:colOff>
      <xdr:row>57</xdr:row>
      <xdr:rowOff>46664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828800" y="8831081"/>
          <a:ext cx="793750" cy="6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89097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74413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1145" y="89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46664</xdr:rowOff>
    </xdr:from>
    <xdr:to>
      <xdr:col>10</xdr:col>
      <xdr:colOff>114300</xdr:colOff>
      <xdr:row>57</xdr:row>
      <xdr:rowOff>88737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028700" y="9463714"/>
          <a:ext cx="800100" cy="4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336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48345" y="911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3525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54595" y="913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77115</xdr:rowOff>
    </xdr:from>
    <xdr:to>
      <xdr:col>24</xdr:col>
      <xdr:colOff>114300</xdr:colOff>
      <xdr:row>56</xdr:row>
      <xdr:rowOff>7265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163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99992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02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98623</xdr:rowOff>
    </xdr:from>
    <xdr:to>
      <xdr:col>20</xdr:col>
      <xdr:colOff>38100</xdr:colOff>
      <xdr:row>55</xdr:row>
      <xdr:rowOff>28773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0203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45300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54895" y="880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23631</xdr:rowOff>
    </xdr:from>
    <xdr:to>
      <xdr:col>15</xdr:col>
      <xdr:colOff>101600</xdr:colOff>
      <xdr:row>53</xdr:row>
      <xdr:rowOff>125231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87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141758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1145" y="856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167314</xdr:rowOff>
    </xdr:from>
    <xdr:to>
      <xdr:col>10</xdr:col>
      <xdr:colOff>165100</xdr:colOff>
      <xdr:row>57</xdr:row>
      <xdr:rowOff>97464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4192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88591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80661" y="950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37937</xdr:rowOff>
    </xdr:from>
    <xdr:to>
      <xdr:col>6</xdr:col>
      <xdr:colOff>38100</xdr:colOff>
      <xdr:row>57</xdr:row>
      <xdr:rowOff>139537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4549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130664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86911" y="954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614366"/>
          <a:ext cx="1270" cy="142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03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034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3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6143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62205</xdr:rowOff>
    </xdr:from>
    <xdr:to>
      <xdr:col>24</xdr:col>
      <xdr:colOff>63500</xdr:colOff>
      <xdr:row>73</xdr:row>
      <xdr:rowOff>44641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429000" y="11955755"/>
          <a:ext cx="749300" cy="14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73703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462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95276</xdr:rowOff>
    </xdr:from>
    <xdr:to>
      <xdr:col>24</xdr:col>
      <xdr:colOff>114300</xdr:colOff>
      <xdr:row>76</xdr:row>
      <xdr:rowOff>25425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484126"/>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62205</xdr:rowOff>
    </xdr:from>
    <xdr:to>
      <xdr:col>19</xdr:col>
      <xdr:colOff>177800</xdr:colOff>
      <xdr:row>74</xdr:row>
      <xdr:rowOff>51041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1955755"/>
          <a:ext cx="806450" cy="3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3463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43832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895" y="1243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51041</xdr:rowOff>
    </xdr:from>
    <xdr:to>
      <xdr:col>15</xdr:col>
      <xdr:colOff>50800</xdr:colOff>
      <xdr:row>74</xdr:row>
      <xdr:rowOff>104254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28800" y="12274791"/>
          <a:ext cx="79375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658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26091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1145" y="1274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81394</xdr:rowOff>
    </xdr:from>
    <xdr:to>
      <xdr:col>10</xdr:col>
      <xdr:colOff>114300</xdr:colOff>
      <xdr:row>74</xdr:row>
      <xdr:rowOff>104254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028700" y="12140044"/>
          <a:ext cx="800100" cy="18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674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42232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345" y="1276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2726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99762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595" y="1281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165291</xdr:rowOff>
    </xdr:from>
    <xdr:to>
      <xdr:col>24</xdr:col>
      <xdr:colOff>114300</xdr:colOff>
      <xdr:row>73</xdr:row>
      <xdr:rowOff>95441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0588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16718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191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11405</xdr:rowOff>
    </xdr:from>
    <xdr:to>
      <xdr:col>20</xdr:col>
      <xdr:colOff>38100</xdr:colOff>
      <xdr:row>72</xdr:row>
      <xdr:rowOff>113005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19049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129532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895" y="1169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241</xdr:rowOff>
    </xdr:from>
    <xdr:to>
      <xdr:col>15</xdr:col>
      <xdr:colOff>101600</xdr:colOff>
      <xdr:row>74</xdr:row>
      <xdr:rowOff>101841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2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118368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1145" y="1201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53454</xdr:rowOff>
    </xdr:from>
    <xdr:to>
      <xdr:col>10</xdr:col>
      <xdr:colOff>165100</xdr:colOff>
      <xdr:row>74</xdr:row>
      <xdr:rowOff>155054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2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345" y="1205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30594</xdr:rowOff>
    </xdr:from>
    <xdr:to>
      <xdr:col>6</xdr:col>
      <xdr:colOff>38100</xdr:colOff>
      <xdr:row>73</xdr:row>
      <xdr:rowOff>132194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0892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148721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595" y="1187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176395" y="150820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229100" y="164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6423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229100" y="1486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5082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55714</xdr:rowOff>
    </xdr:from>
    <xdr:to>
      <xdr:col>24</xdr:col>
      <xdr:colOff>63500</xdr:colOff>
      <xdr:row>98</xdr:row>
      <xdr:rowOff>13932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429000" y="15943414"/>
          <a:ext cx="749300" cy="30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229100" y="15854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127500" y="1600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55714</xdr:rowOff>
    </xdr:from>
    <xdr:to>
      <xdr:col>19</xdr:col>
      <xdr:colOff>177800</xdr:colOff>
      <xdr:row>97</xdr:row>
      <xdr:rowOff>82042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622550" y="15943414"/>
          <a:ext cx="806450" cy="19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384550" y="160170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50601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187211" y="161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82042</xdr:rowOff>
    </xdr:from>
    <xdr:to>
      <xdr:col>15</xdr:col>
      <xdr:colOff>50800</xdr:colOff>
      <xdr:row>98</xdr:row>
      <xdr:rowOff>47777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828800" y="16141192"/>
          <a:ext cx="793750" cy="1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571750" y="161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393461" y="1621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47777</xdr:rowOff>
    </xdr:from>
    <xdr:to>
      <xdr:col>10</xdr:col>
      <xdr:colOff>114300</xdr:colOff>
      <xdr:row>98</xdr:row>
      <xdr:rowOff>115608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028700" y="16278377"/>
          <a:ext cx="800100" cy="6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778000" y="161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39984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580661" y="1592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984250" y="16182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786911" y="159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134582</xdr:rowOff>
    </xdr:from>
    <xdr:to>
      <xdr:col>24</xdr:col>
      <xdr:colOff>114300</xdr:colOff>
      <xdr:row>98</xdr:row>
      <xdr:rowOff>64732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127500" y="1619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113009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229100" y="1617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4914</xdr:rowOff>
    </xdr:from>
    <xdr:to>
      <xdr:col>20</xdr:col>
      <xdr:colOff>38100</xdr:colOff>
      <xdr:row>96</xdr:row>
      <xdr:rowOff>106514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384550" y="15892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123041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187211" y="156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31242</xdr:rowOff>
    </xdr:from>
    <xdr:to>
      <xdr:col>15</xdr:col>
      <xdr:colOff>101600</xdr:colOff>
      <xdr:row>97</xdr:row>
      <xdr:rowOff>132842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571750" y="160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149369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393461" y="158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168427</xdr:rowOff>
    </xdr:from>
    <xdr:to>
      <xdr:col>10</xdr:col>
      <xdr:colOff>165100</xdr:colOff>
      <xdr:row>98</xdr:row>
      <xdr:rowOff>98577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778000" y="162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89704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580661" y="163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64808</xdr:rowOff>
    </xdr:from>
    <xdr:to>
      <xdr:col>6</xdr:col>
      <xdr:colOff>38100</xdr:colOff>
      <xdr:row>98</xdr:row>
      <xdr:rowOff>166408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984250" y="162954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157535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786911" y="163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7845" y="5141620"/>
          <a:ext cx="1270" cy="12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49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14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138329</xdr:rowOff>
    </xdr:from>
    <xdr:to>
      <xdr:col>55</xdr:col>
      <xdr:colOff>0</xdr:colOff>
      <xdr:row>38</xdr:row>
      <xdr:rowOff>138329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86800" y="641847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019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1614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105867</xdr:rowOff>
    </xdr:from>
    <xdr:to>
      <xdr:col>50</xdr:col>
      <xdr:colOff>114300</xdr:colOff>
      <xdr:row>38</xdr:row>
      <xdr:rowOff>138329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6386017"/>
          <a:ext cx="8001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185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567" y="5966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65634</xdr:rowOff>
    </xdr:from>
    <xdr:to>
      <xdr:col>45</xdr:col>
      <xdr:colOff>177800</xdr:colOff>
      <xdr:row>38</xdr:row>
      <xdr:rowOff>105867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080250" y="6345784"/>
          <a:ext cx="80645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0612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6467" y="5842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65634</xdr:rowOff>
    </xdr:from>
    <xdr:to>
      <xdr:col>41</xdr:col>
      <xdr:colOff>50800</xdr:colOff>
      <xdr:row>38</xdr:row>
      <xdr:rowOff>138329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286500" y="6345784"/>
          <a:ext cx="79375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0507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17" y="5832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057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267" y="583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3676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2826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3676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74850" y="6454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55067</xdr:rowOff>
    </xdr:from>
    <xdr:to>
      <xdr:col>46</xdr:col>
      <xdr:colOff>38100</xdr:colOff>
      <xdr:row>38</xdr:row>
      <xdr:rowOff>156667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3352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147794</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083" y="6427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14834</xdr:rowOff>
    </xdr:from>
    <xdr:to>
      <xdr:col>41</xdr:col>
      <xdr:colOff>101600</xdr:colOff>
      <xdr:row>38</xdr:row>
      <xdr:rowOff>116434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2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107561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10017" y="638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87529</xdr:rowOff>
    </xdr:from>
    <xdr:to>
      <xdr:col>36</xdr:col>
      <xdr:colOff>165100</xdr:colOff>
      <xdr:row>39</xdr:row>
      <xdr:rowOff>17679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3676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8806</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74550" y="6454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7845" y="8446905"/>
          <a:ext cx="1270" cy="1265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971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9711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23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446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19380</xdr:rowOff>
    </xdr:from>
    <xdr:to>
      <xdr:col>55</xdr:col>
      <xdr:colOff>0</xdr:colOff>
      <xdr:row>55</xdr:row>
      <xdr:rowOff>146124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686800" y="8941130"/>
          <a:ext cx="742950" cy="29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12829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42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4514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19380</xdr:rowOff>
    </xdr:from>
    <xdr:to>
      <xdr:col>50</xdr:col>
      <xdr:colOff>114300</xdr:colOff>
      <xdr:row>55</xdr:row>
      <xdr:rowOff>158925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86700" y="8941130"/>
          <a:ext cx="800100" cy="30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45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661" y="955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158925</xdr:rowOff>
    </xdr:from>
    <xdr:to>
      <xdr:col>45</xdr:col>
      <xdr:colOff>177800</xdr:colOff>
      <xdr:row>57</xdr:row>
      <xdr:rowOff>88250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080250" y="9245775"/>
          <a:ext cx="806450" cy="2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474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150537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44911" y="95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88250</xdr:rowOff>
    </xdr:from>
    <xdr:to>
      <xdr:col>41</xdr:col>
      <xdr:colOff>50800</xdr:colOff>
      <xdr:row>57</xdr:row>
      <xdr:rowOff>113929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286500" y="9505300"/>
          <a:ext cx="79375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4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139534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51161" y="95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46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361" y="924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95324</xdr:rowOff>
    </xdr:from>
    <xdr:to>
      <xdr:col>55</xdr:col>
      <xdr:colOff>50800</xdr:colOff>
      <xdr:row>56</xdr:row>
      <xdr:rowOff>25474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1821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118201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90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140030</xdr:rowOff>
    </xdr:from>
    <xdr:to>
      <xdr:col>50</xdr:col>
      <xdr:colOff>165100</xdr:colOff>
      <xdr:row>54</xdr:row>
      <xdr:rowOff>70180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8896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86707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06345" y="867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108125</xdr:rowOff>
    </xdr:from>
    <xdr:to>
      <xdr:col>46</xdr:col>
      <xdr:colOff>38100</xdr:colOff>
      <xdr:row>56</xdr:row>
      <xdr:rowOff>38275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91949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54802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44911" y="89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37450</xdr:rowOff>
    </xdr:from>
    <xdr:to>
      <xdr:col>41</xdr:col>
      <xdr:colOff>101600</xdr:colOff>
      <xdr:row>57</xdr:row>
      <xdr:rowOff>139050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94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155577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1161" y="9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63129</xdr:rowOff>
    </xdr:from>
    <xdr:to>
      <xdr:col>36</xdr:col>
      <xdr:colOff>165100</xdr:colOff>
      <xdr:row>57</xdr:row>
      <xdr:rowOff>164729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948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155856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38361" y="957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21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427845" y="11563261"/>
          <a:ext cx="1270" cy="145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9480550" y="1302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30212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9480550" y="1135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359900" y="11563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48195</xdr:rowOff>
    </xdr:from>
    <xdr:to>
      <xdr:col>55</xdr:col>
      <xdr:colOff>0</xdr:colOff>
      <xdr:row>75</xdr:row>
      <xdr:rowOff>55330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686800" y="12106845"/>
          <a:ext cx="742950" cy="33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33821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9480550" y="12587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398000" y="126093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151408</xdr:rowOff>
    </xdr:from>
    <xdr:to>
      <xdr:col>50</xdr:col>
      <xdr:colOff>114300</xdr:colOff>
      <xdr:row>75</xdr:row>
      <xdr:rowOff>55330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86700" y="12044958"/>
          <a:ext cx="800100" cy="3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36000" y="12689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56991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38661" y="1277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151408</xdr:rowOff>
    </xdr:from>
    <xdr:to>
      <xdr:col>45</xdr:col>
      <xdr:colOff>177800</xdr:colOff>
      <xdr:row>76</xdr:row>
      <xdr:rowOff>134099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080250" y="12044958"/>
          <a:ext cx="806450" cy="6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42250" y="12606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145638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44911" y="126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134099</xdr:rowOff>
    </xdr:from>
    <xdr:to>
      <xdr:col>41</xdr:col>
      <xdr:colOff>50800</xdr:colOff>
      <xdr:row>77</xdr:row>
      <xdr:rowOff>158086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286500" y="12688049"/>
          <a:ext cx="793750" cy="18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029450" y="127906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164285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851161" y="128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235700" y="128280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30326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038361" y="1291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168845</xdr:rowOff>
    </xdr:from>
    <xdr:to>
      <xdr:col>55</xdr:col>
      <xdr:colOff>50800</xdr:colOff>
      <xdr:row>73</xdr:row>
      <xdr:rowOff>98995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398000" y="12056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20272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9480550" y="119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4530</xdr:rowOff>
    </xdr:from>
    <xdr:to>
      <xdr:col>50</xdr:col>
      <xdr:colOff>165100</xdr:colOff>
      <xdr:row>75</xdr:row>
      <xdr:rowOff>106130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36000" y="1239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122657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38661" y="1218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100608</xdr:rowOff>
    </xdr:from>
    <xdr:to>
      <xdr:col>46</xdr:col>
      <xdr:colOff>38100</xdr:colOff>
      <xdr:row>73</xdr:row>
      <xdr:rowOff>30758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42250" y="119941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47285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44911" y="117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83299</xdr:rowOff>
    </xdr:from>
    <xdr:to>
      <xdr:col>41</xdr:col>
      <xdr:colOff>101600</xdr:colOff>
      <xdr:row>77</xdr:row>
      <xdr:rowOff>13449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029450" y="126372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29977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851161" y="124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107286</xdr:rowOff>
    </xdr:from>
    <xdr:to>
      <xdr:col>36</xdr:col>
      <xdr:colOff>165100</xdr:colOff>
      <xdr:row>78</xdr:row>
      <xdr:rowOff>37436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235700" y="12826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53963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38361" y="1260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427845" y="14824847"/>
          <a:ext cx="1270" cy="153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9480550" y="163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359900" y="163635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9480550" y="1460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359900" y="14824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105166</xdr:rowOff>
    </xdr:from>
    <xdr:to>
      <xdr:col>55</xdr:col>
      <xdr:colOff>0</xdr:colOff>
      <xdr:row>97</xdr:row>
      <xdr:rowOff>119236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686800" y="15992866"/>
          <a:ext cx="742950" cy="18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6280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9480550" y="1606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398000" y="160870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119236</xdr:rowOff>
    </xdr:from>
    <xdr:to>
      <xdr:col>50</xdr:col>
      <xdr:colOff>114300</xdr:colOff>
      <xdr:row>97</xdr:row>
      <xdr:rowOff>120517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86700" y="16178386"/>
          <a:ext cx="8001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36000" y="161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38661" y="1590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120517</xdr:rowOff>
    </xdr:from>
    <xdr:to>
      <xdr:col>45</xdr:col>
      <xdr:colOff>177800</xdr:colOff>
      <xdr:row>98</xdr:row>
      <xdr:rowOff>38250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080250" y="16179667"/>
          <a:ext cx="806450" cy="8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42250" y="161384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44911" y="162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36182</xdr:rowOff>
    </xdr:from>
    <xdr:to>
      <xdr:col>41</xdr:col>
      <xdr:colOff>50800</xdr:colOff>
      <xdr:row>98</xdr:row>
      <xdr:rowOff>38250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286500" y="16266782"/>
          <a:ext cx="79375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029450" y="1611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851161" y="1589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235700" y="1607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038361" y="1584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54366</xdr:rowOff>
    </xdr:from>
    <xdr:to>
      <xdr:col>55</xdr:col>
      <xdr:colOff>50800</xdr:colOff>
      <xdr:row>96</xdr:row>
      <xdr:rowOff>155966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398000" y="159420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77243</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9480550" y="1579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68436</xdr:rowOff>
    </xdr:from>
    <xdr:to>
      <xdr:col>50</xdr:col>
      <xdr:colOff>165100</xdr:colOff>
      <xdr:row>97</xdr:row>
      <xdr:rowOff>170036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36000" y="1612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161163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38661" y="1622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69717</xdr:rowOff>
    </xdr:from>
    <xdr:to>
      <xdr:col>46</xdr:col>
      <xdr:colOff>38100</xdr:colOff>
      <xdr:row>97</xdr:row>
      <xdr:rowOff>171317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42250" y="161288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44911" y="1590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158900</xdr:rowOff>
    </xdr:from>
    <xdr:to>
      <xdr:col>41</xdr:col>
      <xdr:colOff>101600</xdr:colOff>
      <xdr:row>98</xdr:row>
      <xdr:rowOff>89050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029450" y="162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80177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851161" y="1631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156832</xdr:rowOff>
    </xdr:from>
    <xdr:to>
      <xdr:col>36</xdr:col>
      <xdr:colOff>165100</xdr:colOff>
      <xdr:row>98</xdr:row>
      <xdr:rowOff>86982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235700" y="1621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78109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038361" y="163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60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698345" y="5068398"/>
          <a:ext cx="1269" cy="1466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4744700" y="653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65353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4744700" y="484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611350" y="5068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35096</xdr:rowOff>
    </xdr:from>
    <xdr:to>
      <xdr:col>85</xdr:col>
      <xdr:colOff>127000</xdr:colOff>
      <xdr:row>38</xdr:row>
      <xdr:rowOff>127622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938250" y="6315246"/>
          <a:ext cx="762000" cy="9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4744700" y="6155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649450" y="62974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35096</xdr:rowOff>
    </xdr:from>
    <xdr:to>
      <xdr:col>81</xdr:col>
      <xdr:colOff>50800</xdr:colOff>
      <xdr:row>39</xdr:row>
      <xdr:rowOff>18561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144500" y="6315246"/>
          <a:ext cx="793750" cy="14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887450" y="629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108304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09161" y="638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132728</xdr:rowOff>
    </xdr:from>
    <xdr:to>
      <xdr:col>76</xdr:col>
      <xdr:colOff>114300</xdr:colOff>
      <xdr:row>39</xdr:row>
      <xdr:rowOff>18561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344400" y="6412878"/>
          <a:ext cx="800100" cy="5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093700" y="62479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896361" y="602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128365</xdr:rowOff>
    </xdr:from>
    <xdr:to>
      <xdr:col>71</xdr:col>
      <xdr:colOff>177800</xdr:colOff>
      <xdr:row>38</xdr:row>
      <xdr:rowOff>132728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1537950" y="6408515"/>
          <a:ext cx="80645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299950" y="62712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02611" y="605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487150" y="63502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08861" y="61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76822</xdr:rowOff>
    </xdr:from>
    <xdr:to>
      <xdr:col>85</xdr:col>
      <xdr:colOff>177800</xdr:colOff>
      <xdr:row>39</xdr:row>
      <xdr:rowOff>6972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649450" y="63569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55249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4744700" y="63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155746</xdr:rowOff>
    </xdr:from>
    <xdr:to>
      <xdr:col>81</xdr:col>
      <xdr:colOff>101600</xdr:colOff>
      <xdr:row>38</xdr:row>
      <xdr:rowOff>85896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887450" y="62707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102423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709161" y="605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139211</xdr:rowOff>
    </xdr:from>
    <xdr:to>
      <xdr:col>76</xdr:col>
      <xdr:colOff>165100</xdr:colOff>
      <xdr:row>39</xdr:row>
      <xdr:rowOff>69361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093700" y="64193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60488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896361" y="65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81928</xdr:rowOff>
    </xdr:from>
    <xdr:to>
      <xdr:col>72</xdr:col>
      <xdr:colOff>38100</xdr:colOff>
      <xdr:row>39</xdr:row>
      <xdr:rowOff>12078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299950" y="63620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3205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02611" y="644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77565</xdr:rowOff>
    </xdr:from>
    <xdr:to>
      <xdr:col>67</xdr:col>
      <xdr:colOff>101600</xdr:colOff>
      <xdr:row>39</xdr:row>
      <xdr:rowOff>7715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487150" y="6357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170292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308861" y="6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4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4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4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698345" y="8583780"/>
          <a:ext cx="1269" cy="954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4744700" y="954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95387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4744700" y="83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611350" y="8583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90382</xdr:rowOff>
    </xdr:from>
    <xdr:to>
      <xdr:col>85</xdr:col>
      <xdr:colOff>127000</xdr:colOff>
      <xdr:row>57</xdr:row>
      <xdr:rowOff>105973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938250" y="9507432"/>
          <a:ext cx="762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116953</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4744700" y="920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649450" y="93460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88270</xdr:rowOff>
    </xdr:from>
    <xdr:to>
      <xdr:col>81</xdr:col>
      <xdr:colOff>50800</xdr:colOff>
      <xdr:row>57</xdr:row>
      <xdr:rowOff>105973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144500" y="9505320"/>
          <a:ext cx="79375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887450" y="9375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70287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09161" y="91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88270</xdr:rowOff>
    </xdr:from>
    <xdr:to>
      <xdr:col>76</xdr:col>
      <xdr:colOff>114300</xdr:colOff>
      <xdr:row>57</xdr:row>
      <xdr:rowOff>139014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344400" y="9505320"/>
          <a:ext cx="800100" cy="5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093700" y="9354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49257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896361" y="91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130428</xdr:rowOff>
    </xdr:from>
    <xdr:to>
      <xdr:col>71</xdr:col>
      <xdr:colOff>177800</xdr:colOff>
      <xdr:row>57</xdr:row>
      <xdr:rowOff>139014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1537950" y="9547478"/>
          <a:ext cx="80645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299950" y="94012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95991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102611" y="918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1487150" y="9402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96828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08861" y="918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39582</xdr:rowOff>
    </xdr:from>
    <xdr:to>
      <xdr:col>85</xdr:col>
      <xdr:colOff>177800</xdr:colOff>
      <xdr:row>57</xdr:row>
      <xdr:rowOff>141182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649450" y="94566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125959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4744700" y="937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55173</xdr:rowOff>
    </xdr:from>
    <xdr:to>
      <xdr:col>81</xdr:col>
      <xdr:colOff>101600</xdr:colOff>
      <xdr:row>57</xdr:row>
      <xdr:rowOff>156773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887450" y="947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147900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709161" y="956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37470</xdr:rowOff>
    </xdr:from>
    <xdr:to>
      <xdr:col>76</xdr:col>
      <xdr:colOff>165100</xdr:colOff>
      <xdr:row>57</xdr:row>
      <xdr:rowOff>139070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093700" y="94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130197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896361" y="954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88214</xdr:rowOff>
    </xdr:from>
    <xdr:to>
      <xdr:col>72</xdr:col>
      <xdr:colOff>38100</xdr:colOff>
      <xdr:row>58</xdr:row>
      <xdr:rowOff>18364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299950" y="95052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9491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02611" y="95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79628</xdr:rowOff>
    </xdr:from>
    <xdr:to>
      <xdr:col>67</xdr:col>
      <xdr:colOff>101600</xdr:colOff>
      <xdr:row>58</xdr:row>
      <xdr:rowOff>9778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1487150" y="9496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308861" y="958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6694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6694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694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698345" y="11667166"/>
          <a:ext cx="1269" cy="148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4744700" y="13170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4744700" y="1144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611350" y="116671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134713</xdr:rowOff>
    </xdr:from>
    <xdr:to>
      <xdr:col>85</xdr:col>
      <xdr:colOff>127000</xdr:colOff>
      <xdr:row>78</xdr:row>
      <xdr:rowOff>166419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938250" y="13018863"/>
          <a:ext cx="762000" cy="3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165599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4744700" y="130497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649450" y="1306497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134713</xdr:rowOff>
    </xdr:from>
    <xdr:to>
      <xdr:col>81</xdr:col>
      <xdr:colOff>50800</xdr:colOff>
      <xdr:row>79</xdr:row>
      <xdr:rowOff>23205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144500" y="13018863"/>
          <a:ext cx="793750" cy="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887450" y="1306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110151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722428" y="1315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23205</xdr:rowOff>
    </xdr:from>
    <xdr:to>
      <xdr:col>76</xdr:col>
      <xdr:colOff>114300</xdr:colOff>
      <xdr:row>79</xdr:row>
      <xdr:rowOff>79654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344400" y="13072455"/>
          <a:ext cx="800100" cy="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093700" y="130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89628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896361" y="131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79654</xdr:rowOff>
    </xdr:from>
    <xdr:to>
      <xdr:col>71</xdr:col>
      <xdr:colOff>177800</xdr:colOff>
      <xdr:row>79</xdr:row>
      <xdr:rowOff>88184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1537950" y="13128904"/>
          <a:ext cx="806450" cy="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299950" y="130531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122034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102611" y="1284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1487150" y="1306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135991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322128" y="1285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115619</xdr:rowOff>
    </xdr:from>
    <xdr:to>
      <xdr:col>85</xdr:col>
      <xdr:colOff>177800</xdr:colOff>
      <xdr:row>79</xdr:row>
      <xdr:rowOff>45769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649450" y="129997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74996</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4744700" y="1279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83913</xdr:rowOff>
    </xdr:from>
    <xdr:to>
      <xdr:col>81</xdr:col>
      <xdr:colOff>101600</xdr:colOff>
      <xdr:row>79</xdr:row>
      <xdr:rowOff>14063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887450" y="12968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30590</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709161" y="1274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143855</xdr:rowOff>
    </xdr:from>
    <xdr:to>
      <xdr:col>76</xdr:col>
      <xdr:colOff>165100</xdr:colOff>
      <xdr:row>79</xdr:row>
      <xdr:rowOff>74005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093700" y="13028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90532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896361" y="128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28854</xdr:rowOff>
    </xdr:from>
    <xdr:to>
      <xdr:col>72</xdr:col>
      <xdr:colOff>38100</xdr:colOff>
      <xdr:row>79</xdr:row>
      <xdr:rowOff>130454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299950" y="130781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121581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34928" y="1317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37384</xdr:rowOff>
    </xdr:from>
    <xdr:to>
      <xdr:col>67</xdr:col>
      <xdr:colOff>101600</xdr:colOff>
      <xdr:row>79</xdr:row>
      <xdr:rowOff>138984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1487150" y="1308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130111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322128" y="1317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698345" y="14866460"/>
          <a:ext cx="1269"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4744700" y="163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611350" y="16305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4744700" y="1464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611350" y="14866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47665</xdr:rowOff>
    </xdr:from>
    <xdr:to>
      <xdr:col>85</xdr:col>
      <xdr:colOff>127000</xdr:colOff>
      <xdr:row>97</xdr:row>
      <xdr:rowOff>75090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938250" y="16106815"/>
          <a:ext cx="762000" cy="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30723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4744700" y="15746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649450" y="1589554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75090</xdr:rowOff>
    </xdr:from>
    <xdr:to>
      <xdr:col>81</xdr:col>
      <xdr:colOff>50800</xdr:colOff>
      <xdr:row>97</xdr:row>
      <xdr:rowOff>85903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144500" y="16134240"/>
          <a:ext cx="79375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887450" y="15913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144071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709161" y="156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77322</xdr:rowOff>
    </xdr:from>
    <xdr:to>
      <xdr:col>76</xdr:col>
      <xdr:colOff>114300</xdr:colOff>
      <xdr:row>97</xdr:row>
      <xdr:rowOff>85903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344400" y="16136472"/>
          <a:ext cx="8001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093700" y="1594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896361" y="1572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65337</xdr:rowOff>
    </xdr:from>
    <xdr:to>
      <xdr:col>71</xdr:col>
      <xdr:colOff>177800</xdr:colOff>
      <xdr:row>97</xdr:row>
      <xdr:rowOff>77322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1537950" y="16124487"/>
          <a:ext cx="80645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299950" y="159373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102611" y="157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1487150" y="1596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24215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08861" y="1574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168315</xdr:rowOff>
    </xdr:from>
    <xdr:to>
      <xdr:col>85</xdr:col>
      <xdr:colOff>177800</xdr:colOff>
      <xdr:row>97</xdr:row>
      <xdr:rowOff>98465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649450" y="160560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146742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4744700" y="160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24290</xdr:rowOff>
    </xdr:from>
    <xdr:to>
      <xdr:col>81</xdr:col>
      <xdr:colOff>101600</xdr:colOff>
      <xdr:row>97</xdr:row>
      <xdr:rowOff>125890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887450" y="1608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117017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709161" y="161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35103</xdr:rowOff>
    </xdr:from>
    <xdr:to>
      <xdr:col>76</xdr:col>
      <xdr:colOff>165100</xdr:colOff>
      <xdr:row>97</xdr:row>
      <xdr:rowOff>136703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093700" y="1609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127830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896361" y="1618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26522</xdr:rowOff>
    </xdr:from>
    <xdr:to>
      <xdr:col>72</xdr:col>
      <xdr:colOff>38100</xdr:colOff>
      <xdr:row>97</xdr:row>
      <xdr:rowOff>128122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299950" y="160856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119249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102611" y="1617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14537</xdr:rowOff>
    </xdr:from>
    <xdr:to>
      <xdr:col>67</xdr:col>
      <xdr:colOff>101600</xdr:colOff>
      <xdr:row>97</xdr:row>
      <xdr:rowOff>116137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1487150" y="1607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107264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1308861" y="1616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949795" y="5150079"/>
          <a:ext cx="1269" cy="1269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0002500" y="6445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0002500" y="493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881850" y="51500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0002500" y="6203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900900" y="634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157950" y="6351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032167" y="61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345150" y="63629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225717" y="6144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7551400" y="63690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490250" y="6150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6757650" y="63690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683800" y="6150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0002500" y="6324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万円へ減少しているが、要因として、前年度において錦ネット通信事業（宅内機器交換）を行ったこと及び基金積立額の減少によるものである。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21.3</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万円へ減少しているが、要因として、前年度は子育て世帯への臨時特別給付金（１０万円）事業及び住民税非課税世帯臨時特別給付金を行ったためである。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万円へ減少しているが、要因として、前年度は災害廃棄物処理事業（繰越事業）及び災害廃棄物仮置場管理運営委託を行ったためである。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農林水産業費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万円へ減少しているが、要因として、前年度は、国産農畜産物供給力強靭化対策事業（茶工場）及び畜産酪農収益力強化等特別対策事業を行ったためである。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万円へ増加しているが、要因として、全世帯商品券配布事業（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回分）を行ったためである。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住民一人当たり約</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万円から約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万円へ減少しているが、要因として令和２年７月豪雨災害復旧（公共土木施設及び農業施設等）の事業進捗によるものである。（繰越事業含む。）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財政調整基金残高は、標準財政規模比で</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％前半台で推移している。</a:t>
          </a:r>
        </a:p>
        <a:p>
          <a:r>
            <a:rPr kumimoji="1" lang="ja-JP" altLang="en-US" sz="1400">
              <a:latin typeface="ＭＳ ゴシック" pitchFamily="49" charset="-128"/>
              <a:ea typeface="ＭＳ ゴシック" pitchFamily="49" charset="-128"/>
            </a:rPr>
            <a:t>実質収支比率は、目安といわれる概ね</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％程度の範囲で推移している。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年度において、当年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月から簡易水道事業が水道（統合水道）事業に移行し、法適用企業になりその際に水道料金を引き上げたものの資金不足が生じた。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年度以降は、すべての会計が赤字を計上しておらず、連結実質赤字は生じていない。</a:t>
          </a:r>
        </a:p>
        <a:p>
          <a:r>
            <a:rPr kumimoji="1" lang="ja-JP" altLang="en-US" sz="1400">
              <a:latin typeface="ＭＳ ゴシック" pitchFamily="49" charset="-128"/>
              <a:ea typeface="ＭＳ ゴシック" pitchFamily="49" charset="-128"/>
            </a:rPr>
            <a:t>　公営企業会計（上下水道）においては、基準外繰出しが続いている状況であることから、令和３年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月に料金改定（値上げ）を行った。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5015_&#37670;&#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80367</v>
          </cell>
          <cell r="F3">
            <v>108252</v>
          </cell>
        </row>
        <row r="5">
          <cell r="A5" t="str">
            <v xml:space="preserve"> R01</v>
          </cell>
          <cell r="D5">
            <v>58383</v>
          </cell>
          <cell r="F5">
            <v>93492</v>
          </cell>
        </row>
        <row r="7">
          <cell r="A7" t="str">
            <v xml:space="preserve"> R02</v>
          </cell>
          <cell r="D7">
            <v>107383</v>
          </cell>
          <cell r="F7">
            <v>94796</v>
          </cell>
        </row>
        <row r="9">
          <cell r="A9" t="str">
            <v xml:space="preserve"> R03</v>
          </cell>
          <cell r="D9">
            <v>143993</v>
          </cell>
          <cell r="F9">
            <v>85942</v>
          </cell>
        </row>
        <row r="11">
          <cell r="A11" t="str">
            <v xml:space="preserve"> R04</v>
          </cell>
          <cell r="D11">
            <v>146010</v>
          </cell>
          <cell r="F11">
            <v>95007</v>
          </cell>
        </row>
        <row r="18">
          <cell r="B18" t="str">
            <v>H30</v>
          </cell>
          <cell r="C18" t="str">
            <v>R01</v>
          </cell>
          <cell r="D18" t="str">
            <v>R02</v>
          </cell>
          <cell r="E18" t="str">
            <v>R03</v>
          </cell>
          <cell r="F18" t="str">
            <v>R04</v>
          </cell>
        </row>
        <row r="19">
          <cell r="A19" t="str">
            <v>実質収支額</v>
          </cell>
          <cell r="B19">
            <v>4.7</v>
          </cell>
          <cell r="C19">
            <v>3.49</v>
          </cell>
          <cell r="D19">
            <v>5.58</v>
          </cell>
          <cell r="E19">
            <v>5.49</v>
          </cell>
          <cell r="F19">
            <v>6.9</v>
          </cell>
        </row>
        <row r="20">
          <cell r="A20" t="str">
            <v>財政調整基金残高</v>
          </cell>
          <cell r="B20">
            <v>43.35</v>
          </cell>
          <cell r="C20">
            <v>44.13</v>
          </cell>
          <cell r="D20">
            <v>41.08</v>
          </cell>
          <cell r="E20">
            <v>44.1</v>
          </cell>
          <cell r="F20">
            <v>42</v>
          </cell>
        </row>
        <row r="21">
          <cell r="A21" t="str">
            <v>実質単年度収支</v>
          </cell>
          <cell r="B21">
            <v>0.51</v>
          </cell>
          <cell r="C21">
            <v>-0.28000000000000003</v>
          </cell>
          <cell r="D21">
            <v>1.05</v>
          </cell>
          <cell r="E21">
            <v>6.1</v>
          </cell>
          <cell r="F21">
            <v>-1.44</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錦町後期高齢者医療特別会計</v>
          </cell>
          <cell r="B31" t="e">
            <v>#N/A</v>
          </cell>
          <cell r="C31">
            <v>0.02</v>
          </cell>
          <cell r="D31" t="e">
            <v>#N/A</v>
          </cell>
          <cell r="E31">
            <v>0.01</v>
          </cell>
          <cell r="F31" t="e">
            <v>#N/A</v>
          </cell>
          <cell r="G31">
            <v>0</v>
          </cell>
          <cell r="H31" t="e">
            <v>#N/A</v>
          </cell>
          <cell r="I31">
            <v>0.01</v>
          </cell>
          <cell r="J31" t="e">
            <v>#N/A</v>
          </cell>
          <cell r="K31">
            <v>0.01</v>
          </cell>
        </row>
        <row r="32">
          <cell r="A32" t="str">
            <v>錦町下水道特別会計</v>
          </cell>
          <cell r="B32" t="e">
            <v>#N/A</v>
          </cell>
          <cell r="C32">
            <v>0.13</v>
          </cell>
          <cell r="D32" t="e">
            <v>#N/A</v>
          </cell>
          <cell r="E32">
            <v>0.09</v>
          </cell>
          <cell r="F32" t="e">
            <v>#N/A</v>
          </cell>
          <cell r="G32">
            <v>0.1</v>
          </cell>
          <cell r="H32" t="e">
            <v>#N/A</v>
          </cell>
          <cell r="I32">
            <v>0.13</v>
          </cell>
          <cell r="J32" t="e">
            <v>#N/A</v>
          </cell>
          <cell r="K32">
            <v>0.1</v>
          </cell>
        </row>
        <row r="33">
          <cell r="A33" t="str">
            <v>錦町水道事業会計</v>
          </cell>
          <cell r="B33" t="e">
            <v>#N/A</v>
          </cell>
          <cell r="C33">
            <v>0.25</v>
          </cell>
          <cell r="D33" t="e">
            <v>#N/A</v>
          </cell>
          <cell r="E33">
            <v>0.88</v>
          </cell>
          <cell r="F33" t="e">
            <v>#N/A</v>
          </cell>
          <cell r="G33">
            <v>0.65</v>
          </cell>
          <cell r="H33" t="e">
            <v>#N/A</v>
          </cell>
          <cell r="I33">
            <v>0.51</v>
          </cell>
          <cell r="J33" t="e">
            <v>#N/A</v>
          </cell>
          <cell r="K33">
            <v>0.48</v>
          </cell>
        </row>
        <row r="34">
          <cell r="A34" t="str">
            <v>錦町国民健康保険特別会計</v>
          </cell>
          <cell r="B34" t="e">
            <v>#N/A</v>
          </cell>
          <cell r="C34">
            <v>2.2200000000000002</v>
          </cell>
          <cell r="D34" t="e">
            <v>#N/A</v>
          </cell>
          <cell r="E34">
            <v>2.5099999999999998</v>
          </cell>
          <cell r="F34" t="e">
            <v>#N/A</v>
          </cell>
          <cell r="G34">
            <v>2.1800000000000002</v>
          </cell>
          <cell r="H34" t="e">
            <v>#N/A</v>
          </cell>
          <cell r="I34">
            <v>1.8</v>
          </cell>
          <cell r="J34" t="e">
            <v>#N/A</v>
          </cell>
          <cell r="K34">
            <v>1.81</v>
          </cell>
        </row>
        <row r="35">
          <cell r="A35" t="str">
            <v>錦町介護保険特別会計</v>
          </cell>
          <cell r="B35" t="e">
            <v>#N/A</v>
          </cell>
          <cell r="C35">
            <v>3</v>
          </cell>
          <cell r="D35" t="e">
            <v>#N/A</v>
          </cell>
          <cell r="E35">
            <v>2.14</v>
          </cell>
          <cell r="F35" t="e">
            <v>#N/A</v>
          </cell>
          <cell r="G35">
            <v>0.95</v>
          </cell>
          <cell r="H35" t="e">
            <v>#N/A</v>
          </cell>
          <cell r="I35">
            <v>1.05</v>
          </cell>
          <cell r="J35" t="e">
            <v>#N/A</v>
          </cell>
          <cell r="K35">
            <v>2.13</v>
          </cell>
        </row>
        <row r="36">
          <cell r="A36" t="str">
            <v>一般会計</v>
          </cell>
          <cell r="B36" t="e">
            <v>#N/A</v>
          </cell>
          <cell r="C36">
            <v>4.7</v>
          </cell>
          <cell r="D36" t="e">
            <v>#N/A</v>
          </cell>
          <cell r="E36">
            <v>3.49</v>
          </cell>
          <cell r="F36" t="e">
            <v>#N/A</v>
          </cell>
          <cell r="G36">
            <v>5.57</v>
          </cell>
          <cell r="H36" t="e">
            <v>#N/A</v>
          </cell>
          <cell r="I36">
            <v>5.49</v>
          </cell>
          <cell r="J36" t="e">
            <v>#N/A</v>
          </cell>
          <cell r="K36">
            <v>6.91</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426</v>
          </cell>
          <cell r="G42">
            <v>409</v>
          </cell>
          <cell r="J42">
            <v>408</v>
          </cell>
          <cell r="M42">
            <v>388</v>
          </cell>
          <cell r="P42">
            <v>393</v>
          </cell>
        </row>
        <row r="43">
          <cell r="A43" t="str">
            <v>一時借入金の利子</v>
          </cell>
          <cell r="B43">
            <v>0</v>
          </cell>
          <cell r="E43">
            <v>0</v>
          </cell>
          <cell r="H43">
            <v>0</v>
          </cell>
          <cell r="K43" t="str">
            <v>-</v>
          </cell>
          <cell r="N43" t="str">
            <v>-</v>
          </cell>
        </row>
        <row r="44">
          <cell r="A44" t="str">
            <v>債務負担行為に基づく支出額</v>
          </cell>
          <cell r="B44">
            <v>17</v>
          </cell>
          <cell r="E44">
            <v>13</v>
          </cell>
          <cell r="H44">
            <v>10</v>
          </cell>
          <cell r="K44">
            <v>9</v>
          </cell>
          <cell r="N44">
            <v>10</v>
          </cell>
        </row>
        <row r="45">
          <cell r="A45" t="str">
            <v>組合等が起こした地方債の元利償還金に対する負担金等</v>
          </cell>
          <cell r="B45">
            <v>37</v>
          </cell>
          <cell r="E45">
            <v>38</v>
          </cell>
          <cell r="H45">
            <v>35</v>
          </cell>
          <cell r="K45">
            <v>43</v>
          </cell>
          <cell r="N45">
            <v>9</v>
          </cell>
        </row>
        <row r="46">
          <cell r="A46" t="str">
            <v>公営企業債の元利償還金に対する繰入金</v>
          </cell>
          <cell r="B46">
            <v>186</v>
          </cell>
          <cell r="E46">
            <v>200</v>
          </cell>
          <cell r="H46">
            <v>189</v>
          </cell>
          <cell r="K46">
            <v>188</v>
          </cell>
          <cell r="N46">
            <v>188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451</v>
          </cell>
          <cell r="E49">
            <v>429</v>
          </cell>
          <cell r="H49">
            <v>417</v>
          </cell>
          <cell r="K49">
            <v>426</v>
          </cell>
          <cell r="N49">
            <v>458</v>
          </cell>
        </row>
        <row r="50">
          <cell r="A50" t="str">
            <v>実質公債費比率の分子</v>
          </cell>
          <cell r="B50" t="e">
            <v>#N/A</v>
          </cell>
          <cell r="C50">
            <v>265</v>
          </cell>
          <cell r="D50" t="e">
            <v>#N/A</v>
          </cell>
          <cell r="E50" t="e">
            <v>#N/A</v>
          </cell>
          <cell r="F50">
            <v>271</v>
          </cell>
          <cell r="G50" t="e">
            <v>#N/A</v>
          </cell>
          <cell r="H50" t="e">
            <v>#N/A</v>
          </cell>
          <cell r="I50">
            <v>243</v>
          </cell>
          <cell r="J50" t="e">
            <v>#N/A</v>
          </cell>
          <cell r="K50" t="e">
            <v>#N/A</v>
          </cell>
          <cell r="L50">
            <v>278</v>
          </cell>
          <cell r="M50" t="e">
            <v>#N/A</v>
          </cell>
          <cell r="N50" t="e">
            <v>#N/A</v>
          </cell>
          <cell r="O50">
            <v>272</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4291</v>
          </cell>
          <cell r="G56">
            <v>4179</v>
          </cell>
          <cell r="J56">
            <v>4325</v>
          </cell>
          <cell r="M56">
            <v>4416</v>
          </cell>
          <cell r="P56">
            <v>4361</v>
          </cell>
        </row>
        <row r="57">
          <cell r="A57" t="str">
            <v>充当可能特定歳入</v>
          </cell>
          <cell r="D57">
            <v>142</v>
          </cell>
          <cell r="G57">
            <v>135</v>
          </cell>
          <cell r="J57">
            <v>157</v>
          </cell>
          <cell r="M57">
            <v>192</v>
          </cell>
          <cell r="P57">
            <v>197</v>
          </cell>
        </row>
        <row r="58">
          <cell r="A58" t="str">
            <v>充当可能基金</v>
          </cell>
          <cell r="D58">
            <v>2202</v>
          </cell>
          <cell r="G58">
            <v>2394</v>
          </cell>
          <cell r="J58">
            <v>2774</v>
          </cell>
          <cell r="M58">
            <v>3812</v>
          </cell>
          <cell r="P58">
            <v>4099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966</v>
          </cell>
          <cell r="E62">
            <v>957</v>
          </cell>
          <cell r="H62">
            <v>944</v>
          </cell>
          <cell r="K62">
            <v>849</v>
          </cell>
          <cell r="N62">
            <v>819</v>
          </cell>
        </row>
        <row r="63">
          <cell r="A63" t="str">
            <v>組合等負担等見込額</v>
          </cell>
          <cell r="B63">
            <v>138</v>
          </cell>
          <cell r="E63">
            <v>106</v>
          </cell>
          <cell r="H63">
            <v>77</v>
          </cell>
          <cell r="K63">
            <v>59</v>
          </cell>
          <cell r="N63">
            <v>97</v>
          </cell>
        </row>
        <row r="64">
          <cell r="A64" t="str">
            <v>公営企業債等繰入見込額</v>
          </cell>
          <cell r="B64">
            <v>2955</v>
          </cell>
          <cell r="E64">
            <v>2893</v>
          </cell>
          <cell r="H64">
            <v>2804</v>
          </cell>
          <cell r="K64">
            <v>2674</v>
          </cell>
          <cell r="N64">
            <v>2502</v>
          </cell>
        </row>
        <row r="65">
          <cell r="A65" t="str">
            <v>債務負担行為に基づく支出予定額</v>
          </cell>
          <cell r="B65">
            <v>39</v>
          </cell>
          <cell r="E65">
            <v>26</v>
          </cell>
          <cell r="H65">
            <v>84</v>
          </cell>
          <cell r="K65">
            <v>76</v>
          </cell>
          <cell r="N65">
            <v>65</v>
          </cell>
        </row>
        <row r="66">
          <cell r="A66" t="str">
            <v>一般会計等に係る地方債の現在高</v>
          </cell>
          <cell r="B66">
            <v>4963</v>
          </cell>
          <cell r="E66">
            <v>4915</v>
          </cell>
          <cell r="H66">
            <v>5248</v>
          </cell>
          <cell r="K66">
            <v>5518</v>
          </cell>
          <cell r="N66">
            <v>5565</v>
          </cell>
        </row>
        <row r="67">
          <cell r="A67" t="str">
            <v>将来負担比率の分子</v>
          </cell>
          <cell r="B67" t="e">
            <v>#N/A</v>
          </cell>
          <cell r="C67">
            <v>2426</v>
          </cell>
          <cell r="D67" t="e">
            <v>#N/A</v>
          </cell>
          <cell r="E67" t="e">
            <v>#N/A</v>
          </cell>
          <cell r="F67">
            <v>2189</v>
          </cell>
          <cell r="G67" t="e">
            <v>#N/A</v>
          </cell>
          <cell r="H67" t="e">
            <v>#N/A</v>
          </cell>
          <cell r="I67">
            <v>1900</v>
          </cell>
          <cell r="J67" t="e">
            <v>#N/A</v>
          </cell>
          <cell r="K67" t="e">
            <v>#N/A</v>
          </cell>
          <cell r="L67">
            <v>755</v>
          </cell>
          <cell r="M67" t="e">
            <v>#N/A</v>
          </cell>
          <cell r="N67" t="e">
            <v>#N/A</v>
          </cell>
          <cell r="O67">
            <v>392</v>
          </cell>
          <cell r="P67" t="e">
            <v>#N/A</v>
          </cell>
        </row>
        <row r="71">
          <cell r="B71" t="str">
            <v>R02</v>
          </cell>
          <cell r="C71" t="str">
            <v>R03</v>
          </cell>
          <cell r="D71" t="str">
            <v>R04</v>
          </cell>
        </row>
        <row r="72">
          <cell r="A72" t="str">
            <v>財政調整基金</v>
          </cell>
          <cell r="B72">
            <v>1390</v>
          </cell>
          <cell r="C72">
            <v>1601</v>
          </cell>
          <cell r="D72">
            <v>1502</v>
          </cell>
        </row>
        <row r="73">
          <cell r="A73" t="str">
            <v>減債基金</v>
          </cell>
          <cell r="B73">
            <v>30</v>
          </cell>
          <cell r="C73">
            <v>189</v>
          </cell>
          <cell r="D73">
            <v>521</v>
          </cell>
        </row>
        <row r="74">
          <cell r="A74" t="str">
            <v>その他特定目的基金</v>
          </cell>
          <cell r="B74">
            <v>985</v>
          </cell>
          <cell r="C74">
            <v>1618</v>
          </cell>
          <cell r="D74">
            <v>1692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c r="B2" s="64" t="s">
        <v>18</v>
      </c>
      <c r="C2" s="64"/>
      <c r="D2" s="65"/>
    </row>
    <row r="3" spans="1:119" ht="18.75" customHeight="1" thickBot="1">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8841191</v>
      </c>
      <c r="BO4" s="92"/>
      <c r="BP4" s="92"/>
      <c r="BQ4" s="92"/>
      <c r="BR4" s="92"/>
      <c r="BS4" s="92"/>
      <c r="BT4" s="92"/>
      <c r="BU4" s="93"/>
      <c r="BV4" s="91">
        <v>9419220</v>
      </c>
      <c r="BW4" s="92"/>
      <c r="BX4" s="92"/>
      <c r="BY4" s="92"/>
      <c r="BZ4" s="92"/>
      <c r="CA4" s="92"/>
      <c r="CB4" s="92"/>
      <c r="CC4" s="93"/>
      <c r="CD4" s="94" t="s">
        <v>30</v>
      </c>
      <c r="CE4" s="95"/>
      <c r="CF4" s="95"/>
      <c r="CG4" s="95"/>
      <c r="CH4" s="95"/>
      <c r="CI4" s="95"/>
      <c r="CJ4" s="95"/>
      <c r="CK4" s="95"/>
      <c r="CL4" s="95"/>
      <c r="CM4" s="95"/>
      <c r="CN4" s="95"/>
      <c r="CO4" s="95"/>
      <c r="CP4" s="95"/>
      <c r="CQ4" s="95"/>
      <c r="CR4" s="95"/>
      <c r="CS4" s="96"/>
      <c r="CT4" s="97">
        <v>6.9</v>
      </c>
      <c r="CU4" s="98"/>
      <c r="CV4" s="98"/>
      <c r="CW4" s="98"/>
      <c r="CX4" s="98"/>
      <c r="CY4" s="98"/>
      <c r="CZ4" s="98"/>
      <c r="DA4" s="99"/>
      <c r="DB4" s="97">
        <v>5.5</v>
      </c>
      <c r="DC4" s="98"/>
      <c r="DD4" s="98"/>
      <c r="DE4" s="98"/>
      <c r="DF4" s="98"/>
      <c r="DG4" s="98"/>
      <c r="DH4" s="98"/>
      <c r="DI4" s="99"/>
    </row>
    <row r="5" spans="1:119" ht="18.75" customHeight="1">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8467662</v>
      </c>
      <c r="BO5" s="114"/>
      <c r="BP5" s="114"/>
      <c r="BQ5" s="114"/>
      <c r="BR5" s="114"/>
      <c r="BS5" s="114"/>
      <c r="BT5" s="114"/>
      <c r="BU5" s="115"/>
      <c r="BV5" s="113">
        <v>9093191</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79.400000000000006</v>
      </c>
      <c r="CU5" s="120"/>
      <c r="CV5" s="120"/>
      <c r="CW5" s="120"/>
      <c r="CX5" s="120"/>
      <c r="CY5" s="120"/>
      <c r="CZ5" s="120"/>
      <c r="DA5" s="121"/>
      <c r="DB5" s="119">
        <v>81.2</v>
      </c>
      <c r="DC5" s="120"/>
      <c r="DD5" s="120"/>
      <c r="DE5" s="120"/>
      <c r="DF5" s="120"/>
      <c r="DG5" s="120"/>
      <c r="DH5" s="120"/>
      <c r="DI5" s="121"/>
    </row>
    <row r="6" spans="1:119" ht="18.75" customHeight="1">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373529</v>
      </c>
      <c r="BO6" s="114"/>
      <c r="BP6" s="114"/>
      <c r="BQ6" s="114"/>
      <c r="BR6" s="114"/>
      <c r="BS6" s="114"/>
      <c r="BT6" s="114"/>
      <c r="BU6" s="115"/>
      <c r="BV6" s="113">
        <v>326029</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80.400000000000006</v>
      </c>
      <c r="CU6" s="133"/>
      <c r="CV6" s="133"/>
      <c r="CW6" s="133"/>
      <c r="CX6" s="133"/>
      <c r="CY6" s="133"/>
      <c r="CZ6" s="133"/>
      <c r="DA6" s="134"/>
      <c r="DB6" s="132">
        <v>83.8</v>
      </c>
      <c r="DC6" s="133"/>
      <c r="DD6" s="133"/>
      <c r="DE6" s="133"/>
      <c r="DF6" s="133"/>
      <c r="DG6" s="133"/>
      <c r="DH6" s="133"/>
      <c r="DI6" s="134"/>
    </row>
    <row r="7" spans="1:119" ht="18.75" customHeight="1">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126725</v>
      </c>
      <c r="BO7" s="114"/>
      <c r="BP7" s="114"/>
      <c r="BQ7" s="114"/>
      <c r="BR7" s="114"/>
      <c r="BS7" s="114"/>
      <c r="BT7" s="114"/>
      <c r="BU7" s="115"/>
      <c r="BV7" s="113">
        <v>126672</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3576431</v>
      </c>
      <c r="CU7" s="114"/>
      <c r="CV7" s="114"/>
      <c r="CW7" s="114"/>
      <c r="CX7" s="114"/>
      <c r="CY7" s="114"/>
      <c r="CZ7" s="114"/>
      <c r="DA7" s="115"/>
      <c r="DB7" s="113">
        <v>3630817</v>
      </c>
      <c r="DC7" s="114"/>
      <c r="DD7" s="114"/>
      <c r="DE7" s="114"/>
      <c r="DF7" s="114"/>
      <c r="DG7" s="114"/>
      <c r="DH7" s="114"/>
      <c r="DI7" s="115"/>
    </row>
    <row r="8" spans="1:119" ht="18.75" customHeight="1" thickBot="1">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246804</v>
      </c>
      <c r="BO8" s="114"/>
      <c r="BP8" s="114"/>
      <c r="BQ8" s="114"/>
      <c r="BR8" s="114"/>
      <c r="BS8" s="114"/>
      <c r="BT8" s="114"/>
      <c r="BU8" s="115"/>
      <c r="BV8" s="113">
        <v>199357</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0.38</v>
      </c>
      <c r="CU8" s="149"/>
      <c r="CV8" s="149"/>
      <c r="CW8" s="149"/>
      <c r="CX8" s="149"/>
      <c r="CY8" s="149"/>
      <c r="CZ8" s="149"/>
      <c r="DA8" s="150"/>
      <c r="DB8" s="148">
        <v>0.39</v>
      </c>
      <c r="DC8" s="149"/>
      <c r="DD8" s="149"/>
      <c r="DE8" s="149"/>
      <c r="DF8" s="149"/>
      <c r="DG8" s="149"/>
      <c r="DH8" s="149"/>
      <c r="DI8" s="150"/>
    </row>
    <row r="9" spans="1:119" ht="18.75" customHeight="1" thickBot="1">
      <c r="A9" s="63"/>
      <c r="B9" s="74" t="s">
        <v>48</v>
      </c>
      <c r="C9" s="75"/>
      <c r="D9" s="75"/>
      <c r="E9" s="75"/>
      <c r="F9" s="75"/>
      <c r="G9" s="75"/>
      <c r="H9" s="75"/>
      <c r="I9" s="75"/>
      <c r="J9" s="75"/>
      <c r="K9" s="151"/>
      <c r="L9" s="152" t="s">
        <v>49</v>
      </c>
      <c r="M9" s="153"/>
      <c r="N9" s="153"/>
      <c r="O9" s="153"/>
      <c r="P9" s="153"/>
      <c r="Q9" s="154"/>
      <c r="R9" s="155">
        <v>10288</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47447</v>
      </c>
      <c r="BO9" s="114"/>
      <c r="BP9" s="114"/>
      <c r="BQ9" s="114"/>
      <c r="BR9" s="114"/>
      <c r="BS9" s="114"/>
      <c r="BT9" s="114"/>
      <c r="BU9" s="115"/>
      <c r="BV9" s="113">
        <v>10621</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8.9</v>
      </c>
      <c r="CU9" s="120"/>
      <c r="CV9" s="120"/>
      <c r="CW9" s="120"/>
      <c r="CX9" s="120"/>
      <c r="CY9" s="120"/>
      <c r="CZ9" s="120"/>
      <c r="DA9" s="121"/>
      <c r="DB9" s="119">
        <v>7.8</v>
      </c>
      <c r="DC9" s="120"/>
      <c r="DD9" s="120"/>
      <c r="DE9" s="120"/>
      <c r="DF9" s="120"/>
      <c r="DG9" s="120"/>
      <c r="DH9" s="120"/>
      <c r="DI9" s="121"/>
    </row>
    <row r="10" spans="1:119" ht="18.75" customHeight="1" thickBot="1">
      <c r="A10" s="63"/>
      <c r="B10" s="74"/>
      <c r="C10" s="75"/>
      <c r="D10" s="75"/>
      <c r="E10" s="75"/>
      <c r="F10" s="75"/>
      <c r="G10" s="75"/>
      <c r="H10" s="75"/>
      <c r="I10" s="75"/>
      <c r="J10" s="75"/>
      <c r="K10" s="151"/>
      <c r="L10" s="158" t="s">
        <v>54</v>
      </c>
      <c r="M10" s="106"/>
      <c r="N10" s="106"/>
      <c r="O10" s="106"/>
      <c r="P10" s="106"/>
      <c r="Q10" s="107"/>
      <c r="R10" s="159">
        <v>10766</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32</v>
      </c>
      <c r="AV10" s="109"/>
      <c r="AW10" s="109"/>
      <c r="AX10" s="109"/>
      <c r="AY10" s="110" t="s">
        <v>56</v>
      </c>
      <c r="AZ10" s="111"/>
      <c r="BA10" s="111"/>
      <c r="BB10" s="111"/>
      <c r="BC10" s="111"/>
      <c r="BD10" s="111"/>
      <c r="BE10" s="111"/>
      <c r="BF10" s="111"/>
      <c r="BG10" s="111"/>
      <c r="BH10" s="111"/>
      <c r="BI10" s="111"/>
      <c r="BJ10" s="111"/>
      <c r="BK10" s="111"/>
      <c r="BL10" s="111"/>
      <c r="BM10" s="112"/>
      <c r="BN10" s="113">
        <v>101018</v>
      </c>
      <c r="BO10" s="114"/>
      <c r="BP10" s="114"/>
      <c r="BQ10" s="114"/>
      <c r="BR10" s="114"/>
      <c r="BS10" s="114"/>
      <c r="BT10" s="114"/>
      <c r="BU10" s="115"/>
      <c r="BV10" s="113">
        <v>211010</v>
      </c>
      <c r="BW10" s="114"/>
      <c r="BX10" s="114"/>
      <c r="BY10" s="114"/>
      <c r="BZ10" s="114"/>
      <c r="CA10" s="114"/>
      <c r="CB10" s="114"/>
      <c r="CC10" s="115"/>
      <c r="CD10" s="162" t="s">
        <v>57</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c r="A11" s="63"/>
      <c r="B11" s="74"/>
      <c r="C11" s="75"/>
      <c r="D11" s="75"/>
      <c r="E11" s="75"/>
      <c r="F11" s="75"/>
      <c r="G11" s="75"/>
      <c r="H11" s="75"/>
      <c r="I11" s="75"/>
      <c r="J11" s="75"/>
      <c r="K11" s="151"/>
      <c r="L11" s="168" t="s">
        <v>58</v>
      </c>
      <c r="M11" s="169"/>
      <c r="N11" s="169"/>
      <c r="O11" s="169"/>
      <c r="P11" s="169"/>
      <c r="Q11" s="170"/>
      <c r="R11" s="171" t="s">
        <v>59</v>
      </c>
      <c r="S11" s="172"/>
      <c r="T11" s="172"/>
      <c r="U11" s="172"/>
      <c r="V11" s="173"/>
      <c r="W11" s="82"/>
      <c r="X11" s="83"/>
      <c r="Y11" s="83"/>
      <c r="Z11" s="83"/>
      <c r="AA11" s="83"/>
      <c r="AB11" s="83"/>
      <c r="AC11" s="83"/>
      <c r="AD11" s="83"/>
      <c r="AE11" s="83"/>
      <c r="AF11" s="83"/>
      <c r="AG11" s="83"/>
      <c r="AH11" s="83"/>
      <c r="AI11" s="83"/>
      <c r="AJ11" s="83"/>
      <c r="AK11" s="83"/>
      <c r="AL11" s="84"/>
      <c r="AM11" s="105" t="s">
        <v>60</v>
      </c>
      <c r="AN11" s="106"/>
      <c r="AO11" s="106"/>
      <c r="AP11" s="106"/>
      <c r="AQ11" s="106"/>
      <c r="AR11" s="106"/>
      <c r="AS11" s="106"/>
      <c r="AT11" s="107"/>
      <c r="AU11" s="108" t="s">
        <v>32</v>
      </c>
      <c r="AV11" s="109"/>
      <c r="AW11" s="109"/>
      <c r="AX11" s="109"/>
      <c r="AY11" s="110" t="s">
        <v>61</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62</v>
      </c>
      <c r="CE11" s="117"/>
      <c r="CF11" s="117"/>
      <c r="CG11" s="117"/>
      <c r="CH11" s="117"/>
      <c r="CI11" s="117"/>
      <c r="CJ11" s="117"/>
      <c r="CK11" s="117"/>
      <c r="CL11" s="117"/>
      <c r="CM11" s="117"/>
      <c r="CN11" s="117"/>
      <c r="CO11" s="117"/>
      <c r="CP11" s="117"/>
      <c r="CQ11" s="117"/>
      <c r="CR11" s="117"/>
      <c r="CS11" s="118"/>
      <c r="CT11" s="148" t="s">
        <v>63</v>
      </c>
      <c r="CU11" s="149"/>
      <c r="CV11" s="149"/>
      <c r="CW11" s="149"/>
      <c r="CX11" s="149"/>
      <c r="CY11" s="149"/>
      <c r="CZ11" s="149"/>
      <c r="DA11" s="150"/>
      <c r="DB11" s="148" t="s">
        <v>63</v>
      </c>
      <c r="DC11" s="149"/>
      <c r="DD11" s="149"/>
      <c r="DE11" s="149"/>
      <c r="DF11" s="149"/>
      <c r="DG11" s="149"/>
      <c r="DH11" s="149"/>
      <c r="DI11" s="150"/>
    </row>
    <row r="12" spans="1:119" ht="18.75" customHeight="1">
      <c r="A12" s="63"/>
      <c r="B12" s="174" t="s">
        <v>64</v>
      </c>
      <c r="C12" s="175"/>
      <c r="D12" s="175"/>
      <c r="E12" s="175"/>
      <c r="F12" s="175"/>
      <c r="G12" s="175"/>
      <c r="H12" s="175"/>
      <c r="I12" s="175"/>
      <c r="J12" s="175"/>
      <c r="K12" s="176"/>
      <c r="L12" s="177" t="s">
        <v>65</v>
      </c>
      <c r="M12" s="178"/>
      <c r="N12" s="178"/>
      <c r="O12" s="178"/>
      <c r="P12" s="178"/>
      <c r="Q12" s="179"/>
      <c r="R12" s="180">
        <v>10282</v>
      </c>
      <c r="S12" s="181"/>
      <c r="T12" s="181"/>
      <c r="U12" s="181"/>
      <c r="V12" s="182"/>
      <c r="W12" s="183" t="s">
        <v>24</v>
      </c>
      <c r="X12" s="109"/>
      <c r="Y12" s="109"/>
      <c r="Z12" s="109"/>
      <c r="AA12" s="109"/>
      <c r="AB12" s="184"/>
      <c r="AC12" s="185" t="s">
        <v>66</v>
      </c>
      <c r="AD12" s="186"/>
      <c r="AE12" s="186"/>
      <c r="AF12" s="186"/>
      <c r="AG12" s="187"/>
      <c r="AH12" s="185" t="s">
        <v>67</v>
      </c>
      <c r="AI12" s="186"/>
      <c r="AJ12" s="186"/>
      <c r="AK12" s="186"/>
      <c r="AL12" s="188"/>
      <c r="AM12" s="105" t="s">
        <v>68</v>
      </c>
      <c r="AN12" s="106"/>
      <c r="AO12" s="106"/>
      <c r="AP12" s="106"/>
      <c r="AQ12" s="106"/>
      <c r="AR12" s="106"/>
      <c r="AS12" s="106"/>
      <c r="AT12" s="107"/>
      <c r="AU12" s="108" t="s">
        <v>69</v>
      </c>
      <c r="AV12" s="109"/>
      <c r="AW12" s="109"/>
      <c r="AX12" s="109"/>
      <c r="AY12" s="110" t="s">
        <v>70</v>
      </c>
      <c r="AZ12" s="111"/>
      <c r="BA12" s="111"/>
      <c r="BB12" s="111"/>
      <c r="BC12" s="111"/>
      <c r="BD12" s="111"/>
      <c r="BE12" s="111"/>
      <c r="BF12" s="111"/>
      <c r="BG12" s="111"/>
      <c r="BH12" s="111"/>
      <c r="BI12" s="111"/>
      <c r="BJ12" s="111"/>
      <c r="BK12" s="111"/>
      <c r="BL12" s="111"/>
      <c r="BM12" s="112"/>
      <c r="BN12" s="113">
        <v>200000</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63</v>
      </c>
      <c r="CU12" s="149"/>
      <c r="CV12" s="149"/>
      <c r="CW12" s="149"/>
      <c r="CX12" s="149"/>
      <c r="CY12" s="149"/>
      <c r="CZ12" s="149"/>
      <c r="DA12" s="150"/>
      <c r="DB12" s="148" t="s">
        <v>63</v>
      </c>
      <c r="DC12" s="149"/>
      <c r="DD12" s="149"/>
      <c r="DE12" s="149"/>
      <c r="DF12" s="149"/>
      <c r="DG12" s="149"/>
      <c r="DH12" s="149"/>
      <c r="DI12" s="150"/>
    </row>
    <row r="13" spans="1:119" ht="18.75" customHeight="1">
      <c r="A13" s="63"/>
      <c r="B13" s="189"/>
      <c r="C13" s="190"/>
      <c r="D13" s="190"/>
      <c r="E13" s="190"/>
      <c r="F13" s="190"/>
      <c r="G13" s="190"/>
      <c r="H13" s="190"/>
      <c r="I13" s="190"/>
      <c r="J13" s="190"/>
      <c r="K13" s="191"/>
      <c r="L13" s="192"/>
      <c r="M13" s="193" t="s">
        <v>72</v>
      </c>
      <c r="N13" s="194"/>
      <c r="O13" s="194"/>
      <c r="P13" s="194"/>
      <c r="Q13" s="195"/>
      <c r="R13" s="196">
        <v>10214</v>
      </c>
      <c r="S13" s="197"/>
      <c r="T13" s="197"/>
      <c r="U13" s="197"/>
      <c r="V13" s="198"/>
      <c r="W13" s="127" t="s">
        <v>73</v>
      </c>
      <c r="X13" s="128"/>
      <c r="Y13" s="128"/>
      <c r="Z13" s="128"/>
      <c r="AA13" s="128"/>
      <c r="AB13" s="123"/>
      <c r="AC13" s="159">
        <v>1022</v>
      </c>
      <c r="AD13" s="160"/>
      <c r="AE13" s="160"/>
      <c r="AF13" s="160"/>
      <c r="AG13" s="199"/>
      <c r="AH13" s="159">
        <v>1008</v>
      </c>
      <c r="AI13" s="160"/>
      <c r="AJ13" s="160"/>
      <c r="AK13" s="160"/>
      <c r="AL13" s="161"/>
      <c r="AM13" s="105" t="s">
        <v>74</v>
      </c>
      <c r="AN13" s="106"/>
      <c r="AO13" s="106"/>
      <c r="AP13" s="106"/>
      <c r="AQ13" s="106"/>
      <c r="AR13" s="106"/>
      <c r="AS13" s="106"/>
      <c r="AT13" s="107"/>
      <c r="AU13" s="108" t="s">
        <v>69</v>
      </c>
      <c r="AV13" s="109"/>
      <c r="AW13" s="109"/>
      <c r="AX13" s="109"/>
      <c r="AY13" s="110" t="s">
        <v>75</v>
      </c>
      <c r="AZ13" s="111"/>
      <c r="BA13" s="111"/>
      <c r="BB13" s="111"/>
      <c r="BC13" s="111"/>
      <c r="BD13" s="111"/>
      <c r="BE13" s="111"/>
      <c r="BF13" s="111"/>
      <c r="BG13" s="111"/>
      <c r="BH13" s="111"/>
      <c r="BI13" s="111"/>
      <c r="BJ13" s="111"/>
      <c r="BK13" s="111"/>
      <c r="BL13" s="111"/>
      <c r="BM13" s="112"/>
      <c r="BN13" s="113">
        <v>-51535</v>
      </c>
      <c r="BO13" s="114"/>
      <c r="BP13" s="114"/>
      <c r="BQ13" s="114"/>
      <c r="BR13" s="114"/>
      <c r="BS13" s="114"/>
      <c r="BT13" s="114"/>
      <c r="BU13" s="115"/>
      <c r="BV13" s="113">
        <v>221631</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8.3000000000000007</v>
      </c>
      <c r="CU13" s="120"/>
      <c r="CV13" s="120"/>
      <c r="CW13" s="120"/>
      <c r="CX13" s="120"/>
      <c r="CY13" s="120"/>
      <c r="CZ13" s="120"/>
      <c r="DA13" s="121"/>
      <c r="DB13" s="119">
        <v>8.6</v>
      </c>
      <c r="DC13" s="120"/>
      <c r="DD13" s="120"/>
      <c r="DE13" s="120"/>
      <c r="DF13" s="120"/>
      <c r="DG13" s="120"/>
      <c r="DH13" s="120"/>
      <c r="DI13" s="121"/>
    </row>
    <row r="14" spans="1:119" ht="18.75" customHeight="1" thickBot="1">
      <c r="A14" s="63"/>
      <c r="B14" s="189"/>
      <c r="C14" s="190"/>
      <c r="D14" s="190"/>
      <c r="E14" s="190"/>
      <c r="F14" s="190"/>
      <c r="G14" s="190"/>
      <c r="H14" s="190"/>
      <c r="I14" s="190"/>
      <c r="J14" s="190"/>
      <c r="K14" s="191"/>
      <c r="L14" s="200" t="s">
        <v>77</v>
      </c>
      <c r="M14" s="201"/>
      <c r="N14" s="201"/>
      <c r="O14" s="201"/>
      <c r="P14" s="201"/>
      <c r="Q14" s="202"/>
      <c r="R14" s="196">
        <v>10391</v>
      </c>
      <c r="S14" s="197"/>
      <c r="T14" s="197"/>
      <c r="U14" s="197"/>
      <c r="V14" s="198"/>
      <c r="W14" s="85"/>
      <c r="X14" s="86"/>
      <c r="Y14" s="86"/>
      <c r="Z14" s="86"/>
      <c r="AA14" s="86"/>
      <c r="AB14" s="101"/>
      <c r="AC14" s="203">
        <v>18.8</v>
      </c>
      <c r="AD14" s="204"/>
      <c r="AE14" s="204"/>
      <c r="AF14" s="204"/>
      <c r="AG14" s="205"/>
      <c r="AH14" s="203">
        <v>18.2</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12.2</v>
      </c>
      <c r="CU14" s="211"/>
      <c r="CV14" s="211"/>
      <c r="CW14" s="211"/>
      <c r="CX14" s="211"/>
      <c r="CY14" s="211"/>
      <c r="CZ14" s="211"/>
      <c r="DA14" s="212"/>
      <c r="DB14" s="210">
        <v>23.1</v>
      </c>
      <c r="DC14" s="211"/>
      <c r="DD14" s="211"/>
      <c r="DE14" s="211"/>
      <c r="DF14" s="211"/>
      <c r="DG14" s="211"/>
      <c r="DH14" s="211"/>
      <c r="DI14" s="212"/>
    </row>
    <row r="15" spans="1:119" ht="18.75" customHeight="1">
      <c r="A15" s="63"/>
      <c r="B15" s="189"/>
      <c r="C15" s="190"/>
      <c r="D15" s="190"/>
      <c r="E15" s="190"/>
      <c r="F15" s="190"/>
      <c r="G15" s="190"/>
      <c r="H15" s="190"/>
      <c r="I15" s="190"/>
      <c r="J15" s="190"/>
      <c r="K15" s="191"/>
      <c r="L15" s="192"/>
      <c r="M15" s="193" t="s">
        <v>72</v>
      </c>
      <c r="N15" s="194"/>
      <c r="O15" s="194"/>
      <c r="P15" s="194"/>
      <c r="Q15" s="195"/>
      <c r="R15" s="196">
        <v>10336</v>
      </c>
      <c r="S15" s="197"/>
      <c r="T15" s="197"/>
      <c r="U15" s="197"/>
      <c r="V15" s="198"/>
      <c r="W15" s="127" t="s">
        <v>79</v>
      </c>
      <c r="X15" s="128"/>
      <c r="Y15" s="128"/>
      <c r="Z15" s="128"/>
      <c r="AA15" s="128"/>
      <c r="AB15" s="123"/>
      <c r="AC15" s="159">
        <v>1242</v>
      </c>
      <c r="AD15" s="160"/>
      <c r="AE15" s="160"/>
      <c r="AF15" s="160"/>
      <c r="AG15" s="199"/>
      <c r="AH15" s="159">
        <v>1358</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1231827</v>
      </c>
      <c r="BO15" s="92"/>
      <c r="BP15" s="92"/>
      <c r="BQ15" s="92"/>
      <c r="BR15" s="92"/>
      <c r="BS15" s="92"/>
      <c r="BT15" s="92"/>
      <c r="BU15" s="93"/>
      <c r="BV15" s="91">
        <v>1176722</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22.9</v>
      </c>
      <c r="AD16" s="204"/>
      <c r="AE16" s="204"/>
      <c r="AF16" s="204"/>
      <c r="AG16" s="205"/>
      <c r="AH16" s="203">
        <v>24.6</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3203736</v>
      </c>
      <c r="BO16" s="114"/>
      <c r="BP16" s="114"/>
      <c r="BQ16" s="114"/>
      <c r="BR16" s="114"/>
      <c r="BS16" s="114"/>
      <c r="BT16" s="114"/>
      <c r="BU16" s="115"/>
      <c r="BV16" s="113">
        <v>3169799</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3159</v>
      </c>
      <c r="AD17" s="160"/>
      <c r="AE17" s="160"/>
      <c r="AF17" s="160"/>
      <c r="AG17" s="199"/>
      <c r="AH17" s="159">
        <v>3163</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1543151</v>
      </c>
      <c r="BO17" s="114"/>
      <c r="BP17" s="114"/>
      <c r="BQ17" s="114"/>
      <c r="BR17" s="114"/>
      <c r="BS17" s="114"/>
      <c r="BT17" s="114"/>
      <c r="BU17" s="115"/>
      <c r="BV17" s="113">
        <v>1473951</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c r="A18" s="63"/>
      <c r="B18" s="234" t="s">
        <v>89</v>
      </c>
      <c r="C18" s="151"/>
      <c r="D18" s="151"/>
      <c r="E18" s="235"/>
      <c r="F18" s="235"/>
      <c r="G18" s="235"/>
      <c r="H18" s="235"/>
      <c r="I18" s="235"/>
      <c r="J18" s="235"/>
      <c r="K18" s="235"/>
      <c r="L18" s="236">
        <v>85.04</v>
      </c>
      <c r="M18" s="236"/>
      <c r="N18" s="236"/>
      <c r="O18" s="236"/>
      <c r="P18" s="236"/>
      <c r="Q18" s="236"/>
      <c r="R18" s="237"/>
      <c r="S18" s="237"/>
      <c r="T18" s="237"/>
      <c r="U18" s="237"/>
      <c r="V18" s="238"/>
      <c r="W18" s="143"/>
      <c r="X18" s="144"/>
      <c r="Y18" s="144"/>
      <c r="Z18" s="144"/>
      <c r="AA18" s="144"/>
      <c r="AB18" s="139"/>
      <c r="AC18" s="239">
        <v>58.3</v>
      </c>
      <c r="AD18" s="240"/>
      <c r="AE18" s="240"/>
      <c r="AF18" s="240"/>
      <c r="AG18" s="241"/>
      <c r="AH18" s="239">
        <v>57.2</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2920024</v>
      </c>
      <c r="BO18" s="114"/>
      <c r="BP18" s="114"/>
      <c r="BQ18" s="114"/>
      <c r="BR18" s="114"/>
      <c r="BS18" s="114"/>
      <c r="BT18" s="114"/>
      <c r="BU18" s="115"/>
      <c r="BV18" s="113">
        <v>3062754</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c r="A19" s="63"/>
      <c r="B19" s="234" t="s">
        <v>91</v>
      </c>
      <c r="C19" s="151"/>
      <c r="D19" s="151"/>
      <c r="E19" s="235"/>
      <c r="F19" s="235"/>
      <c r="G19" s="235"/>
      <c r="H19" s="235"/>
      <c r="I19" s="235"/>
      <c r="J19" s="235"/>
      <c r="K19" s="235"/>
      <c r="L19" s="243">
        <v>121</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4905576</v>
      </c>
      <c r="BO19" s="114"/>
      <c r="BP19" s="114"/>
      <c r="BQ19" s="114"/>
      <c r="BR19" s="114"/>
      <c r="BS19" s="114"/>
      <c r="BT19" s="114"/>
      <c r="BU19" s="115"/>
      <c r="BV19" s="113">
        <v>5162283</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c r="A20" s="63"/>
      <c r="B20" s="234" t="s">
        <v>93</v>
      </c>
      <c r="C20" s="151"/>
      <c r="D20" s="151"/>
      <c r="E20" s="235"/>
      <c r="F20" s="235"/>
      <c r="G20" s="235"/>
      <c r="H20" s="235"/>
      <c r="I20" s="235"/>
      <c r="J20" s="235"/>
      <c r="K20" s="235"/>
      <c r="L20" s="243">
        <v>3729</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5565209</v>
      </c>
      <c r="BO22" s="92"/>
      <c r="BP22" s="92"/>
      <c r="BQ22" s="92"/>
      <c r="BR22" s="92"/>
      <c r="BS22" s="92"/>
      <c r="BT22" s="92"/>
      <c r="BU22" s="93"/>
      <c r="BV22" s="91">
        <v>5518219</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4197961</v>
      </c>
      <c r="BO23" s="114"/>
      <c r="BP23" s="114"/>
      <c r="BQ23" s="114"/>
      <c r="BR23" s="114"/>
      <c r="BS23" s="114"/>
      <c r="BT23" s="114"/>
      <c r="BU23" s="115"/>
      <c r="BV23" s="113">
        <v>4082483</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c r="A24" s="63"/>
      <c r="B24" s="274"/>
      <c r="C24" s="275"/>
      <c r="D24" s="276"/>
      <c r="E24" s="158" t="s">
        <v>103</v>
      </c>
      <c r="F24" s="106"/>
      <c r="G24" s="106"/>
      <c r="H24" s="106"/>
      <c r="I24" s="106"/>
      <c r="J24" s="106"/>
      <c r="K24" s="107"/>
      <c r="L24" s="159">
        <v>1</v>
      </c>
      <c r="M24" s="160"/>
      <c r="N24" s="160"/>
      <c r="O24" s="160"/>
      <c r="P24" s="199"/>
      <c r="Q24" s="159">
        <v>7600</v>
      </c>
      <c r="R24" s="160"/>
      <c r="S24" s="160"/>
      <c r="T24" s="160"/>
      <c r="U24" s="160"/>
      <c r="V24" s="199"/>
      <c r="W24" s="280"/>
      <c r="X24" s="275"/>
      <c r="Y24" s="276"/>
      <c r="Z24" s="158" t="s">
        <v>104</v>
      </c>
      <c r="AA24" s="106"/>
      <c r="AB24" s="106"/>
      <c r="AC24" s="106"/>
      <c r="AD24" s="106"/>
      <c r="AE24" s="106"/>
      <c r="AF24" s="106"/>
      <c r="AG24" s="107"/>
      <c r="AH24" s="159">
        <v>88</v>
      </c>
      <c r="AI24" s="160"/>
      <c r="AJ24" s="160"/>
      <c r="AK24" s="160"/>
      <c r="AL24" s="199"/>
      <c r="AM24" s="159">
        <v>247896</v>
      </c>
      <c r="AN24" s="160"/>
      <c r="AO24" s="160"/>
      <c r="AP24" s="160"/>
      <c r="AQ24" s="160"/>
      <c r="AR24" s="199"/>
      <c r="AS24" s="159">
        <v>2817</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3595463</v>
      </c>
      <c r="BO24" s="114"/>
      <c r="BP24" s="114"/>
      <c r="BQ24" s="114"/>
      <c r="BR24" s="114"/>
      <c r="BS24" s="114"/>
      <c r="BT24" s="114"/>
      <c r="BU24" s="115"/>
      <c r="BV24" s="113">
        <v>3382692</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c r="A25" s="63"/>
      <c r="B25" s="274"/>
      <c r="C25" s="275"/>
      <c r="D25" s="276"/>
      <c r="E25" s="158" t="s">
        <v>106</v>
      </c>
      <c r="F25" s="106"/>
      <c r="G25" s="106"/>
      <c r="H25" s="106"/>
      <c r="I25" s="106"/>
      <c r="J25" s="106"/>
      <c r="K25" s="107"/>
      <c r="L25" s="159">
        <v>1</v>
      </c>
      <c r="M25" s="160"/>
      <c r="N25" s="160"/>
      <c r="O25" s="160"/>
      <c r="P25" s="199"/>
      <c r="Q25" s="159">
        <v>5850</v>
      </c>
      <c r="R25" s="160"/>
      <c r="S25" s="160"/>
      <c r="T25" s="160"/>
      <c r="U25" s="160"/>
      <c r="V25" s="199"/>
      <c r="W25" s="280"/>
      <c r="X25" s="275"/>
      <c r="Y25" s="276"/>
      <c r="Z25" s="158" t="s">
        <v>107</v>
      </c>
      <c r="AA25" s="106"/>
      <c r="AB25" s="106"/>
      <c r="AC25" s="106"/>
      <c r="AD25" s="106"/>
      <c r="AE25" s="106"/>
      <c r="AF25" s="106"/>
      <c r="AG25" s="107"/>
      <c r="AH25" s="159" t="s">
        <v>63</v>
      </c>
      <c r="AI25" s="160"/>
      <c r="AJ25" s="160"/>
      <c r="AK25" s="160"/>
      <c r="AL25" s="199"/>
      <c r="AM25" s="159" t="s">
        <v>63</v>
      </c>
      <c r="AN25" s="160"/>
      <c r="AO25" s="160"/>
      <c r="AP25" s="160"/>
      <c r="AQ25" s="160"/>
      <c r="AR25" s="199"/>
      <c r="AS25" s="159" t="s">
        <v>63</v>
      </c>
      <c r="AT25" s="160"/>
      <c r="AU25" s="160"/>
      <c r="AV25" s="160"/>
      <c r="AW25" s="160"/>
      <c r="AX25" s="161"/>
      <c r="AY25" s="88" t="s">
        <v>108</v>
      </c>
      <c r="AZ25" s="89"/>
      <c r="BA25" s="89"/>
      <c r="BB25" s="89"/>
      <c r="BC25" s="89"/>
      <c r="BD25" s="89"/>
      <c r="BE25" s="89"/>
      <c r="BF25" s="89"/>
      <c r="BG25" s="89"/>
      <c r="BH25" s="89"/>
      <c r="BI25" s="89"/>
      <c r="BJ25" s="89"/>
      <c r="BK25" s="89"/>
      <c r="BL25" s="89"/>
      <c r="BM25" s="90"/>
      <c r="BN25" s="91">
        <v>368143</v>
      </c>
      <c r="BO25" s="92"/>
      <c r="BP25" s="92"/>
      <c r="BQ25" s="92"/>
      <c r="BR25" s="92"/>
      <c r="BS25" s="92"/>
      <c r="BT25" s="92"/>
      <c r="BU25" s="93"/>
      <c r="BV25" s="91">
        <v>206947</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c r="A26" s="63"/>
      <c r="B26" s="274"/>
      <c r="C26" s="275"/>
      <c r="D26" s="276"/>
      <c r="E26" s="158" t="s">
        <v>109</v>
      </c>
      <c r="F26" s="106"/>
      <c r="G26" s="106"/>
      <c r="H26" s="106"/>
      <c r="I26" s="106"/>
      <c r="J26" s="106"/>
      <c r="K26" s="107"/>
      <c r="L26" s="159">
        <v>1</v>
      </c>
      <c r="M26" s="160"/>
      <c r="N26" s="160"/>
      <c r="O26" s="160"/>
      <c r="P26" s="199"/>
      <c r="Q26" s="159">
        <v>5270</v>
      </c>
      <c r="R26" s="160"/>
      <c r="S26" s="160"/>
      <c r="T26" s="160"/>
      <c r="U26" s="160"/>
      <c r="V26" s="199"/>
      <c r="W26" s="280"/>
      <c r="X26" s="275"/>
      <c r="Y26" s="276"/>
      <c r="Z26" s="158" t="s">
        <v>110</v>
      </c>
      <c r="AA26" s="285"/>
      <c r="AB26" s="285"/>
      <c r="AC26" s="285"/>
      <c r="AD26" s="285"/>
      <c r="AE26" s="285"/>
      <c r="AF26" s="285"/>
      <c r="AG26" s="286"/>
      <c r="AH26" s="159" t="s">
        <v>63</v>
      </c>
      <c r="AI26" s="160"/>
      <c r="AJ26" s="160"/>
      <c r="AK26" s="160"/>
      <c r="AL26" s="199"/>
      <c r="AM26" s="159" t="s">
        <v>63</v>
      </c>
      <c r="AN26" s="160"/>
      <c r="AO26" s="160"/>
      <c r="AP26" s="160"/>
      <c r="AQ26" s="160"/>
      <c r="AR26" s="199"/>
      <c r="AS26" s="159" t="s">
        <v>63</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63</v>
      </c>
      <c r="BO26" s="114"/>
      <c r="BP26" s="114"/>
      <c r="BQ26" s="114"/>
      <c r="BR26" s="114"/>
      <c r="BS26" s="114"/>
      <c r="BT26" s="114"/>
      <c r="BU26" s="115"/>
      <c r="BV26" s="113" t="s">
        <v>63</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c r="A27" s="63"/>
      <c r="B27" s="274"/>
      <c r="C27" s="275"/>
      <c r="D27" s="276"/>
      <c r="E27" s="158" t="s">
        <v>112</v>
      </c>
      <c r="F27" s="106"/>
      <c r="G27" s="106"/>
      <c r="H27" s="106"/>
      <c r="I27" s="106"/>
      <c r="J27" s="106"/>
      <c r="K27" s="107"/>
      <c r="L27" s="159">
        <v>1</v>
      </c>
      <c r="M27" s="160"/>
      <c r="N27" s="160"/>
      <c r="O27" s="160"/>
      <c r="P27" s="199"/>
      <c r="Q27" s="159">
        <v>3026</v>
      </c>
      <c r="R27" s="160"/>
      <c r="S27" s="160"/>
      <c r="T27" s="160"/>
      <c r="U27" s="160"/>
      <c r="V27" s="199"/>
      <c r="W27" s="280"/>
      <c r="X27" s="275"/>
      <c r="Y27" s="276"/>
      <c r="Z27" s="158" t="s">
        <v>113</v>
      </c>
      <c r="AA27" s="106"/>
      <c r="AB27" s="106"/>
      <c r="AC27" s="106"/>
      <c r="AD27" s="106"/>
      <c r="AE27" s="106"/>
      <c r="AF27" s="106"/>
      <c r="AG27" s="107"/>
      <c r="AH27" s="159" t="s">
        <v>63</v>
      </c>
      <c r="AI27" s="160"/>
      <c r="AJ27" s="160"/>
      <c r="AK27" s="160"/>
      <c r="AL27" s="199"/>
      <c r="AM27" s="159" t="s">
        <v>63</v>
      </c>
      <c r="AN27" s="160"/>
      <c r="AO27" s="160"/>
      <c r="AP27" s="160"/>
      <c r="AQ27" s="160"/>
      <c r="AR27" s="199"/>
      <c r="AS27" s="159" t="s">
        <v>63</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63</v>
      </c>
      <c r="BO27" s="261"/>
      <c r="BP27" s="261"/>
      <c r="BQ27" s="261"/>
      <c r="BR27" s="261"/>
      <c r="BS27" s="261"/>
      <c r="BT27" s="261"/>
      <c r="BU27" s="262"/>
      <c r="BV27" s="260" t="s">
        <v>63</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c r="A28" s="63"/>
      <c r="B28" s="274"/>
      <c r="C28" s="275"/>
      <c r="D28" s="276"/>
      <c r="E28" s="158" t="s">
        <v>115</v>
      </c>
      <c r="F28" s="106"/>
      <c r="G28" s="106"/>
      <c r="H28" s="106"/>
      <c r="I28" s="106"/>
      <c r="J28" s="106"/>
      <c r="K28" s="107"/>
      <c r="L28" s="159">
        <v>1</v>
      </c>
      <c r="M28" s="160"/>
      <c r="N28" s="160"/>
      <c r="O28" s="160"/>
      <c r="P28" s="199"/>
      <c r="Q28" s="159">
        <v>2501</v>
      </c>
      <c r="R28" s="160"/>
      <c r="S28" s="160"/>
      <c r="T28" s="160"/>
      <c r="U28" s="160"/>
      <c r="V28" s="199"/>
      <c r="W28" s="280"/>
      <c r="X28" s="275"/>
      <c r="Y28" s="276"/>
      <c r="Z28" s="158" t="s">
        <v>116</v>
      </c>
      <c r="AA28" s="106"/>
      <c r="AB28" s="106"/>
      <c r="AC28" s="106"/>
      <c r="AD28" s="106"/>
      <c r="AE28" s="106"/>
      <c r="AF28" s="106"/>
      <c r="AG28" s="107"/>
      <c r="AH28" s="159" t="s">
        <v>63</v>
      </c>
      <c r="AI28" s="160"/>
      <c r="AJ28" s="160"/>
      <c r="AK28" s="160"/>
      <c r="AL28" s="199"/>
      <c r="AM28" s="159" t="s">
        <v>63</v>
      </c>
      <c r="AN28" s="160"/>
      <c r="AO28" s="160"/>
      <c r="AP28" s="160"/>
      <c r="AQ28" s="160"/>
      <c r="AR28" s="199"/>
      <c r="AS28" s="159" t="s">
        <v>63</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1502028</v>
      </c>
      <c r="BO28" s="92"/>
      <c r="BP28" s="92"/>
      <c r="BQ28" s="92"/>
      <c r="BR28" s="92"/>
      <c r="BS28" s="92"/>
      <c r="BT28" s="92"/>
      <c r="BU28" s="93"/>
      <c r="BV28" s="91">
        <v>1601010</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c r="A29" s="63"/>
      <c r="B29" s="274"/>
      <c r="C29" s="275"/>
      <c r="D29" s="276"/>
      <c r="E29" s="158" t="s">
        <v>119</v>
      </c>
      <c r="F29" s="106"/>
      <c r="G29" s="106"/>
      <c r="H29" s="106"/>
      <c r="I29" s="106"/>
      <c r="J29" s="106"/>
      <c r="K29" s="107"/>
      <c r="L29" s="159">
        <v>10</v>
      </c>
      <c r="M29" s="160"/>
      <c r="N29" s="160"/>
      <c r="O29" s="160"/>
      <c r="P29" s="199"/>
      <c r="Q29" s="159">
        <v>2273</v>
      </c>
      <c r="R29" s="160"/>
      <c r="S29" s="160"/>
      <c r="T29" s="160"/>
      <c r="U29" s="160"/>
      <c r="V29" s="199"/>
      <c r="W29" s="291"/>
      <c r="X29" s="292"/>
      <c r="Y29" s="293"/>
      <c r="Z29" s="158" t="s">
        <v>120</v>
      </c>
      <c r="AA29" s="106"/>
      <c r="AB29" s="106"/>
      <c r="AC29" s="106"/>
      <c r="AD29" s="106"/>
      <c r="AE29" s="106"/>
      <c r="AF29" s="106"/>
      <c r="AG29" s="107"/>
      <c r="AH29" s="159">
        <v>88</v>
      </c>
      <c r="AI29" s="160"/>
      <c r="AJ29" s="160"/>
      <c r="AK29" s="160"/>
      <c r="AL29" s="199"/>
      <c r="AM29" s="159">
        <v>247896</v>
      </c>
      <c r="AN29" s="160"/>
      <c r="AO29" s="160"/>
      <c r="AP29" s="160"/>
      <c r="AQ29" s="160"/>
      <c r="AR29" s="199"/>
      <c r="AS29" s="159">
        <v>2817</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520751</v>
      </c>
      <c r="BO29" s="114"/>
      <c r="BP29" s="114"/>
      <c r="BQ29" s="114"/>
      <c r="BR29" s="114"/>
      <c r="BS29" s="114"/>
      <c r="BT29" s="114"/>
      <c r="BU29" s="115"/>
      <c r="BV29" s="113">
        <v>189000</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94.2</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1692117</v>
      </c>
      <c r="BO30" s="261"/>
      <c r="BP30" s="261"/>
      <c r="BQ30" s="261"/>
      <c r="BR30" s="261"/>
      <c r="BS30" s="261"/>
      <c r="BT30" s="261"/>
      <c r="BU30" s="262"/>
      <c r="BV30" s="260">
        <v>1617823</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c r="A31" s="63"/>
      <c r="B31" s="315"/>
      <c r="DI31" s="316"/>
    </row>
    <row r="32" spans="1:113" ht="13.5" customHeight="1">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錦町国民健康保険特別会計</v>
      </c>
      <c r="X34" s="324"/>
      <c r="Y34" s="324"/>
      <c r="Z34" s="324"/>
      <c r="AA34" s="324"/>
      <c r="AB34" s="324"/>
      <c r="AC34" s="324"/>
      <c r="AD34" s="324"/>
      <c r="AE34" s="324"/>
      <c r="AF34" s="324"/>
      <c r="AG34" s="324"/>
      <c r="AH34" s="324"/>
      <c r="AI34" s="324"/>
      <c r="AJ34" s="324"/>
      <c r="AK34" s="324"/>
      <c r="AL34" s="63"/>
      <c r="AM34" s="323">
        <f>IF(AO34="","",MAX(C34:D43,U34:V43)+1)</f>
        <v>5</v>
      </c>
      <c r="AN34" s="323"/>
      <c r="AO34" s="324" t="str">
        <f>IF('各会計、関係団体の財政状況及び健全化判断比率'!B31="","",'各会計、関係団体の財政状況及び健全化判断比率'!B31)</f>
        <v>錦町水道事業会計</v>
      </c>
      <c r="AP34" s="324"/>
      <c r="AQ34" s="324"/>
      <c r="AR34" s="324"/>
      <c r="AS34" s="324"/>
      <c r="AT34" s="324"/>
      <c r="AU34" s="324"/>
      <c r="AV34" s="324"/>
      <c r="AW34" s="324"/>
      <c r="AX34" s="324"/>
      <c r="AY34" s="324"/>
      <c r="AZ34" s="324"/>
      <c r="BA34" s="324"/>
      <c r="BB34" s="324"/>
      <c r="BC34" s="324"/>
      <c r="BD34" s="63"/>
      <c r="BE34" s="323">
        <f>IF(BG34="","",MAX(C34:D43,U34:V43,AM34:AN43)+1)</f>
        <v>6</v>
      </c>
      <c r="BF34" s="323"/>
      <c r="BG34" s="324" t="str">
        <f>IF('各会計、関係団体の財政状況及び健全化判断比率'!B32="","",'各会計、関係団体の財政状況及び健全化判断比率'!B32)</f>
        <v>錦町下水道特別会計</v>
      </c>
      <c r="BH34" s="324"/>
      <c r="BI34" s="324"/>
      <c r="BJ34" s="324"/>
      <c r="BK34" s="324"/>
      <c r="BL34" s="324"/>
      <c r="BM34" s="324"/>
      <c r="BN34" s="324"/>
      <c r="BO34" s="324"/>
      <c r="BP34" s="324"/>
      <c r="BQ34" s="324"/>
      <c r="BR34" s="324"/>
      <c r="BS34" s="324"/>
      <c r="BT34" s="324"/>
      <c r="BU34" s="324"/>
      <c r="BV34" s="63"/>
      <c r="BW34" s="323">
        <f>IF(BY34="","",MAX(C34:D43,U34:V43,AM34:AN43,BE34:BF43)+1)</f>
        <v>7</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f>IF(CQ34="","",MAX(C34:D43,U34:V43,AM34:AN43,BE34:BF43,BW34:BX43)+1)</f>
        <v>14</v>
      </c>
      <c r="CP34" s="323"/>
      <c r="CQ34" s="324" t="str">
        <f>IF('各会計、関係団体の財政状況及び健全化判断比率'!BS7="","",'各会計、関係団体の財政状況及び健全化判断比率'!BS7)</f>
        <v>くま川鉄道株式会社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錦町介護保険特別会計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8</v>
      </c>
      <c r="BX35" s="323"/>
      <c r="BY35" s="324" t="str">
        <f>IF('各会計、関係団体の財政状況及び健全化判断比率'!B69="","",'各会計、関係団体の財政状況及び健全化判断比率'!B69)</f>
        <v>人吉下球磨消防組合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錦町後期高齢者医療特別会計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9</v>
      </c>
      <c r="BX36" s="323"/>
      <c r="BY36" s="324" t="str">
        <f>IF('各会計、関係団体の財政状況及び健全化判断比率'!B70="","",'各会計、関係団体の財政状況及び健全化判断比率'!B70)</f>
        <v>人吉球磨広域行政組合
（一般会計）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10</v>
      </c>
      <c r="BX37" s="323"/>
      <c r="BY37" s="324" t="str">
        <f>IF('各会計、関係団体の財政状況及び健全化判断比率'!B71="","",'各会計、関係団体の財政状況及び健全化判断比率'!B71)</f>
        <v>人吉球磨広域行政組合
（人吉球磨ふるさと市町村圏特別会計）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11</v>
      </c>
      <c r="BX38" s="323"/>
      <c r="BY38" s="324" t="str">
        <f>IF('各会計、関係団体の財政状況及び健全化判断比率'!B72="","",'各会計、関係団体の財政状況及び健全化判断比率'!B72)</f>
        <v>人吉球磨広域行政組合
（特別養護老人ホーム特別会計）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12</v>
      </c>
      <c r="BX39" s="323"/>
      <c r="BY39" s="324" t="str">
        <f>IF('各会計、関係団体の財政状況及び健全化判断比率'!B73="","",'各会計、関係団体の財政状況及び健全化判断比率'!B73)</f>
        <v>熊本県後期高齢者医療広域連合
（一般会計）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13</v>
      </c>
      <c r="BX40" s="323"/>
      <c r="BY40" s="324" t="str">
        <f>IF('各会計、関係団体の財政状況及び健全化判断比率'!B74="","",'各会計、関係団体の財政状況及び健全化判断比率'!B74)</f>
        <v>熊本県後期高齢者医療広域連合
（後期高齢者医療特別会計）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row r="46" spans="1:113">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row r="55" spans="5:113"/>
    <row r="56" spans="5:113"/>
  </sheetData>
  <sheetProtection algorithmName="SHA-512" hashValue="sh+CgcRDH6ZQ50Yek/y9P5Qto2nFkWYCRQe01y6zbuSJ5bknDRmUnbUY6Sl44N/tm6BaQyHapFeRGTwWUtcW+A==" saltValue="F4BpIQJtv0UcQJjtiCv9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328125" style="1037" customWidth="1"/>
    <col min="2" max="2" width="11" style="1037" customWidth="1"/>
    <col min="3" max="3" width="17" style="1037" customWidth="1"/>
    <col min="4" max="5" width="16.6328125" style="1037" customWidth="1"/>
    <col min="6" max="15" width="15" style="1037" customWidth="1"/>
    <col min="16" max="16" width="24" style="1037" customWidth="1"/>
    <col min="17" max="16384" width="0" style="1037" hidden="1"/>
  </cols>
  <sheetData>
    <row r="1" spans="1:16" ht="16.5" customHeight="1">
      <c r="A1" s="1036"/>
      <c r="B1" s="1036"/>
      <c r="C1" s="1036"/>
      <c r="D1" s="1036"/>
      <c r="E1" s="1036"/>
      <c r="F1" s="1036"/>
      <c r="G1" s="1036"/>
      <c r="H1" s="1036"/>
      <c r="I1" s="1036"/>
      <c r="J1" s="1036"/>
      <c r="K1" s="1036"/>
      <c r="L1" s="1036"/>
      <c r="M1" s="1036"/>
      <c r="N1" s="1036"/>
      <c r="O1" s="1036"/>
      <c r="P1" s="1036"/>
    </row>
    <row r="2" spans="1:16" ht="16.5" customHeight="1">
      <c r="A2" s="1036"/>
      <c r="B2" s="1036"/>
      <c r="C2" s="1036"/>
      <c r="D2" s="1036"/>
      <c r="E2" s="1036"/>
      <c r="F2" s="1036"/>
      <c r="G2" s="1036"/>
      <c r="H2" s="1036"/>
      <c r="I2" s="1036"/>
      <c r="J2" s="1036"/>
      <c r="K2" s="1036"/>
      <c r="L2" s="1036"/>
      <c r="M2" s="1036"/>
      <c r="N2" s="1036"/>
      <c r="O2" s="1036"/>
      <c r="P2" s="1036"/>
    </row>
    <row r="3" spans="1:16" ht="16.5" customHeight="1">
      <c r="A3" s="1036"/>
      <c r="B3" s="1036"/>
      <c r="C3" s="1036"/>
      <c r="D3" s="1036"/>
      <c r="E3" s="1036"/>
      <c r="F3" s="1036"/>
      <c r="G3" s="1036"/>
      <c r="H3" s="1036"/>
      <c r="I3" s="1036"/>
      <c r="J3" s="1036"/>
      <c r="K3" s="1036"/>
      <c r="L3" s="1036"/>
      <c r="M3" s="1036"/>
      <c r="N3" s="1036"/>
      <c r="O3" s="1036"/>
      <c r="P3" s="1036"/>
    </row>
    <row r="4" spans="1:16" ht="16.5" customHeight="1">
      <c r="A4" s="1036"/>
      <c r="B4" s="1036"/>
      <c r="C4" s="1036"/>
      <c r="D4" s="1036"/>
      <c r="E4" s="1036"/>
      <c r="F4" s="1036"/>
      <c r="G4" s="1036"/>
      <c r="H4" s="1036"/>
      <c r="I4" s="1036"/>
      <c r="J4" s="1036"/>
      <c r="K4" s="1036"/>
      <c r="L4" s="1036"/>
      <c r="M4" s="1036"/>
      <c r="N4" s="1036"/>
      <c r="O4" s="1036"/>
      <c r="P4" s="1036"/>
    </row>
    <row r="5" spans="1:16" ht="16.5" customHeight="1">
      <c r="A5" s="1036"/>
      <c r="B5" s="1036"/>
      <c r="C5" s="1036"/>
      <c r="D5" s="1036"/>
      <c r="E5" s="1036"/>
      <c r="F5" s="1036"/>
      <c r="G5" s="1036"/>
      <c r="H5" s="1036"/>
      <c r="I5" s="1036"/>
      <c r="J5" s="1036"/>
      <c r="K5" s="1036"/>
      <c r="L5" s="1036"/>
      <c r="M5" s="1036"/>
      <c r="N5" s="1036"/>
      <c r="O5" s="1036"/>
      <c r="P5" s="1036"/>
    </row>
    <row r="6" spans="1:16" ht="16.5" customHeight="1">
      <c r="A6" s="1036"/>
      <c r="B6" s="1036"/>
      <c r="C6" s="1036"/>
      <c r="D6" s="1036"/>
      <c r="E6" s="1036"/>
      <c r="F6" s="1036"/>
      <c r="G6" s="1036"/>
      <c r="H6" s="1036"/>
      <c r="I6" s="1036"/>
      <c r="J6" s="1036"/>
      <c r="K6" s="1036"/>
      <c r="L6" s="1036"/>
      <c r="M6" s="1036"/>
      <c r="N6" s="1036"/>
      <c r="O6" s="1036"/>
      <c r="P6" s="1036"/>
    </row>
    <row r="7" spans="1:16" ht="16.5" customHeight="1">
      <c r="A7" s="1036"/>
      <c r="B7" s="1036"/>
      <c r="C7" s="1036"/>
      <c r="D7" s="1036"/>
      <c r="E7" s="1036"/>
      <c r="F7" s="1036"/>
      <c r="G7" s="1036"/>
      <c r="H7" s="1036"/>
      <c r="I7" s="1036"/>
      <c r="J7" s="1036"/>
      <c r="K7" s="1036"/>
      <c r="L7" s="1036"/>
      <c r="M7" s="1036"/>
      <c r="N7" s="1036"/>
      <c r="O7" s="1036"/>
      <c r="P7" s="1036"/>
    </row>
    <row r="8" spans="1:16" ht="16.5" customHeight="1">
      <c r="A8" s="1036"/>
      <c r="B8" s="1036"/>
      <c r="C8" s="1036"/>
      <c r="D8" s="1036"/>
      <c r="E8" s="1036"/>
      <c r="F8" s="1036"/>
      <c r="G8" s="1036"/>
      <c r="H8" s="1036"/>
      <c r="I8" s="1036"/>
      <c r="J8" s="1036"/>
      <c r="K8" s="1036"/>
      <c r="L8" s="1036"/>
      <c r="M8" s="1036"/>
      <c r="N8" s="1036"/>
      <c r="O8" s="1036"/>
      <c r="P8" s="1036"/>
    </row>
    <row r="9" spans="1:16" ht="16.5" customHeight="1">
      <c r="A9" s="1036"/>
      <c r="B9" s="1036"/>
      <c r="C9" s="1036"/>
      <c r="D9" s="1036"/>
      <c r="E9" s="1036"/>
      <c r="F9" s="1036"/>
      <c r="G9" s="1036"/>
      <c r="H9" s="1036"/>
      <c r="I9" s="1036"/>
      <c r="J9" s="1036"/>
      <c r="K9" s="1036"/>
      <c r="L9" s="1036"/>
      <c r="M9" s="1036"/>
      <c r="N9" s="1036"/>
      <c r="O9" s="1036"/>
      <c r="P9" s="1036"/>
    </row>
    <row r="10" spans="1:16" ht="16.5" customHeight="1">
      <c r="A10" s="1036"/>
      <c r="B10" s="1036"/>
      <c r="C10" s="1036"/>
      <c r="D10" s="1036"/>
      <c r="E10" s="1036"/>
      <c r="F10" s="1036"/>
      <c r="G10" s="1036"/>
      <c r="H10" s="1036"/>
      <c r="I10" s="1036"/>
      <c r="J10" s="1036"/>
      <c r="K10" s="1036"/>
      <c r="L10" s="1036"/>
      <c r="M10" s="1036"/>
      <c r="N10" s="1036"/>
      <c r="O10" s="1036"/>
      <c r="P10" s="1036"/>
    </row>
    <row r="11" spans="1:16" ht="16.5" customHeight="1">
      <c r="A11" s="1036"/>
      <c r="B11" s="1036"/>
      <c r="C11" s="1036"/>
      <c r="D11" s="1036"/>
      <c r="E11" s="1036"/>
      <c r="F11" s="1036"/>
      <c r="G11" s="1036"/>
      <c r="H11" s="1036"/>
      <c r="I11" s="1036"/>
      <c r="J11" s="1036"/>
      <c r="K11" s="1036"/>
      <c r="L11" s="1036"/>
      <c r="M11" s="1036"/>
      <c r="N11" s="1036"/>
      <c r="O11" s="1036"/>
      <c r="P11" s="1036"/>
    </row>
    <row r="12" spans="1:16" ht="16.5" customHeight="1">
      <c r="A12" s="1036"/>
      <c r="B12" s="1036"/>
      <c r="C12" s="1036"/>
      <c r="D12" s="1036"/>
      <c r="E12" s="1036"/>
      <c r="F12" s="1036"/>
      <c r="G12" s="1036"/>
      <c r="H12" s="1036"/>
      <c r="I12" s="1036"/>
      <c r="J12" s="1036"/>
      <c r="K12" s="1036"/>
      <c r="L12" s="1036"/>
      <c r="M12" s="1036"/>
      <c r="N12" s="1036"/>
      <c r="O12" s="1036"/>
      <c r="P12" s="1036"/>
    </row>
    <row r="13" spans="1:16" ht="16.5" customHeight="1">
      <c r="A13" s="1036"/>
      <c r="B13" s="1036"/>
      <c r="C13" s="1036"/>
      <c r="D13" s="1036"/>
      <c r="E13" s="1036"/>
      <c r="F13" s="1036"/>
      <c r="G13" s="1036"/>
      <c r="H13" s="1036"/>
      <c r="I13" s="1036"/>
      <c r="J13" s="1036"/>
      <c r="K13" s="1036"/>
      <c r="L13" s="1036"/>
      <c r="M13" s="1036"/>
      <c r="N13" s="1036"/>
      <c r="O13" s="1036"/>
      <c r="P13" s="1036"/>
    </row>
    <row r="14" spans="1:16" ht="16.5" customHeight="1">
      <c r="A14" s="1036"/>
      <c r="B14" s="1036"/>
      <c r="C14" s="1036"/>
      <c r="D14" s="1036"/>
      <c r="E14" s="1036"/>
      <c r="F14" s="1036"/>
      <c r="G14" s="1036"/>
      <c r="H14" s="1036"/>
      <c r="I14" s="1036"/>
      <c r="J14" s="1036"/>
      <c r="K14" s="1036"/>
      <c r="L14" s="1036"/>
      <c r="M14" s="1036"/>
      <c r="N14" s="1036"/>
      <c r="O14" s="1036"/>
      <c r="P14" s="1036"/>
    </row>
    <row r="15" spans="1:16" ht="16.5" customHeight="1">
      <c r="A15" s="1036"/>
      <c r="B15" s="1036"/>
      <c r="C15" s="1036"/>
      <c r="D15" s="1036"/>
      <c r="E15" s="1036"/>
      <c r="F15" s="1036"/>
      <c r="G15" s="1036"/>
      <c r="H15" s="1036"/>
      <c r="I15" s="1036"/>
      <c r="J15" s="1036"/>
      <c r="K15" s="1036"/>
      <c r="L15" s="1036"/>
      <c r="M15" s="1036"/>
      <c r="N15" s="1036"/>
      <c r="O15" s="1036"/>
      <c r="P15" s="1036"/>
    </row>
    <row r="16" spans="1:16" ht="16.5" customHeight="1">
      <c r="A16" s="1036"/>
      <c r="B16" s="1036"/>
      <c r="C16" s="1036"/>
      <c r="D16" s="1036"/>
      <c r="E16" s="1036"/>
      <c r="F16" s="1036"/>
      <c r="G16" s="1036"/>
      <c r="H16" s="1036"/>
      <c r="I16" s="1036"/>
      <c r="J16" s="1036"/>
      <c r="K16" s="1036"/>
      <c r="L16" s="1036"/>
      <c r="M16" s="1036"/>
      <c r="N16" s="1036"/>
      <c r="O16" s="1036"/>
      <c r="P16" s="1036"/>
    </row>
    <row r="17" spans="1:16" ht="16.5" customHeight="1">
      <c r="A17" s="1036"/>
      <c r="B17" s="1036"/>
      <c r="C17" s="1036"/>
      <c r="D17" s="1036"/>
      <c r="E17" s="1036"/>
      <c r="F17" s="1036"/>
      <c r="G17" s="1036"/>
      <c r="H17" s="1036"/>
      <c r="I17" s="1036"/>
      <c r="J17" s="1036"/>
      <c r="K17" s="1036"/>
      <c r="L17" s="1036"/>
      <c r="M17" s="1036"/>
      <c r="N17" s="1036"/>
      <c r="O17" s="1036"/>
      <c r="P17" s="1036"/>
    </row>
    <row r="18" spans="1:16" ht="16.5" customHeight="1">
      <c r="A18" s="1036"/>
      <c r="B18" s="1036"/>
      <c r="C18" s="1036"/>
      <c r="D18" s="1036"/>
      <c r="E18" s="1036"/>
      <c r="F18" s="1036"/>
      <c r="G18" s="1036"/>
      <c r="H18" s="1036"/>
      <c r="I18" s="1036"/>
      <c r="J18" s="1036"/>
      <c r="K18" s="1036"/>
      <c r="L18" s="1036"/>
      <c r="M18" s="1036"/>
      <c r="N18" s="1036"/>
      <c r="O18" s="1036"/>
      <c r="P18" s="1036"/>
    </row>
    <row r="19" spans="1:16" ht="16.5" customHeight="1">
      <c r="A19" s="1036"/>
      <c r="B19" s="1036"/>
      <c r="C19" s="1036"/>
      <c r="D19" s="1036"/>
      <c r="E19" s="1036"/>
      <c r="F19" s="1036"/>
      <c r="G19" s="1036"/>
      <c r="H19" s="1036"/>
      <c r="I19" s="1036"/>
      <c r="J19" s="1036"/>
      <c r="K19" s="1036"/>
      <c r="L19" s="1036"/>
      <c r="M19" s="1036"/>
      <c r="N19" s="1036"/>
      <c r="O19" s="1036"/>
      <c r="P19" s="1036"/>
    </row>
    <row r="20" spans="1:16" ht="16.5" customHeight="1">
      <c r="A20" s="1036"/>
      <c r="B20" s="1036"/>
      <c r="C20" s="1036"/>
      <c r="D20" s="1036"/>
      <c r="E20" s="1036"/>
      <c r="F20" s="1036"/>
      <c r="G20" s="1036"/>
      <c r="H20" s="1036"/>
      <c r="I20" s="1036"/>
      <c r="J20" s="1036"/>
      <c r="K20" s="1036"/>
      <c r="L20" s="1036"/>
      <c r="M20" s="1036"/>
      <c r="N20" s="1036"/>
      <c r="O20" s="1036"/>
      <c r="P20" s="1036"/>
    </row>
    <row r="21" spans="1:16" ht="16.5" customHeight="1">
      <c r="A21" s="1036"/>
      <c r="B21" s="1036"/>
      <c r="C21" s="1036"/>
      <c r="D21" s="1036"/>
      <c r="E21" s="1036"/>
      <c r="F21" s="1036"/>
      <c r="G21" s="1036"/>
      <c r="H21" s="1036"/>
      <c r="I21" s="1036"/>
      <c r="J21" s="1036"/>
      <c r="K21" s="1036"/>
      <c r="L21" s="1036"/>
      <c r="M21" s="1036"/>
      <c r="N21" s="1036"/>
      <c r="O21" s="1036"/>
      <c r="P21" s="1036"/>
    </row>
    <row r="22" spans="1:16" ht="16.5" customHeight="1">
      <c r="A22" s="1036"/>
      <c r="B22" s="1036"/>
      <c r="C22" s="1036"/>
      <c r="D22" s="1036"/>
      <c r="E22" s="1036"/>
      <c r="F22" s="1036"/>
      <c r="G22" s="1036"/>
      <c r="H22" s="1036"/>
      <c r="I22" s="1036"/>
      <c r="J22" s="1036"/>
      <c r="K22" s="1036"/>
      <c r="L22" s="1036"/>
      <c r="M22" s="1036"/>
      <c r="N22" s="1036"/>
      <c r="O22" s="1036"/>
      <c r="P22" s="1036"/>
    </row>
    <row r="23" spans="1:16" ht="16.5" customHeight="1">
      <c r="A23" s="1036"/>
      <c r="B23" s="1036"/>
      <c r="C23" s="1036"/>
      <c r="D23" s="1036"/>
      <c r="E23" s="1036"/>
      <c r="F23" s="1036"/>
      <c r="G23" s="1036"/>
      <c r="H23" s="1036"/>
      <c r="I23" s="1036"/>
      <c r="J23" s="1036"/>
      <c r="K23" s="1036"/>
      <c r="L23" s="1036"/>
      <c r="M23" s="1036"/>
      <c r="N23" s="1036"/>
      <c r="O23" s="1036"/>
      <c r="P23" s="1036"/>
    </row>
    <row r="24" spans="1:16" ht="16.5" customHeight="1">
      <c r="A24" s="1036"/>
      <c r="B24" s="1036"/>
      <c r="C24" s="1036"/>
      <c r="D24" s="1036"/>
      <c r="E24" s="1036"/>
      <c r="F24" s="1036"/>
      <c r="G24" s="1036"/>
      <c r="H24" s="1036"/>
      <c r="I24" s="1036"/>
      <c r="J24" s="1036"/>
      <c r="K24" s="1036"/>
      <c r="L24" s="1036"/>
      <c r="M24" s="1036"/>
      <c r="N24" s="1036"/>
      <c r="O24" s="1036"/>
      <c r="P24" s="1036"/>
    </row>
    <row r="25" spans="1:16" ht="16.5" customHeight="1">
      <c r="A25" s="1036"/>
      <c r="B25" s="1036"/>
      <c r="C25" s="1036"/>
      <c r="D25" s="1036"/>
      <c r="E25" s="1036"/>
      <c r="F25" s="1036"/>
      <c r="G25" s="1036"/>
      <c r="H25" s="1036"/>
      <c r="I25" s="1036"/>
      <c r="J25" s="1036"/>
      <c r="K25" s="1036"/>
      <c r="L25" s="1036"/>
      <c r="M25" s="1036"/>
      <c r="N25" s="1036"/>
      <c r="O25" s="1036"/>
      <c r="P25" s="1036"/>
    </row>
    <row r="26" spans="1:16" ht="16.5" customHeight="1">
      <c r="A26" s="1036"/>
      <c r="B26" s="1036"/>
      <c r="C26" s="1036"/>
      <c r="D26" s="1036"/>
      <c r="E26" s="1036"/>
      <c r="F26" s="1036"/>
      <c r="G26" s="1036"/>
      <c r="H26" s="1036"/>
      <c r="I26" s="1036"/>
      <c r="J26" s="1036"/>
      <c r="K26" s="1036"/>
      <c r="L26" s="1036"/>
      <c r="M26" s="1036"/>
      <c r="N26" s="1036"/>
      <c r="O26" s="1036"/>
      <c r="P26" s="1036"/>
    </row>
    <row r="27" spans="1:16" ht="16.5" customHeight="1">
      <c r="A27" s="1036"/>
      <c r="B27" s="1036"/>
      <c r="C27" s="1036"/>
      <c r="D27" s="1036"/>
      <c r="E27" s="1036"/>
      <c r="F27" s="1036"/>
      <c r="G27" s="1036"/>
      <c r="H27" s="1036"/>
      <c r="I27" s="1036"/>
      <c r="J27" s="1036"/>
      <c r="K27" s="1036"/>
      <c r="L27" s="1036"/>
      <c r="M27" s="1036"/>
      <c r="N27" s="1036"/>
      <c r="O27" s="1036"/>
      <c r="P27" s="1036"/>
    </row>
    <row r="28" spans="1:16" ht="16.5" customHeight="1">
      <c r="A28" s="1036"/>
      <c r="B28" s="1036"/>
      <c r="C28" s="1036"/>
      <c r="D28" s="1036"/>
      <c r="E28" s="1036"/>
      <c r="F28" s="1036"/>
      <c r="G28" s="1036"/>
      <c r="H28" s="1036"/>
      <c r="I28" s="1036"/>
      <c r="J28" s="1036"/>
      <c r="K28" s="1036"/>
      <c r="L28" s="1036"/>
      <c r="M28" s="1036"/>
      <c r="N28" s="1036"/>
      <c r="O28" s="1036"/>
      <c r="P28" s="1036"/>
    </row>
    <row r="29" spans="1:16" ht="16.5" customHeight="1">
      <c r="A29" s="1036"/>
      <c r="B29" s="1036"/>
      <c r="C29" s="1036"/>
      <c r="D29" s="1036"/>
      <c r="E29" s="1036"/>
      <c r="F29" s="1036"/>
      <c r="G29" s="1036"/>
      <c r="H29" s="1036"/>
      <c r="I29" s="1036"/>
      <c r="J29" s="1036"/>
      <c r="K29" s="1036"/>
      <c r="L29" s="1036"/>
      <c r="M29" s="1036"/>
      <c r="N29" s="1036"/>
      <c r="O29" s="1036"/>
      <c r="P29" s="1036"/>
    </row>
    <row r="30" spans="1:16" ht="16.5" customHeight="1">
      <c r="A30" s="1036"/>
      <c r="B30" s="1036"/>
      <c r="C30" s="1036"/>
      <c r="D30" s="1036"/>
      <c r="E30" s="1036"/>
      <c r="F30" s="1036"/>
      <c r="G30" s="1036"/>
      <c r="H30" s="1036"/>
      <c r="I30" s="1036"/>
      <c r="J30" s="1036"/>
      <c r="K30" s="1036"/>
      <c r="L30" s="1036"/>
      <c r="M30" s="1036"/>
      <c r="N30" s="1036"/>
      <c r="O30" s="1036"/>
      <c r="P30" s="1036"/>
    </row>
    <row r="31" spans="1:16" ht="16.5" customHeight="1">
      <c r="A31" s="1036"/>
      <c r="B31" s="1036"/>
      <c r="C31" s="1036"/>
      <c r="D31" s="1036"/>
      <c r="E31" s="1036"/>
      <c r="F31" s="1036"/>
      <c r="G31" s="1036"/>
      <c r="H31" s="1036"/>
      <c r="I31" s="1036"/>
      <c r="J31" s="1036"/>
      <c r="K31" s="1036"/>
      <c r="L31" s="1036"/>
      <c r="M31" s="1036"/>
      <c r="N31" s="1036"/>
      <c r="O31" s="1036"/>
      <c r="P31" s="1036"/>
    </row>
    <row r="32" spans="1:16" ht="31.5" customHeight="1" thickBot="1">
      <c r="A32" s="1036"/>
      <c r="B32" s="1036"/>
      <c r="C32" s="1036"/>
      <c r="D32" s="1036"/>
      <c r="E32" s="1036"/>
      <c r="F32" s="1036"/>
      <c r="G32" s="1036"/>
      <c r="H32" s="1036"/>
      <c r="I32" s="1036"/>
      <c r="J32" s="1038" t="s">
        <v>483</v>
      </c>
      <c r="K32" s="1036"/>
      <c r="L32" s="1036"/>
      <c r="M32" s="1036"/>
      <c r="N32" s="1036"/>
      <c r="O32" s="1036"/>
      <c r="P32" s="1036"/>
    </row>
    <row r="33" spans="1:16" ht="39" customHeight="1" thickBot="1">
      <c r="A33" s="1036"/>
      <c r="B33" s="1039" t="s">
        <v>490</v>
      </c>
      <c r="C33" s="1040"/>
      <c r="D33" s="1040"/>
      <c r="E33" s="1041" t="s">
        <v>484</v>
      </c>
      <c r="F33" s="1042" t="s">
        <v>3</v>
      </c>
      <c r="G33" s="1043" t="s">
        <v>4</v>
      </c>
      <c r="H33" s="1043" t="s">
        <v>5</v>
      </c>
      <c r="I33" s="1043" t="s">
        <v>6</v>
      </c>
      <c r="J33" s="1044" t="s">
        <v>7</v>
      </c>
      <c r="K33" s="1036"/>
      <c r="L33" s="1036"/>
      <c r="M33" s="1036"/>
      <c r="N33" s="1036"/>
      <c r="O33" s="1036"/>
      <c r="P33" s="1036"/>
    </row>
    <row r="34" spans="1:16" ht="39" customHeight="1">
      <c r="A34" s="1036"/>
      <c r="B34" s="1045"/>
      <c r="C34" s="1046" t="s">
        <v>491</v>
      </c>
      <c r="D34" s="1046"/>
      <c r="E34" s="1047"/>
      <c r="F34" s="1048">
        <v>4.7</v>
      </c>
      <c r="G34" s="1049">
        <v>3.49</v>
      </c>
      <c r="H34" s="1049">
        <v>5.57</v>
      </c>
      <c r="I34" s="1049">
        <v>5.49</v>
      </c>
      <c r="J34" s="1050">
        <v>6.91</v>
      </c>
      <c r="K34" s="1036"/>
      <c r="L34" s="1036"/>
      <c r="M34" s="1036"/>
      <c r="N34" s="1036"/>
      <c r="O34" s="1036"/>
      <c r="P34" s="1036"/>
    </row>
    <row r="35" spans="1:16" ht="39" customHeight="1">
      <c r="A35" s="1036"/>
      <c r="B35" s="1051"/>
      <c r="C35" s="1052" t="s">
        <v>492</v>
      </c>
      <c r="D35" s="1053"/>
      <c r="E35" s="1054"/>
      <c r="F35" s="1055">
        <v>3</v>
      </c>
      <c r="G35" s="1056">
        <v>2.14</v>
      </c>
      <c r="H35" s="1056">
        <v>0.95</v>
      </c>
      <c r="I35" s="1056">
        <v>1.05</v>
      </c>
      <c r="J35" s="1057">
        <v>2.13</v>
      </c>
      <c r="K35" s="1036"/>
      <c r="L35" s="1036"/>
      <c r="M35" s="1036"/>
      <c r="N35" s="1036"/>
      <c r="O35" s="1036"/>
      <c r="P35" s="1036"/>
    </row>
    <row r="36" spans="1:16" ht="39" customHeight="1">
      <c r="A36" s="1036"/>
      <c r="B36" s="1051"/>
      <c r="C36" s="1052" t="s">
        <v>493</v>
      </c>
      <c r="D36" s="1053"/>
      <c r="E36" s="1054"/>
      <c r="F36" s="1055">
        <v>2.2200000000000002</v>
      </c>
      <c r="G36" s="1056">
        <v>2.5099999999999998</v>
      </c>
      <c r="H36" s="1056">
        <v>2.1800000000000002</v>
      </c>
      <c r="I36" s="1056">
        <v>1.8</v>
      </c>
      <c r="J36" s="1057">
        <v>1.81</v>
      </c>
      <c r="K36" s="1036"/>
      <c r="L36" s="1036"/>
      <c r="M36" s="1036"/>
      <c r="N36" s="1036"/>
      <c r="O36" s="1036"/>
      <c r="P36" s="1036"/>
    </row>
    <row r="37" spans="1:16" ht="39" customHeight="1">
      <c r="A37" s="1036"/>
      <c r="B37" s="1051"/>
      <c r="C37" s="1052" t="s">
        <v>494</v>
      </c>
      <c r="D37" s="1053"/>
      <c r="E37" s="1054"/>
      <c r="F37" s="1055">
        <v>0.25</v>
      </c>
      <c r="G37" s="1056">
        <v>0.88</v>
      </c>
      <c r="H37" s="1056">
        <v>0.65</v>
      </c>
      <c r="I37" s="1056">
        <v>0.51</v>
      </c>
      <c r="J37" s="1057">
        <v>0.48</v>
      </c>
      <c r="K37" s="1036"/>
      <c r="L37" s="1036"/>
      <c r="M37" s="1036"/>
      <c r="N37" s="1036"/>
      <c r="O37" s="1036"/>
      <c r="P37" s="1036"/>
    </row>
    <row r="38" spans="1:16" ht="39" customHeight="1">
      <c r="A38" s="1036"/>
      <c r="B38" s="1051"/>
      <c r="C38" s="1052" t="s">
        <v>495</v>
      </c>
      <c r="D38" s="1053"/>
      <c r="E38" s="1054"/>
      <c r="F38" s="1055">
        <v>0.13</v>
      </c>
      <c r="G38" s="1056">
        <v>0.09</v>
      </c>
      <c r="H38" s="1056">
        <v>0.1</v>
      </c>
      <c r="I38" s="1056">
        <v>0.13</v>
      </c>
      <c r="J38" s="1057">
        <v>0.1</v>
      </c>
      <c r="K38" s="1036"/>
      <c r="L38" s="1036"/>
      <c r="M38" s="1036"/>
      <c r="N38" s="1036"/>
      <c r="O38" s="1036"/>
      <c r="P38" s="1036"/>
    </row>
    <row r="39" spans="1:16" ht="39" customHeight="1">
      <c r="A39" s="1036"/>
      <c r="B39" s="1051"/>
      <c r="C39" s="1052" t="s">
        <v>496</v>
      </c>
      <c r="D39" s="1053"/>
      <c r="E39" s="1054"/>
      <c r="F39" s="1055">
        <v>0.02</v>
      </c>
      <c r="G39" s="1056">
        <v>0.01</v>
      </c>
      <c r="H39" s="1056">
        <v>0</v>
      </c>
      <c r="I39" s="1056">
        <v>0.01</v>
      </c>
      <c r="J39" s="1057">
        <v>0.01</v>
      </c>
      <c r="K39" s="1036"/>
      <c r="L39" s="1036"/>
      <c r="M39" s="1036"/>
      <c r="N39" s="1036"/>
      <c r="O39" s="1036"/>
      <c r="P39" s="1036"/>
    </row>
    <row r="40" spans="1:16" ht="39" customHeight="1">
      <c r="A40" s="1036"/>
      <c r="B40" s="1051"/>
      <c r="C40" s="1052"/>
      <c r="D40" s="1053"/>
      <c r="E40" s="1054"/>
      <c r="F40" s="1055"/>
      <c r="G40" s="1056"/>
      <c r="H40" s="1056"/>
      <c r="I40" s="1056"/>
      <c r="J40" s="1057"/>
      <c r="K40" s="1036"/>
      <c r="L40" s="1036"/>
      <c r="M40" s="1036"/>
      <c r="N40" s="1036"/>
      <c r="O40" s="1036"/>
      <c r="P40" s="1036"/>
    </row>
    <row r="41" spans="1:16" ht="39" customHeight="1">
      <c r="A41" s="1036"/>
      <c r="B41" s="1051"/>
      <c r="C41" s="1052"/>
      <c r="D41" s="1053"/>
      <c r="E41" s="1054"/>
      <c r="F41" s="1055"/>
      <c r="G41" s="1056"/>
      <c r="H41" s="1056"/>
      <c r="I41" s="1056"/>
      <c r="J41" s="1057"/>
      <c r="K41" s="1036"/>
      <c r="L41" s="1036"/>
      <c r="M41" s="1036"/>
      <c r="N41" s="1036"/>
      <c r="O41" s="1036"/>
      <c r="P41" s="1036"/>
    </row>
    <row r="42" spans="1:16" ht="39" customHeight="1">
      <c r="A42" s="1036"/>
      <c r="B42" s="1058"/>
      <c r="C42" s="1052" t="s">
        <v>497</v>
      </c>
      <c r="D42" s="1053"/>
      <c r="E42" s="1054"/>
      <c r="F42" s="1055" t="s">
        <v>335</v>
      </c>
      <c r="G42" s="1056" t="s">
        <v>335</v>
      </c>
      <c r="H42" s="1056" t="s">
        <v>335</v>
      </c>
      <c r="I42" s="1056" t="s">
        <v>335</v>
      </c>
      <c r="J42" s="1057" t="s">
        <v>335</v>
      </c>
      <c r="K42" s="1036"/>
      <c r="L42" s="1036"/>
      <c r="M42" s="1036"/>
      <c r="N42" s="1036"/>
      <c r="O42" s="1036"/>
      <c r="P42" s="1036"/>
    </row>
    <row r="43" spans="1:16" ht="39" customHeight="1" thickBot="1">
      <c r="A43" s="1036"/>
      <c r="B43" s="1059"/>
      <c r="C43" s="1060" t="s">
        <v>498</v>
      </c>
      <c r="D43" s="1061"/>
      <c r="E43" s="1062"/>
      <c r="F43" s="1063" t="s">
        <v>335</v>
      </c>
      <c r="G43" s="1064" t="s">
        <v>335</v>
      </c>
      <c r="H43" s="1064" t="s">
        <v>335</v>
      </c>
      <c r="I43" s="1064" t="s">
        <v>335</v>
      </c>
      <c r="J43" s="1065" t="s">
        <v>335</v>
      </c>
      <c r="K43" s="1036"/>
      <c r="L43" s="1036"/>
      <c r="M43" s="1036"/>
      <c r="N43" s="1036"/>
      <c r="O43" s="1036"/>
      <c r="P43" s="1036"/>
    </row>
    <row r="44" spans="1:16" ht="39" customHeight="1">
      <c r="A44" s="1036"/>
      <c r="B44" s="1066" t="s">
        <v>499</v>
      </c>
      <c r="C44" s="1067"/>
      <c r="D44" s="1068"/>
      <c r="E44" s="1068"/>
      <c r="F44" s="1069"/>
      <c r="G44" s="1069"/>
      <c r="H44" s="1069"/>
      <c r="I44" s="1069"/>
      <c r="J44" s="1069"/>
      <c r="K44" s="1036"/>
      <c r="L44" s="1036"/>
      <c r="M44" s="1036"/>
      <c r="N44" s="1036"/>
      <c r="O44" s="1036"/>
      <c r="P44" s="1036"/>
    </row>
    <row r="45" spans="1:16" ht="16.5">
      <c r="A45" s="1036"/>
      <c r="B45" s="1036"/>
      <c r="C45" s="1036"/>
      <c r="D45" s="1036"/>
      <c r="E45" s="1036"/>
      <c r="F45" s="1036"/>
      <c r="G45" s="1036"/>
      <c r="H45" s="1036"/>
      <c r="I45" s="1036"/>
      <c r="J45" s="1036"/>
      <c r="K45" s="1036"/>
      <c r="L45" s="1036"/>
      <c r="M45" s="1036"/>
      <c r="N45" s="1036"/>
      <c r="O45" s="1036"/>
      <c r="P45" s="1036"/>
    </row>
  </sheetData>
  <sheetProtection algorithmName="SHA-512" hashValue="z6gjvJB4/UIF5UQUHFgd1l5URMOyIXiniLJDYB7aZ0DcDpUQEB7RXI4mxx9LbhCCI1oPHab2iZ2wgP/ti7z9Bg==" saltValue="OE18wCuTOGm6lCRft44D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5" customHeight="1" zeroHeight="1"/>
  <cols>
    <col min="1" max="1" width="6.6328125" style="1071" customWidth="1"/>
    <col min="2" max="3" width="10.90625" style="1071" customWidth="1"/>
    <col min="4" max="4" width="10" style="1071" customWidth="1"/>
    <col min="5" max="10" width="11" style="1071" customWidth="1"/>
    <col min="11" max="15" width="13.08984375" style="1071" customWidth="1"/>
    <col min="16" max="21" width="11.453125" style="1071" customWidth="1"/>
    <col min="22" max="16384" width="0" style="1071" hidden="1"/>
  </cols>
  <sheetData>
    <row r="1" spans="1:21" ht="13.5" customHeight="1">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c r="A43" s="1070"/>
      <c r="B43" s="1070"/>
      <c r="C43" s="1070"/>
      <c r="D43" s="1070"/>
      <c r="E43" s="1070"/>
      <c r="F43" s="1070"/>
      <c r="G43" s="1070"/>
      <c r="H43" s="1070"/>
      <c r="I43" s="1070"/>
      <c r="J43" s="1070"/>
      <c r="K43" s="1070"/>
      <c r="L43" s="1070"/>
      <c r="M43" s="1070"/>
      <c r="N43" s="1070"/>
      <c r="O43" s="1072" t="s">
        <v>500</v>
      </c>
      <c r="P43" s="1070"/>
      <c r="Q43" s="1070"/>
      <c r="R43" s="1070"/>
      <c r="S43" s="1070"/>
      <c r="T43" s="1070"/>
      <c r="U43" s="1070"/>
    </row>
    <row r="44" spans="1:21" ht="30.75" customHeight="1" thickBot="1">
      <c r="A44" s="1070"/>
      <c r="B44" s="1073" t="s">
        <v>501</v>
      </c>
      <c r="C44" s="1074"/>
      <c r="D44" s="1074"/>
      <c r="E44" s="1075"/>
      <c r="F44" s="1075"/>
      <c r="G44" s="1075"/>
      <c r="H44" s="1075"/>
      <c r="I44" s="1075"/>
      <c r="J44" s="1076" t="s">
        <v>484</v>
      </c>
      <c r="K44" s="1077" t="s">
        <v>3</v>
      </c>
      <c r="L44" s="1078" t="s">
        <v>4</v>
      </c>
      <c r="M44" s="1078" t="s">
        <v>5</v>
      </c>
      <c r="N44" s="1078" t="s">
        <v>6</v>
      </c>
      <c r="O44" s="1079" t="s">
        <v>7</v>
      </c>
      <c r="P44" s="1070"/>
      <c r="Q44" s="1070"/>
      <c r="R44" s="1070"/>
      <c r="S44" s="1070"/>
      <c r="T44" s="1070"/>
      <c r="U44" s="1070"/>
    </row>
    <row r="45" spans="1:21" ht="30.75" customHeight="1">
      <c r="A45" s="1070"/>
      <c r="B45" s="1080" t="s">
        <v>502</v>
      </c>
      <c r="C45" s="1081"/>
      <c r="D45" s="1082"/>
      <c r="E45" s="1083" t="s">
        <v>503</v>
      </c>
      <c r="F45" s="1083"/>
      <c r="G45" s="1083"/>
      <c r="H45" s="1083"/>
      <c r="I45" s="1083"/>
      <c r="J45" s="1084"/>
      <c r="K45" s="1085">
        <v>451</v>
      </c>
      <c r="L45" s="1086">
        <v>429</v>
      </c>
      <c r="M45" s="1086">
        <v>417</v>
      </c>
      <c r="N45" s="1086">
        <v>426</v>
      </c>
      <c r="O45" s="1087">
        <v>458</v>
      </c>
      <c r="P45" s="1070"/>
      <c r="Q45" s="1070"/>
      <c r="R45" s="1070"/>
      <c r="S45" s="1070"/>
      <c r="T45" s="1070"/>
      <c r="U45" s="1070"/>
    </row>
    <row r="46" spans="1:21" ht="30.75" customHeight="1">
      <c r="A46" s="1070"/>
      <c r="B46" s="1088"/>
      <c r="C46" s="1089"/>
      <c r="D46" s="1090"/>
      <c r="E46" s="1091" t="s">
        <v>504</v>
      </c>
      <c r="F46" s="1091"/>
      <c r="G46" s="1091"/>
      <c r="H46" s="1091"/>
      <c r="I46" s="1091"/>
      <c r="J46" s="1092"/>
      <c r="K46" s="1093" t="s">
        <v>335</v>
      </c>
      <c r="L46" s="1094" t="s">
        <v>335</v>
      </c>
      <c r="M46" s="1094" t="s">
        <v>335</v>
      </c>
      <c r="N46" s="1094" t="s">
        <v>335</v>
      </c>
      <c r="O46" s="1095" t="s">
        <v>335</v>
      </c>
      <c r="P46" s="1070"/>
      <c r="Q46" s="1070"/>
      <c r="R46" s="1070"/>
      <c r="S46" s="1070"/>
      <c r="T46" s="1070"/>
      <c r="U46" s="1070"/>
    </row>
    <row r="47" spans="1:21" ht="30.75" customHeight="1">
      <c r="A47" s="1070"/>
      <c r="B47" s="1088"/>
      <c r="C47" s="1089"/>
      <c r="D47" s="1090"/>
      <c r="E47" s="1091" t="s">
        <v>505</v>
      </c>
      <c r="F47" s="1091"/>
      <c r="G47" s="1091"/>
      <c r="H47" s="1091"/>
      <c r="I47" s="1091"/>
      <c r="J47" s="1092"/>
      <c r="K47" s="1093" t="s">
        <v>335</v>
      </c>
      <c r="L47" s="1094" t="s">
        <v>335</v>
      </c>
      <c r="M47" s="1094" t="s">
        <v>335</v>
      </c>
      <c r="N47" s="1094" t="s">
        <v>335</v>
      </c>
      <c r="O47" s="1095" t="s">
        <v>335</v>
      </c>
      <c r="P47" s="1070"/>
      <c r="Q47" s="1070"/>
      <c r="R47" s="1070"/>
      <c r="S47" s="1070"/>
      <c r="T47" s="1070"/>
      <c r="U47" s="1070"/>
    </row>
    <row r="48" spans="1:21" ht="30.75" customHeight="1">
      <c r="A48" s="1070"/>
      <c r="B48" s="1088"/>
      <c r="C48" s="1089"/>
      <c r="D48" s="1090"/>
      <c r="E48" s="1091" t="s">
        <v>506</v>
      </c>
      <c r="F48" s="1091"/>
      <c r="G48" s="1091"/>
      <c r="H48" s="1091"/>
      <c r="I48" s="1091"/>
      <c r="J48" s="1092"/>
      <c r="K48" s="1093">
        <v>186</v>
      </c>
      <c r="L48" s="1094">
        <v>200</v>
      </c>
      <c r="M48" s="1094">
        <v>189</v>
      </c>
      <c r="N48" s="1094">
        <v>188</v>
      </c>
      <c r="O48" s="1095">
        <v>188</v>
      </c>
      <c r="P48" s="1070"/>
      <c r="Q48" s="1070"/>
      <c r="R48" s="1070"/>
      <c r="S48" s="1070"/>
      <c r="T48" s="1070"/>
      <c r="U48" s="1070"/>
    </row>
    <row r="49" spans="1:21" ht="30.75" customHeight="1">
      <c r="A49" s="1070"/>
      <c r="B49" s="1088"/>
      <c r="C49" s="1089"/>
      <c r="D49" s="1090"/>
      <c r="E49" s="1091" t="s">
        <v>507</v>
      </c>
      <c r="F49" s="1091"/>
      <c r="G49" s="1091"/>
      <c r="H49" s="1091"/>
      <c r="I49" s="1091"/>
      <c r="J49" s="1092"/>
      <c r="K49" s="1093">
        <v>37</v>
      </c>
      <c r="L49" s="1094">
        <v>38</v>
      </c>
      <c r="M49" s="1094">
        <v>35</v>
      </c>
      <c r="N49" s="1094">
        <v>43</v>
      </c>
      <c r="O49" s="1095">
        <v>9</v>
      </c>
      <c r="P49" s="1070"/>
      <c r="Q49" s="1070"/>
      <c r="R49" s="1070"/>
      <c r="S49" s="1070"/>
      <c r="T49" s="1070"/>
      <c r="U49" s="1070"/>
    </row>
    <row r="50" spans="1:21" ht="30.75" customHeight="1">
      <c r="A50" s="1070"/>
      <c r="B50" s="1088"/>
      <c r="C50" s="1089"/>
      <c r="D50" s="1090"/>
      <c r="E50" s="1091" t="s">
        <v>508</v>
      </c>
      <c r="F50" s="1091"/>
      <c r="G50" s="1091"/>
      <c r="H50" s="1091"/>
      <c r="I50" s="1091"/>
      <c r="J50" s="1092"/>
      <c r="K50" s="1093">
        <v>17</v>
      </c>
      <c r="L50" s="1094">
        <v>13</v>
      </c>
      <c r="M50" s="1094">
        <v>10</v>
      </c>
      <c r="N50" s="1094">
        <v>9</v>
      </c>
      <c r="O50" s="1095">
        <v>10</v>
      </c>
      <c r="P50" s="1070"/>
      <c r="Q50" s="1070"/>
      <c r="R50" s="1070"/>
      <c r="S50" s="1070"/>
      <c r="T50" s="1070"/>
      <c r="U50" s="1070"/>
    </row>
    <row r="51" spans="1:21" ht="30.75" customHeight="1">
      <c r="A51" s="1070"/>
      <c r="B51" s="1096"/>
      <c r="C51" s="1097"/>
      <c r="D51" s="1098"/>
      <c r="E51" s="1091" t="s">
        <v>509</v>
      </c>
      <c r="F51" s="1091"/>
      <c r="G51" s="1091"/>
      <c r="H51" s="1091"/>
      <c r="I51" s="1091"/>
      <c r="J51" s="1092"/>
      <c r="K51" s="1093">
        <v>0</v>
      </c>
      <c r="L51" s="1094">
        <v>0</v>
      </c>
      <c r="M51" s="1094">
        <v>0</v>
      </c>
      <c r="N51" s="1094" t="s">
        <v>335</v>
      </c>
      <c r="O51" s="1095" t="s">
        <v>335</v>
      </c>
      <c r="P51" s="1070"/>
      <c r="Q51" s="1070"/>
      <c r="R51" s="1070"/>
      <c r="S51" s="1070"/>
      <c r="T51" s="1070"/>
      <c r="U51" s="1070"/>
    </row>
    <row r="52" spans="1:21" ht="30.75" customHeight="1">
      <c r="A52" s="1070"/>
      <c r="B52" s="1099" t="s">
        <v>510</v>
      </c>
      <c r="C52" s="1100"/>
      <c r="D52" s="1098"/>
      <c r="E52" s="1091" t="s">
        <v>511</v>
      </c>
      <c r="F52" s="1091"/>
      <c r="G52" s="1091"/>
      <c r="H52" s="1091"/>
      <c r="I52" s="1091"/>
      <c r="J52" s="1092"/>
      <c r="K52" s="1093">
        <v>426</v>
      </c>
      <c r="L52" s="1094">
        <v>409</v>
      </c>
      <c r="M52" s="1094">
        <v>408</v>
      </c>
      <c r="N52" s="1094">
        <v>388</v>
      </c>
      <c r="O52" s="1095">
        <v>393</v>
      </c>
      <c r="P52" s="1070"/>
      <c r="Q52" s="1070"/>
      <c r="R52" s="1070"/>
      <c r="S52" s="1070"/>
      <c r="T52" s="1070"/>
      <c r="U52" s="1070"/>
    </row>
    <row r="53" spans="1:21" ht="30.75" customHeight="1" thickBot="1">
      <c r="A53" s="1070"/>
      <c r="B53" s="1101" t="s">
        <v>512</v>
      </c>
      <c r="C53" s="1102"/>
      <c r="D53" s="1103"/>
      <c r="E53" s="1104" t="s">
        <v>513</v>
      </c>
      <c r="F53" s="1104"/>
      <c r="G53" s="1104"/>
      <c r="H53" s="1104"/>
      <c r="I53" s="1104"/>
      <c r="J53" s="1105"/>
      <c r="K53" s="1106">
        <v>265</v>
      </c>
      <c r="L53" s="1107">
        <v>271</v>
      </c>
      <c r="M53" s="1107">
        <v>243</v>
      </c>
      <c r="N53" s="1107">
        <v>278</v>
      </c>
      <c r="O53" s="1108">
        <v>272</v>
      </c>
      <c r="P53" s="1070"/>
      <c r="Q53" s="1070"/>
      <c r="R53" s="1070"/>
      <c r="S53" s="1070"/>
      <c r="T53" s="1070"/>
      <c r="U53" s="1070"/>
    </row>
    <row r="54" spans="1:21" ht="24" customHeight="1">
      <c r="A54" s="1070"/>
      <c r="B54" s="1109" t="s">
        <v>514</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c r="A55" s="1070"/>
      <c r="B55" s="1109" t="s">
        <v>515</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c r="A56" s="1070"/>
      <c r="B56" s="1110" t="s">
        <v>516</v>
      </c>
      <c r="C56" s="1111"/>
      <c r="D56" s="1111"/>
      <c r="E56" s="1111"/>
      <c r="F56" s="1111"/>
      <c r="G56" s="1111"/>
      <c r="H56" s="1111"/>
      <c r="I56" s="1111"/>
      <c r="J56" s="1111"/>
      <c r="K56" s="1112"/>
      <c r="L56" s="1112"/>
      <c r="M56" s="1112"/>
      <c r="N56" s="1112"/>
      <c r="O56" s="1113" t="s">
        <v>517</v>
      </c>
      <c r="P56" s="1070"/>
      <c r="Q56" s="1070"/>
      <c r="R56" s="1070"/>
      <c r="S56" s="1070"/>
      <c r="T56" s="1070"/>
      <c r="U56" s="1070"/>
    </row>
    <row r="57" spans="1:21" ht="31.5" customHeight="1" thickBot="1">
      <c r="A57" s="1070"/>
      <c r="B57" s="1114"/>
      <c r="C57" s="1115"/>
      <c r="D57" s="1115"/>
      <c r="E57" s="1116"/>
      <c r="F57" s="1116"/>
      <c r="G57" s="1116"/>
      <c r="H57" s="1116"/>
      <c r="I57" s="1116"/>
      <c r="J57" s="1117" t="s">
        <v>484</v>
      </c>
      <c r="K57" s="1118" t="s">
        <v>518</v>
      </c>
      <c r="L57" s="1119" t="s">
        <v>519</v>
      </c>
      <c r="M57" s="1119" t="s">
        <v>520</v>
      </c>
      <c r="N57" s="1119" t="s">
        <v>521</v>
      </c>
      <c r="O57" s="1120" t="s">
        <v>522</v>
      </c>
      <c r="P57" s="1070"/>
      <c r="Q57" s="1070"/>
      <c r="R57" s="1070"/>
      <c r="S57" s="1070"/>
      <c r="T57" s="1070"/>
      <c r="U57" s="1070"/>
    </row>
    <row r="58" spans="1:21" ht="31.5" customHeight="1">
      <c r="B58" s="1121" t="s">
        <v>523</v>
      </c>
      <c r="C58" s="1122"/>
      <c r="D58" s="1123" t="s">
        <v>524</v>
      </c>
      <c r="E58" s="1124"/>
      <c r="F58" s="1124"/>
      <c r="G58" s="1124"/>
      <c r="H58" s="1124"/>
      <c r="I58" s="1124"/>
      <c r="J58" s="1125"/>
      <c r="K58" s="1126"/>
      <c r="L58" s="1127"/>
      <c r="M58" s="1127"/>
      <c r="N58" s="1127"/>
      <c r="O58" s="1128"/>
    </row>
    <row r="59" spans="1:21" ht="31.5" customHeight="1">
      <c r="B59" s="1129"/>
      <c r="C59" s="1130"/>
      <c r="D59" s="1131" t="s">
        <v>525</v>
      </c>
      <c r="E59" s="1132"/>
      <c r="F59" s="1132"/>
      <c r="G59" s="1132"/>
      <c r="H59" s="1132"/>
      <c r="I59" s="1132"/>
      <c r="J59" s="1133"/>
      <c r="K59" s="1134"/>
      <c r="L59" s="1135"/>
      <c r="M59" s="1135"/>
      <c r="N59" s="1135"/>
      <c r="O59" s="1136"/>
    </row>
    <row r="60" spans="1:21" ht="31.5" customHeight="1" thickBot="1">
      <c r="B60" s="1137"/>
      <c r="C60" s="1138"/>
      <c r="D60" s="1139" t="s">
        <v>526</v>
      </c>
      <c r="E60" s="1140"/>
      <c r="F60" s="1140"/>
      <c r="G60" s="1140"/>
      <c r="H60" s="1140"/>
      <c r="I60" s="1140"/>
      <c r="J60" s="1141"/>
      <c r="K60" s="1142"/>
      <c r="L60" s="1143"/>
      <c r="M60" s="1143"/>
      <c r="N60" s="1143"/>
      <c r="O60" s="1144"/>
    </row>
    <row r="61" spans="1:21" ht="24" customHeight="1">
      <c r="B61" s="1145"/>
      <c r="C61" s="1145"/>
      <c r="D61" s="1146" t="s">
        <v>527</v>
      </c>
      <c r="E61" s="1147"/>
      <c r="F61" s="1147"/>
      <c r="G61" s="1147"/>
      <c r="H61" s="1147"/>
      <c r="I61" s="1147"/>
      <c r="J61" s="1147"/>
      <c r="K61" s="1147"/>
      <c r="L61" s="1147"/>
      <c r="M61" s="1147"/>
      <c r="N61" s="1147"/>
      <c r="O61" s="1147"/>
    </row>
    <row r="62" spans="1:21" ht="24" customHeight="1">
      <c r="B62" s="1148"/>
      <c r="C62" s="1148"/>
      <c r="D62" s="1146" t="s">
        <v>528</v>
      </c>
      <c r="E62" s="1147"/>
      <c r="F62" s="1147"/>
      <c r="G62" s="1147"/>
      <c r="H62" s="1147"/>
      <c r="I62" s="1147"/>
      <c r="J62" s="1147"/>
      <c r="K62" s="1147"/>
      <c r="L62" s="1147"/>
      <c r="M62" s="1147"/>
      <c r="N62" s="1147"/>
      <c r="O62" s="1147"/>
    </row>
    <row r="63" spans="1:21" ht="24" customHeight="1">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rLIOO4nJU1h9efU4t4qUD+9cZjczN0Hd/2E1Ulb4GYF5SvW5Y6b6LwlRMIv41pY3ig1c7nIDuWq5OHIOmnqKJQ==" saltValue="ZFcZdlqsLyD0D2VfxhM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328125" style="1149" customWidth="1"/>
    <col min="2" max="3" width="12.6328125" style="1149" customWidth="1"/>
    <col min="4" max="4" width="11.6328125" style="1149" customWidth="1"/>
    <col min="5" max="8" width="10.36328125" style="1149" customWidth="1"/>
    <col min="9" max="13" width="16.36328125" style="1149" customWidth="1"/>
    <col min="14" max="19" width="12.6328125" style="1149" customWidth="1"/>
    <col min="20" max="16384" width="0" style="11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50" t="s">
        <v>500</v>
      </c>
    </row>
    <row r="40" spans="2:13" ht="27.75" customHeight="1" thickBot="1">
      <c r="B40" s="1151" t="s">
        <v>501</v>
      </c>
      <c r="C40" s="1152"/>
      <c r="D40" s="1152"/>
      <c r="E40" s="1153"/>
      <c r="F40" s="1153"/>
      <c r="G40" s="1153"/>
      <c r="H40" s="1154" t="s">
        <v>484</v>
      </c>
      <c r="I40" s="1155" t="s">
        <v>3</v>
      </c>
      <c r="J40" s="1156" t="s">
        <v>4</v>
      </c>
      <c r="K40" s="1156" t="s">
        <v>5</v>
      </c>
      <c r="L40" s="1156" t="s">
        <v>6</v>
      </c>
      <c r="M40" s="1157" t="s">
        <v>7</v>
      </c>
    </row>
    <row r="41" spans="2:13" ht="27.75" customHeight="1">
      <c r="B41" s="1158" t="s">
        <v>529</v>
      </c>
      <c r="C41" s="1159"/>
      <c r="D41" s="1160"/>
      <c r="E41" s="1161" t="s">
        <v>530</v>
      </c>
      <c r="F41" s="1161"/>
      <c r="G41" s="1161"/>
      <c r="H41" s="1162"/>
      <c r="I41" s="1163">
        <v>4963</v>
      </c>
      <c r="J41" s="1164">
        <v>4915</v>
      </c>
      <c r="K41" s="1164">
        <v>5248</v>
      </c>
      <c r="L41" s="1164">
        <v>5518</v>
      </c>
      <c r="M41" s="1165">
        <v>5565</v>
      </c>
    </row>
    <row r="42" spans="2:13" ht="27.75" customHeight="1">
      <c r="B42" s="1166"/>
      <c r="C42" s="1167"/>
      <c r="D42" s="1168"/>
      <c r="E42" s="1169" t="s">
        <v>531</v>
      </c>
      <c r="F42" s="1169"/>
      <c r="G42" s="1169"/>
      <c r="H42" s="1170"/>
      <c r="I42" s="1171">
        <v>39</v>
      </c>
      <c r="J42" s="1172">
        <v>26</v>
      </c>
      <c r="K42" s="1172">
        <v>84</v>
      </c>
      <c r="L42" s="1172">
        <v>76</v>
      </c>
      <c r="M42" s="1173">
        <v>65</v>
      </c>
    </row>
    <row r="43" spans="2:13" ht="27.75" customHeight="1">
      <c r="B43" s="1166"/>
      <c r="C43" s="1167"/>
      <c r="D43" s="1168"/>
      <c r="E43" s="1169" t="s">
        <v>532</v>
      </c>
      <c r="F43" s="1169"/>
      <c r="G43" s="1169"/>
      <c r="H43" s="1170"/>
      <c r="I43" s="1171">
        <v>2955</v>
      </c>
      <c r="J43" s="1172">
        <v>2893</v>
      </c>
      <c r="K43" s="1172">
        <v>2804</v>
      </c>
      <c r="L43" s="1172">
        <v>2674</v>
      </c>
      <c r="M43" s="1173">
        <v>2502</v>
      </c>
    </row>
    <row r="44" spans="2:13" ht="27.75" customHeight="1">
      <c r="B44" s="1166"/>
      <c r="C44" s="1167"/>
      <c r="D44" s="1168"/>
      <c r="E44" s="1169" t="s">
        <v>533</v>
      </c>
      <c r="F44" s="1169"/>
      <c r="G44" s="1169"/>
      <c r="H44" s="1170"/>
      <c r="I44" s="1171">
        <v>138</v>
      </c>
      <c r="J44" s="1172">
        <v>106</v>
      </c>
      <c r="K44" s="1172">
        <v>77</v>
      </c>
      <c r="L44" s="1172">
        <v>59</v>
      </c>
      <c r="M44" s="1173">
        <v>97</v>
      </c>
    </row>
    <row r="45" spans="2:13" ht="27.75" customHeight="1">
      <c r="B45" s="1166"/>
      <c r="C45" s="1167"/>
      <c r="D45" s="1168"/>
      <c r="E45" s="1169" t="s">
        <v>534</v>
      </c>
      <c r="F45" s="1169"/>
      <c r="G45" s="1169"/>
      <c r="H45" s="1170"/>
      <c r="I45" s="1171">
        <v>966</v>
      </c>
      <c r="J45" s="1172">
        <v>957</v>
      </c>
      <c r="K45" s="1172">
        <v>944</v>
      </c>
      <c r="L45" s="1172">
        <v>849</v>
      </c>
      <c r="M45" s="1173">
        <v>819</v>
      </c>
    </row>
    <row r="46" spans="2:13" ht="27.75" customHeight="1">
      <c r="B46" s="1166"/>
      <c r="C46" s="1167"/>
      <c r="D46" s="1174"/>
      <c r="E46" s="1169" t="s">
        <v>535</v>
      </c>
      <c r="F46" s="1169"/>
      <c r="G46" s="1169"/>
      <c r="H46" s="1170"/>
      <c r="I46" s="1171" t="s">
        <v>335</v>
      </c>
      <c r="J46" s="1172" t="s">
        <v>335</v>
      </c>
      <c r="K46" s="1172" t="s">
        <v>335</v>
      </c>
      <c r="L46" s="1172" t="s">
        <v>335</v>
      </c>
      <c r="M46" s="1173" t="s">
        <v>335</v>
      </c>
    </row>
    <row r="47" spans="2:13" ht="27.75" customHeight="1">
      <c r="B47" s="1166"/>
      <c r="C47" s="1167"/>
      <c r="D47" s="1175"/>
      <c r="E47" s="1176" t="s">
        <v>536</v>
      </c>
      <c r="F47" s="1177"/>
      <c r="G47" s="1177"/>
      <c r="H47" s="1178"/>
      <c r="I47" s="1171" t="s">
        <v>335</v>
      </c>
      <c r="J47" s="1172" t="s">
        <v>335</v>
      </c>
      <c r="K47" s="1172" t="s">
        <v>335</v>
      </c>
      <c r="L47" s="1172" t="s">
        <v>335</v>
      </c>
      <c r="M47" s="1173" t="s">
        <v>335</v>
      </c>
    </row>
    <row r="48" spans="2:13" ht="27.75" customHeight="1">
      <c r="B48" s="1166"/>
      <c r="C48" s="1167"/>
      <c r="D48" s="1168"/>
      <c r="E48" s="1169" t="s">
        <v>537</v>
      </c>
      <c r="F48" s="1169"/>
      <c r="G48" s="1169"/>
      <c r="H48" s="1170"/>
      <c r="I48" s="1171" t="s">
        <v>335</v>
      </c>
      <c r="J48" s="1172" t="s">
        <v>335</v>
      </c>
      <c r="K48" s="1172" t="s">
        <v>335</v>
      </c>
      <c r="L48" s="1172" t="s">
        <v>335</v>
      </c>
      <c r="M48" s="1173" t="s">
        <v>335</v>
      </c>
    </row>
    <row r="49" spans="2:13" ht="27.75" customHeight="1">
      <c r="B49" s="1179"/>
      <c r="C49" s="1180"/>
      <c r="D49" s="1168"/>
      <c r="E49" s="1169" t="s">
        <v>538</v>
      </c>
      <c r="F49" s="1169"/>
      <c r="G49" s="1169"/>
      <c r="H49" s="1170"/>
      <c r="I49" s="1171" t="s">
        <v>335</v>
      </c>
      <c r="J49" s="1172" t="s">
        <v>335</v>
      </c>
      <c r="K49" s="1172" t="s">
        <v>335</v>
      </c>
      <c r="L49" s="1172" t="s">
        <v>335</v>
      </c>
      <c r="M49" s="1173" t="s">
        <v>335</v>
      </c>
    </row>
    <row r="50" spans="2:13" ht="27.75" customHeight="1">
      <c r="B50" s="1181" t="s">
        <v>539</v>
      </c>
      <c r="C50" s="1182"/>
      <c r="D50" s="1183"/>
      <c r="E50" s="1169" t="s">
        <v>540</v>
      </c>
      <c r="F50" s="1169"/>
      <c r="G50" s="1169"/>
      <c r="H50" s="1170"/>
      <c r="I50" s="1171">
        <v>2202</v>
      </c>
      <c r="J50" s="1172">
        <v>2394</v>
      </c>
      <c r="K50" s="1172">
        <v>2774</v>
      </c>
      <c r="L50" s="1172">
        <v>3812</v>
      </c>
      <c r="M50" s="1173">
        <v>4099</v>
      </c>
    </row>
    <row r="51" spans="2:13" ht="27.75" customHeight="1">
      <c r="B51" s="1166"/>
      <c r="C51" s="1167"/>
      <c r="D51" s="1168"/>
      <c r="E51" s="1169" t="s">
        <v>541</v>
      </c>
      <c r="F51" s="1169"/>
      <c r="G51" s="1169"/>
      <c r="H51" s="1170"/>
      <c r="I51" s="1171">
        <v>142</v>
      </c>
      <c r="J51" s="1172">
        <v>135</v>
      </c>
      <c r="K51" s="1172">
        <v>157</v>
      </c>
      <c r="L51" s="1172">
        <v>192</v>
      </c>
      <c r="M51" s="1173">
        <v>197</v>
      </c>
    </row>
    <row r="52" spans="2:13" ht="27.75" customHeight="1">
      <c r="B52" s="1179"/>
      <c r="C52" s="1180"/>
      <c r="D52" s="1168"/>
      <c r="E52" s="1169" t="s">
        <v>542</v>
      </c>
      <c r="F52" s="1169"/>
      <c r="G52" s="1169"/>
      <c r="H52" s="1170"/>
      <c r="I52" s="1171">
        <v>4291</v>
      </c>
      <c r="J52" s="1172">
        <v>4179</v>
      </c>
      <c r="K52" s="1172">
        <v>4325</v>
      </c>
      <c r="L52" s="1172">
        <v>4416</v>
      </c>
      <c r="M52" s="1173">
        <v>4361</v>
      </c>
    </row>
    <row r="53" spans="2:13" ht="27.75" customHeight="1" thickBot="1">
      <c r="B53" s="1184" t="s">
        <v>512</v>
      </c>
      <c r="C53" s="1185"/>
      <c r="D53" s="1186"/>
      <c r="E53" s="1187" t="s">
        <v>543</v>
      </c>
      <c r="F53" s="1187"/>
      <c r="G53" s="1187"/>
      <c r="H53" s="1188"/>
      <c r="I53" s="1189">
        <v>2426</v>
      </c>
      <c r="J53" s="1190">
        <v>2189</v>
      </c>
      <c r="K53" s="1190">
        <v>1900</v>
      </c>
      <c r="L53" s="1190">
        <v>755</v>
      </c>
      <c r="M53" s="1191">
        <v>392</v>
      </c>
    </row>
    <row r="54" spans="2:13" ht="27.75" customHeight="1">
      <c r="B54" s="1192" t="s">
        <v>544</v>
      </c>
      <c r="C54" s="1193"/>
      <c r="D54" s="1193"/>
      <c r="E54" s="1194"/>
      <c r="F54" s="1194"/>
      <c r="G54" s="1194"/>
      <c r="H54" s="1194"/>
      <c r="I54" s="1195"/>
      <c r="J54" s="1195"/>
      <c r="K54" s="1195"/>
      <c r="L54" s="1195"/>
      <c r="M54" s="1195"/>
    </row>
    <row r="55" spans="2:13" ht="13"/>
  </sheetData>
  <sheetProtection algorithmName="SHA-512" hashValue="9MTkykNo13LUaPFVd1a20taf/EP0YOvIjP7n1mL6Z+dZ9lbdLQOy/xbE80E414D4hwuZgdjcPJDpF6yy6MNJ5g==" saltValue="rbgfBoAlG1LBTUKmdG73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zoomScale="70" zoomScaleNormal="70" zoomScaleSheetLayoutView="100" workbookViewId="0"/>
  </sheetViews>
  <sheetFormatPr defaultColWidth="0" defaultRowHeight="13.5" customHeight="1" zeroHeight="1"/>
  <cols>
    <col min="1" max="1" width="8.26953125" style="1009" customWidth="1"/>
    <col min="2" max="2" width="16.36328125" style="1009" customWidth="1"/>
    <col min="3" max="5" width="26.26953125" style="1009" customWidth="1"/>
    <col min="6" max="8" width="24.26953125" style="1009" customWidth="1"/>
    <col min="9" max="14" width="26" style="1009" customWidth="1"/>
    <col min="15" max="15" width="6.08984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10"/>
      <c r="C53" s="1010"/>
      <c r="D53" s="1010"/>
      <c r="E53" s="1010"/>
      <c r="F53" s="1010"/>
      <c r="G53" s="1010"/>
      <c r="H53" s="1196" t="s">
        <v>545</v>
      </c>
    </row>
    <row r="54" spans="2:8" ht="29.25" customHeight="1" thickBot="1">
      <c r="B54" s="1197" t="s">
        <v>24</v>
      </c>
      <c r="C54" s="1198"/>
      <c r="D54" s="1198"/>
      <c r="E54" s="1199" t="s">
        <v>484</v>
      </c>
      <c r="F54" s="1200" t="s">
        <v>5</v>
      </c>
      <c r="G54" s="1200" t="s">
        <v>6</v>
      </c>
      <c r="H54" s="1201" t="s">
        <v>7</v>
      </c>
    </row>
    <row r="55" spans="2:8" ht="52.5" customHeight="1">
      <c r="B55" s="1202"/>
      <c r="C55" s="1203" t="s">
        <v>118</v>
      </c>
      <c r="D55" s="1203"/>
      <c r="E55" s="1204"/>
      <c r="F55" s="1205">
        <v>1390</v>
      </c>
      <c r="G55" s="1205">
        <v>1601</v>
      </c>
      <c r="H55" s="1206">
        <v>1502</v>
      </c>
    </row>
    <row r="56" spans="2:8" ht="52.5" customHeight="1">
      <c r="B56" s="1207"/>
      <c r="C56" s="1208" t="s">
        <v>546</v>
      </c>
      <c r="D56" s="1208"/>
      <c r="E56" s="1209"/>
      <c r="F56" s="1210">
        <v>30</v>
      </c>
      <c r="G56" s="1210">
        <v>189</v>
      </c>
      <c r="H56" s="1211">
        <v>521</v>
      </c>
    </row>
    <row r="57" spans="2:8" ht="53.25" customHeight="1">
      <c r="B57" s="1207"/>
      <c r="C57" s="1212" t="s">
        <v>123</v>
      </c>
      <c r="D57" s="1212"/>
      <c r="E57" s="1213"/>
      <c r="F57" s="1214">
        <v>985</v>
      </c>
      <c r="G57" s="1214">
        <v>1618</v>
      </c>
      <c r="H57" s="1215">
        <v>1692</v>
      </c>
    </row>
    <row r="58" spans="2:8" ht="45.75" customHeight="1">
      <c r="B58" s="1216"/>
      <c r="C58" s="1217" t="s">
        <v>547</v>
      </c>
      <c r="D58" s="1218"/>
      <c r="E58" s="1219"/>
      <c r="F58" s="1220">
        <v>539</v>
      </c>
      <c r="G58" s="1220">
        <v>1012</v>
      </c>
      <c r="H58" s="1221">
        <v>1012</v>
      </c>
    </row>
    <row r="59" spans="2:8" ht="45.75" customHeight="1">
      <c r="B59" s="1216"/>
      <c r="C59" s="1217" t="s">
        <v>548</v>
      </c>
      <c r="D59" s="1218"/>
      <c r="E59" s="1219"/>
      <c r="F59" s="1220">
        <v>346</v>
      </c>
      <c r="G59" s="1220">
        <v>415</v>
      </c>
      <c r="H59" s="1221">
        <v>551</v>
      </c>
    </row>
    <row r="60" spans="2:8" ht="45.75" customHeight="1">
      <c r="B60" s="1216"/>
      <c r="C60" s="1217" t="s">
        <v>549</v>
      </c>
      <c r="D60" s="1218"/>
      <c r="E60" s="1219"/>
      <c r="F60" s="1220">
        <v>0</v>
      </c>
      <c r="G60" s="1220">
        <v>27</v>
      </c>
      <c r="H60" s="1221">
        <v>53</v>
      </c>
    </row>
    <row r="61" spans="2:8" ht="45.75" customHeight="1">
      <c r="B61" s="1216"/>
      <c r="C61" s="1217" t="s">
        <v>550</v>
      </c>
      <c r="D61" s="1218"/>
      <c r="E61" s="1219"/>
      <c r="F61" s="1220">
        <v>35</v>
      </c>
      <c r="G61" s="1220">
        <v>35</v>
      </c>
      <c r="H61" s="1221">
        <v>35</v>
      </c>
    </row>
    <row r="62" spans="2:8" ht="45.75" customHeight="1" thickBot="1">
      <c r="B62" s="1222"/>
      <c r="C62" s="1223" t="s">
        <v>551</v>
      </c>
      <c r="D62" s="1224"/>
      <c r="E62" s="1225"/>
      <c r="F62" s="1226">
        <v>0</v>
      </c>
      <c r="G62" s="1226">
        <v>11</v>
      </c>
      <c r="H62" s="1227">
        <v>15</v>
      </c>
    </row>
    <row r="63" spans="2:8" ht="52.5" customHeight="1" thickBot="1">
      <c r="B63" s="1228"/>
      <c r="C63" s="1229" t="s">
        <v>552</v>
      </c>
      <c r="D63" s="1229"/>
      <c r="E63" s="1230"/>
      <c r="F63" s="1231">
        <v>2405</v>
      </c>
      <c r="G63" s="1231">
        <v>3408</v>
      </c>
      <c r="H63" s="1232">
        <v>3715</v>
      </c>
    </row>
    <row r="64" spans="2:8" ht="13"/>
  </sheetData>
  <sheetProtection algorithmName="SHA-512" hashValue="ACpx5PIPkk68pmGmUfdEcFExjDv4tNfu/zC3PI5PzfQgow8wnD7ImHHv1gPEu9qwrHxjld4XCPlAqia6hpAkpQ==" saltValue="UPsX/pcgbZzJ1ACDRZFL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V13" zoomScale="115" zoomScaleNormal="115" zoomScaleSheetLayoutView="55" workbookViewId="0">
      <selection activeCell="CL49" sqref="CL49"/>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40" t="s">
        <v>16</v>
      </c>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2"/>
    </row>
    <row r="44" spans="2:109" ht="13">
      <c r="B44" s="10"/>
      <c r="AN44" s="43"/>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5"/>
    </row>
    <row r="45" spans="2:109" ht="13">
      <c r="B45" s="10"/>
      <c r="AN45" s="43"/>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5"/>
    </row>
    <row r="46" spans="2:109" ht="13">
      <c r="B46" s="10"/>
      <c r="AN46" s="43"/>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5"/>
    </row>
    <row r="47" spans="2:109" ht="13">
      <c r="B47" s="10"/>
      <c r="AN47" s="46"/>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8"/>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49"/>
      <c r="H50" s="49"/>
      <c r="I50" s="49"/>
      <c r="J50" s="49"/>
      <c r="K50" s="20"/>
      <c r="L50" s="20"/>
      <c r="M50" s="21"/>
      <c r="N50" s="21"/>
      <c r="AN50" s="50"/>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2"/>
      <c r="BP50" s="53" t="s">
        <v>3</v>
      </c>
      <c r="BQ50" s="53"/>
      <c r="BR50" s="53"/>
      <c r="BS50" s="53"/>
      <c r="BT50" s="53"/>
      <c r="BU50" s="53"/>
      <c r="BV50" s="53"/>
      <c r="BW50" s="53"/>
      <c r="BX50" s="53" t="s">
        <v>4</v>
      </c>
      <c r="BY50" s="53"/>
      <c r="BZ50" s="53"/>
      <c r="CA50" s="53"/>
      <c r="CB50" s="53"/>
      <c r="CC50" s="53"/>
      <c r="CD50" s="53"/>
      <c r="CE50" s="53"/>
      <c r="CF50" s="53" t="s">
        <v>5</v>
      </c>
      <c r="CG50" s="53"/>
      <c r="CH50" s="53"/>
      <c r="CI50" s="53"/>
      <c r="CJ50" s="53"/>
      <c r="CK50" s="53"/>
      <c r="CL50" s="53"/>
      <c r="CM50" s="53"/>
      <c r="CN50" s="53" t="s">
        <v>6</v>
      </c>
      <c r="CO50" s="53"/>
      <c r="CP50" s="53"/>
      <c r="CQ50" s="53"/>
      <c r="CR50" s="53"/>
      <c r="CS50" s="53"/>
      <c r="CT50" s="53"/>
      <c r="CU50" s="53"/>
      <c r="CV50" s="53" t="s">
        <v>7</v>
      </c>
      <c r="CW50" s="53"/>
      <c r="CX50" s="53"/>
      <c r="CY50" s="53"/>
      <c r="CZ50" s="53"/>
      <c r="DA50" s="53"/>
      <c r="DB50" s="53"/>
      <c r="DC50" s="53"/>
    </row>
    <row r="51" spans="1:109" ht="13.5" customHeight="1">
      <c r="B51" s="10"/>
      <c r="G51" s="54"/>
      <c r="H51" s="54"/>
      <c r="I51" s="57"/>
      <c r="J51" s="57"/>
      <c r="K51" s="55"/>
      <c r="L51" s="55"/>
      <c r="M51" s="55"/>
      <c r="N51" s="55"/>
      <c r="AM51" s="19"/>
      <c r="AN51" s="56" t="s">
        <v>8</v>
      </c>
      <c r="AO51" s="56"/>
      <c r="AP51" s="56"/>
      <c r="AQ51" s="56"/>
      <c r="AR51" s="56"/>
      <c r="AS51" s="56"/>
      <c r="AT51" s="56"/>
      <c r="AU51" s="56"/>
      <c r="AV51" s="56"/>
      <c r="AW51" s="56"/>
      <c r="AX51" s="56"/>
      <c r="AY51" s="56"/>
      <c r="AZ51" s="56"/>
      <c r="BA51" s="56"/>
      <c r="BB51" s="56" t="s">
        <v>9</v>
      </c>
      <c r="BC51" s="56"/>
      <c r="BD51" s="56"/>
      <c r="BE51" s="56"/>
      <c r="BF51" s="56"/>
      <c r="BG51" s="56"/>
      <c r="BH51" s="56"/>
      <c r="BI51" s="56"/>
      <c r="BJ51" s="56"/>
      <c r="BK51" s="56"/>
      <c r="BL51" s="56"/>
      <c r="BM51" s="56"/>
      <c r="BN51" s="56"/>
      <c r="BO51" s="56"/>
      <c r="BP51" s="39">
        <v>85.5</v>
      </c>
      <c r="BQ51" s="39"/>
      <c r="BR51" s="39"/>
      <c r="BS51" s="39"/>
      <c r="BT51" s="39"/>
      <c r="BU51" s="39"/>
      <c r="BV51" s="39"/>
      <c r="BW51" s="39"/>
      <c r="BX51" s="39">
        <v>76.5</v>
      </c>
      <c r="BY51" s="39"/>
      <c r="BZ51" s="39"/>
      <c r="CA51" s="39"/>
      <c r="CB51" s="39"/>
      <c r="CC51" s="39"/>
      <c r="CD51" s="39"/>
      <c r="CE51" s="39"/>
      <c r="CF51" s="39">
        <v>63.2</v>
      </c>
      <c r="CG51" s="39"/>
      <c r="CH51" s="39"/>
      <c r="CI51" s="39"/>
      <c r="CJ51" s="39"/>
      <c r="CK51" s="39"/>
      <c r="CL51" s="39"/>
      <c r="CM51" s="39"/>
      <c r="CN51" s="39">
        <v>23.1</v>
      </c>
      <c r="CO51" s="39"/>
      <c r="CP51" s="39"/>
      <c r="CQ51" s="39"/>
      <c r="CR51" s="39"/>
      <c r="CS51" s="39"/>
      <c r="CT51" s="39"/>
      <c r="CU51" s="39"/>
      <c r="CV51" s="39">
        <v>12.2</v>
      </c>
      <c r="CW51" s="39"/>
      <c r="CX51" s="39"/>
      <c r="CY51" s="39"/>
      <c r="CZ51" s="39"/>
      <c r="DA51" s="39"/>
      <c r="DB51" s="39"/>
      <c r="DC51" s="39"/>
    </row>
    <row r="52" spans="1:109" ht="13">
      <c r="B52" s="10"/>
      <c r="G52" s="54"/>
      <c r="H52" s="54"/>
      <c r="I52" s="57"/>
      <c r="J52" s="57"/>
      <c r="K52" s="55"/>
      <c r="L52" s="55"/>
      <c r="M52" s="55"/>
      <c r="N52" s="55"/>
      <c r="AM52" s="19"/>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ht="13">
      <c r="A53" s="18"/>
      <c r="B53" s="10"/>
      <c r="G53" s="54"/>
      <c r="H53" s="54"/>
      <c r="I53" s="49"/>
      <c r="J53" s="49"/>
      <c r="K53" s="55"/>
      <c r="L53" s="55"/>
      <c r="M53" s="55"/>
      <c r="N53" s="55"/>
      <c r="AM53" s="19"/>
      <c r="AN53" s="56"/>
      <c r="AO53" s="56"/>
      <c r="AP53" s="56"/>
      <c r="AQ53" s="56"/>
      <c r="AR53" s="56"/>
      <c r="AS53" s="56"/>
      <c r="AT53" s="56"/>
      <c r="AU53" s="56"/>
      <c r="AV53" s="56"/>
      <c r="AW53" s="56"/>
      <c r="AX53" s="56"/>
      <c r="AY53" s="56"/>
      <c r="AZ53" s="56"/>
      <c r="BA53" s="56"/>
      <c r="BB53" s="56" t="s">
        <v>10</v>
      </c>
      <c r="BC53" s="56"/>
      <c r="BD53" s="56"/>
      <c r="BE53" s="56"/>
      <c r="BF53" s="56"/>
      <c r="BG53" s="56"/>
      <c r="BH53" s="56"/>
      <c r="BI53" s="56"/>
      <c r="BJ53" s="56"/>
      <c r="BK53" s="56"/>
      <c r="BL53" s="56"/>
      <c r="BM53" s="56"/>
      <c r="BN53" s="56"/>
      <c r="BO53" s="56"/>
      <c r="BP53" s="39">
        <v>59.5</v>
      </c>
      <c r="BQ53" s="39"/>
      <c r="BR53" s="39"/>
      <c r="BS53" s="39"/>
      <c r="BT53" s="39"/>
      <c r="BU53" s="39"/>
      <c r="BV53" s="39"/>
      <c r="BW53" s="39"/>
      <c r="BX53" s="39">
        <v>60.9</v>
      </c>
      <c r="BY53" s="39"/>
      <c r="BZ53" s="39"/>
      <c r="CA53" s="39"/>
      <c r="CB53" s="39"/>
      <c r="CC53" s="39"/>
      <c r="CD53" s="39"/>
      <c r="CE53" s="39"/>
      <c r="CF53" s="39">
        <v>60.7</v>
      </c>
      <c r="CG53" s="39"/>
      <c r="CH53" s="39"/>
      <c r="CI53" s="39"/>
      <c r="CJ53" s="39"/>
      <c r="CK53" s="39"/>
      <c r="CL53" s="39"/>
      <c r="CM53" s="39"/>
      <c r="CN53" s="39">
        <v>61.6</v>
      </c>
      <c r="CO53" s="39"/>
      <c r="CP53" s="39"/>
      <c r="CQ53" s="39"/>
      <c r="CR53" s="39"/>
      <c r="CS53" s="39"/>
      <c r="CT53" s="39"/>
      <c r="CU53" s="39"/>
      <c r="CV53" s="39">
        <v>61.7</v>
      </c>
      <c r="CW53" s="39"/>
      <c r="CX53" s="39"/>
      <c r="CY53" s="39"/>
      <c r="CZ53" s="39"/>
      <c r="DA53" s="39"/>
      <c r="DB53" s="39"/>
      <c r="DC53" s="39"/>
    </row>
    <row r="54" spans="1:109" ht="13">
      <c r="A54" s="18"/>
      <c r="B54" s="10"/>
      <c r="G54" s="54"/>
      <c r="H54" s="54"/>
      <c r="I54" s="49"/>
      <c r="J54" s="49"/>
      <c r="K54" s="55"/>
      <c r="L54" s="55"/>
      <c r="M54" s="55"/>
      <c r="N54" s="55"/>
      <c r="AM54" s="19"/>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ht="13">
      <c r="A55" s="18"/>
      <c r="B55" s="10"/>
      <c r="G55" s="49"/>
      <c r="H55" s="49"/>
      <c r="I55" s="49"/>
      <c r="J55" s="49"/>
      <c r="K55" s="55"/>
      <c r="L55" s="55"/>
      <c r="M55" s="55"/>
      <c r="N55" s="55"/>
      <c r="AN55" s="53" t="s">
        <v>11</v>
      </c>
      <c r="AO55" s="53"/>
      <c r="AP55" s="53"/>
      <c r="AQ55" s="53"/>
      <c r="AR55" s="53"/>
      <c r="AS55" s="53"/>
      <c r="AT55" s="53"/>
      <c r="AU55" s="53"/>
      <c r="AV55" s="53"/>
      <c r="AW55" s="53"/>
      <c r="AX55" s="53"/>
      <c r="AY55" s="53"/>
      <c r="AZ55" s="53"/>
      <c r="BA55" s="53"/>
      <c r="BB55" s="56" t="s">
        <v>9</v>
      </c>
      <c r="BC55" s="56"/>
      <c r="BD55" s="56"/>
      <c r="BE55" s="56"/>
      <c r="BF55" s="56"/>
      <c r="BG55" s="56"/>
      <c r="BH55" s="56"/>
      <c r="BI55" s="56"/>
      <c r="BJ55" s="56"/>
      <c r="BK55" s="56"/>
      <c r="BL55" s="56"/>
      <c r="BM55" s="56"/>
      <c r="BN55" s="56"/>
      <c r="BO55" s="56"/>
      <c r="BP55" s="39">
        <v>20.9</v>
      </c>
      <c r="BQ55" s="39"/>
      <c r="BR55" s="39"/>
      <c r="BS55" s="39"/>
      <c r="BT55" s="39"/>
      <c r="BU55" s="39"/>
      <c r="BV55" s="39"/>
      <c r="BW55" s="39"/>
      <c r="BX55" s="39">
        <v>21</v>
      </c>
      <c r="BY55" s="39"/>
      <c r="BZ55" s="39"/>
      <c r="CA55" s="39"/>
      <c r="CB55" s="39"/>
      <c r="CC55" s="39"/>
      <c r="CD55" s="39"/>
      <c r="CE55" s="39"/>
      <c r="CF55" s="39">
        <v>23.5</v>
      </c>
      <c r="CG55" s="39"/>
      <c r="CH55" s="39"/>
      <c r="CI55" s="39"/>
      <c r="CJ55" s="39"/>
      <c r="CK55" s="39"/>
      <c r="CL55" s="39"/>
      <c r="CM55" s="39"/>
      <c r="CN55" s="39">
        <v>8.5</v>
      </c>
      <c r="CO55" s="39"/>
      <c r="CP55" s="39"/>
      <c r="CQ55" s="39"/>
      <c r="CR55" s="39"/>
      <c r="CS55" s="39"/>
      <c r="CT55" s="39"/>
      <c r="CU55" s="39"/>
      <c r="CV55" s="39">
        <v>0</v>
      </c>
      <c r="CW55" s="39"/>
      <c r="CX55" s="39"/>
      <c r="CY55" s="39"/>
      <c r="CZ55" s="39"/>
      <c r="DA55" s="39"/>
      <c r="DB55" s="39"/>
      <c r="DC55" s="39"/>
    </row>
    <row r="56" spans="1:109" ht="13">
      <c r="A56" s="18"/>
      <c r="B56" s="10"/>
      <c r="G56" s="49"/>
      <c r="H56" s="49"/>
      <c r="I56" s="49"/>
      <c r="J56" s="49"/>
      <c r="K56" s="55"/>
      <c r="L56" s="55"/>
      <c r="M56" s="55"/>
      <c r="N56" s="55"/>
      <c r="AN56" s="53"/>
      <c r="AO56" s="53"/>
      <c r="AP56" s="53"/>
      <c r="AQ56" s="53"/>
      <c r="AR56" s="53"/>
      <c r="AS56" s="53"/>
      <c r="AT56" s="53"/>
      <c r="AU56" s="53"/>
      <c r="AV56" s="53"/>
      <c r="AW56" s="53"/>
      <c r="AX56" s="53"/>
      <c r="AY56" s="53"/>
      <c r="AZ56" s="53"/>
      <c r="BA56" s="53"/>
      <c r="BB56" s="56"/>
      <c r="BC56" s="56"/>
      <c r="BD56" s="56"/>
      <c r="BE56" s="56"/>
      <c r="BF56" s="56"/>
      <c r="BG56" s="56"/>
      <c r="BH56" s="56"/>
      <c r="BI56" s="56"/>
      <c r="BJ56" s="56"/>
      <c r="BK56" s="56"/>
      <c r="BL56" s="56"/>
      <c r="BM56" s="56"/>
      <c r="BN56" s="56"/>
      <c r="BO56" s="56"/>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ht="13">
      <c r="B57" s="22"/>
      <c r="G57" s="49"/>
      <c r="H57" s="49"/>
      <c r="I57" s="58"/>
      <c r="J57" s="58"/>
      <c r="K57" s="55"/>
      <c r="L57" s="55"/>
      <c r="M57" s="55"/>
      <c r="N57" s="55"/>
      <c r="AM57" s="3"/>
      <c r="AN57" s="53"/>
      <c r="AO57" s="53"/>
      <c r="AP57" s="53"/>
      <c r="AQ57" s="53"/>
      <c r="AR57" s="53"/>
      <c r="AS57" s="53"/>
      <c r="AT57" s="53"/>
      <c r="AU57" s="53"/>
      <c r="AV57" s="53"/>
      <c r="AW57" s="53"/>
      <c r="AX57" s="53"/>
      <c r="AY57" s="53"/>
      <c r="AZ57" s="53"/>
      <c r="BA57" s="53"/>
      <c r="BB57" s="56" t="s">
        <v>10</v>
      </c>
      <c r="BC57" s="56"/>
      <c r="BD57" s="56"/>
      <c r="BE57" s="56"/>
      <c r="BF57" s="56"/>
      <c r="BG57" s="56"/>
      <c r="BH57" s="56"/>
      <c r="BI57" s="56"/>
      <c r="BJ57" s="56"/>
      <c r="BK57" s="56"/>
      <c r="BL57" s="56"/>
      <c r="BM57" s="56"/>
      <c r="BN57" s="56"/>
      <c r="BO57" s="56"/>
      <c r="BP57" s="39">
        <v>60.5</v>
      </c>
      <c r="BQ57" s="39"/>
      <c r="BR57" s="39"/>
      <c r="BS57" s="39"/>
      <c r="BT57" s="39"/>
      <c r="BU57" s="39"/>
      <c r="BV57" s="39"/>
      <c r="BW57" s="39"/>
      <c r="BX57" s="39">
        <v>61.4</v>
      </c>
      <c r="BY57" s="39"/>
      <c r="BZ57" s="39"/>
      <c r="CA57" s="39"/>
      <c r="CB57" s="39"/>
      <c r="CC57" s="39"/>
      <c r="CD57" s="39"/>
      <c r="CE57" s="39"/>
      <c r="CF57" s="39">
        <v>62</v>
      </c>
      <c r="CG57" s="39"/>
      <c r="CH57" s="39"/>
      <c r="CI57" s="39"/>
      <c r="CJ57" s="39"/>
      <c r="CK57" s="39"/>
      <c r="CL57" s="39"/>
      <c r="CM57" s="39"/>
      <c r="CN57" s="39">
        <v>62</v>
      </c>
      <c r="CO57" s="39"/>
      <c r="CP57" s="39"/>
      <c r="CQ57" s="39"/>
      <c r="CR57" s="39"/>
      <c r="CS57" s="39"/>
      <c r="CT57" s="39"/>
      <c r="CU57" s="39"/>
      <c r="CV57" s="39">
        <v>63.1</v>
      </c>
      <c r="CW57" s="39"/>
      <c r="CX57" s="39"/>
      <c r="CY57" s="39"/>
      <c r="CZ57" s="39"/>
      <c r="DA57" s="39"/>
      <c r="DB57" s="39"/>
      <c r="DC57" s="39"/>
      <c r="DD57" s="23"/>
      <c r="DE57" s="22"/>
    </row>
    <row r="58" spans="1:109" s="18" customFormat="1" ht="13">
      <c r="A58" s="3"/>
      <c r="B58" s="22"/>
      <c r="G58" s="49"/>
      <c r="H58" s="49"/>
      <c r="I58" s="58"/>
      <c r="J58" s="58"/>
      <c r="K58" s="55"/>
      <c r="L58" s="55"/>
      <c r="M58" s="55"/>
      <c r="N58" s="55"/>
      <c r="AM58" s="3"/>
      <c r="AN58" s="53"/>
      <c r="AO58" s="53"/>
      <c r="AP58" s="53"/>
      <c r="AQ58" s="53"/>
      <c r="AR58" s="53"/>
      <c r="AS58" s="53"/>
      <c r="AT58" s="53"/>
      <c r="AU58" s="53"/>
      <c r="AV58" s="53"/>
      <c r="AW58" s="53"/>
      <c r="AX58" s="53"/>
      <c r="AY58" s="53"/>
      <c r="AZ58" s="53"/>
      <c r="BA58" s="53"/>
      <c r="BB58" s="56"/>
      <c r="BC58" s="56"/>
      <c r="BD58" s="56"/>
      <c r="BE58" s="56"/>
      <c r="BF58" s="56"/>
      <c r="BG58" s="56"/>
      <c r="BH58" s="56"/>
      <c r="BI58" s="56"/>
      <c r="BJ58" s="56"/>
      <c r="BK58" s="56"/>
      <c r="BL58" s="56"/>
      <c r="BM58" s="56"/>
      <c r="BN58" s="56"/>
      <c r="BO58" s="56"/>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40" t="s">
        <v>15</v>
      </c>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2"/>
    </row>
    <row r="66" spans="2:107" ht="13">
      <c r="B66" s="10"/>
      <c r="AN66" s="43"/>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5"/>
    </row>
    <row r="67" spans="2:107" ht="13">
      <c r="B67" s="10"/>
      <c r="AN67" s="43"/>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5"/>
    </row>
    <row r="68" spans="2:107" ht="13">
      <c r="B68" s="10"/>
      <c r="AN68" s="43"/>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5"/>
    </row>
    <row r="69" spans="2:107" ht="13">
      <c r="B69" s="10"/>
      <c r="AN69" s="46"/>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8"/>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49"/>
      <c r="H72" s="49"/>
      <c r="I72" s="49"/>
      <c r="J72" s="49"/>
      <c r="K72" s="20"/>
      <c r="L72" s="20"/>
      <c r="M72" s="21"/>
      <c r="N72" s="21"/>
      <c r="AN72" s="50"/>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2"/>
      <c r="BP72" s="53" t="s">
        <v>3</v>
      </c>
      <c r="BQ72" s="53"/>
      <c r="BR72" s="53"/>
      <c r="BS72" s="53"/>
      <c r="BT72" s="53"/>
      <c r="BU72" s="53"/>
      <c r="BV72" s="53"/>
      <c r="BW72" s="53"/>
      <c r="BX72" s="53" t="s">
        <v>4</v>
      </c>
      <c r="BY72" s="53"/>
      <c r="BZ72" s="53"/>
      <c r="CA72" s="53"/>
      <c r="CB72" s="53"/>
      <c r="CC72" s="53"/>
      <c r="CD72" s="53"/>
      <c r="CE72" s="53"/>
      <c r="CF72" s="53" t="s">
        <v>5</v>
      </c>
      <c r="CG72" s="53"/>
      <c r="CH72" s="53"/>
      <c r="CI72" s="53"/>
      <c r="CJ72" s="53"/>
      <c r="CK72" s="53"/>
      <c r="CL72" s="53"/>
      <c r="CM72" s="53"/>
      <c r="CN72" s="53" t="s">
        <v>6</v>
      </c>
      <c r="CO72" s="53"/>
      <c r="CP72" s="53"/>
      <c r="CQ72" s="53"/>
      <c r="CR72" s="53"/>
      <c r="CS72" s="53"/>
      <c r="CT72" s="53"/>
      <c r="CU72" s="53"/>
      <c r="CV72" s="53" t="s">
        <v>7</v>
      </c>
      <c r="CW72" s="53"/>
      <c r="CX72" s="53"/>
      <c r="CY72" s="53"/>
      <c r="CZ72" s="53"/>
      <c r="DA72" s="53"/>
      <c r="DB72" s="53"/>
      <c r="DC72" s="53"/>
    </row>
    <row r="73" spans="2:107" ht="13">
      <c r="B73" s="10"/>
      <c r="G73" s="54"/>
      <c r="H73" s="54"/>
      <c r="I73" s="54"/>
      <c r="J73" s="54"/>
      <c r="K73" s="59"/>
      <c r="L73" s="59"/>
      <c r="M73" s="59"/>
      <c r="N73" s="59"/>
      <c r="AM73" s="19"/>
      <c r="AN73" s="56" t="s">
        <v>8</v>
      </c>
      <c r="AO73" s="56"/>
      <c r="AP73" s="56"/>
      <c r="AQ73" s="56"/>
      <c r="AR73" s="56"/>
      <c r="AS73" s="56"/>
      <c r="AT73" s="56"/>
      <c r="AU73" s="56"/>
      <c r="AV73" s="56"/>
      <c r="AW73" s="56"/>
      <c r="AX73" s="56"/>
      <c r="AY73" s="56"/>
      <c r="AZ73" s="56"/>
      <c r="BA73" s="56"/>
      <c r="BB73" s="56" t="s">
        <v>9</v>
      </c>
      <c r="BC73" s="56"/>
      <c r="BD73" s="56"/>
      <c r="BE73" s="56"/>
      <c r="BF73" s="56"/>
      <c r="BG73" s="56"/>
      <c r="BH73" s="56"/>
      <c r="BI73" s="56"/>
      <c r="BJ73" s="56"/>
      <c r="BK73" s="56"/>
      <c r="BL73" s="56"/>
      <c r="BM73" s="56"/>
      <c r="BN73" s="56"/>
      <c r="BO73" s="56"/>
      <c r="BP73" s="39">
        <v>85.5</v>
      </c>
      <c r="BQ73" s="39"/>
      <c r="BR73" s="39"/>
      <c r="BS73" s="39"/>
      <c r="BT73" s="39"/>
      <c r="BU73" s="39"/>
      <c r="BV73" s="39"/>
      <c r="BW73" s="39"/>
      <c r="BX73" s="39">
        <v>76.5</v>
      </c>
      <c r="BY73" s="39"/>
      <c r="BZ73" s="39"/>
      <c r="CA73" s="39"/>
      <c r="CB73" s="39"/>
      <c r="CC73" s="39"/>
      <c r="CD73" s="39"/>
      <c r="CE73" s="39"/>
      <c r="CF73" s="39">
        <v>63.2</v>
      </c>
      <c r="CG73" s="39"/>
      <c r="CH73" s="39"/>
      <c r="CI73" s="39"/>
      <c r="CJ73" s="39"/>
      <c r="CK73" s="39"/>
      <c r="CL73" s="39"/>
      <c r="CM73" s="39"/>
      <c r="CN73" s="39">
        <v>23.1</v>
      </c>
      <c r="CO73" s="39"/>
      <c r="CP73" s="39"/>
      <c r="CQ73" s="39"/>
      <c r="CR73" s="39"/>
      <c r="CS73" s="39"/>
      <c r="CT73" s="39"/>
      <c r="CU73" s="39"/>
      <c r="CV73" s="39">
        <v>12.2</v>
      </c>
      <c r="CW73" s="39"/>
      <c r="CX73" s="39"/>
      <c r="CY73" s="39"/>
      <c r="CZ73" s="39"/>
      <c r="DA73" s="39"/>
      <c r="DB73" s="39"/>
      <c r="DC73" s="39"/>
    </row>
    <row r="74" spans="2:107" ht="13">
      <c r="B74" s="10"/>
      <c r="G74" s="54"/>
      <c r="H74" s="54"/>
      <c r="I74" s="54"/>
      <c r="J74" s="54"/>
      <c r="K74" s="59"/>
      <c r="L74" s="59"/>
      <c r="M74" s="59"/>
      <c r="N74" s="59"/>
      <c r="AM74" s="19"/>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ht="13">
      <c r="B75" s="10"/>
      <c r="G75" s="54"/>
      <c r="H75" s="54"/>
      <c r="I75" s="49"/>
      <c r="J75" s="49"/>
      <c r="K75" s="55"/>
      <c r="L75" s="55"/>
      <c r="M75" s="55"/>
      <c r="N75" s="55"/>
      <c r="AM75" s="19"/>
      <c r="AN75" s="56"/>
      <c r="AO75" s="56"/>
      <c r="AP75" s="56"/>
      <c r="AQ75" s="56"/>
      <c r="AR75" s="56"/>
      <c r="AS75" s="56"/>
      <c r="AT75" s="56"/>
      <c r="AU75" s="56"/>
      <c r="AV75" s="56"/>
      <c r="AW75" s="56"/>
      <c r="AX75" s="56"/>
      <c r="AY75" s="56"/>
      <c r="AZ75" s="56"/>
      <c r="BA75" s="56"/>
      <c r="BB75" s="56" t="s">
        <v>13</v>
      </c>
      <c r="BC75" s="56"/>
      <c r="BD75" s="56"/>
      <c r="BE75" s="56"/>
      <c r="BF75" s="56"/>
      <c r="BG75" s="56"/>
      <c r="BH75" s="56"/>
      <c r="BI75" s="56"/>
      <c r="BJ75" s="56"/>
      <c r="BK75" s="56"/>
      <c r="BL75" s="56"/>
      <c r="BM75" s="56"/>
      <c r="BN75" s="56"/>
      <c r="BO75" s="56"/>
      <c r="BP75" s="39">
        <v>9.1</v>
      </c>
      <c r="BQ75" s="39"/>
      <c r="BR75" s="39"/>
      <c r="BS75" s="39"/>
      <c r="BT75" s="39"/>
      <c r="BU75" s="39"/>
      <c r="BV75" s="39"/>
      <c r="BW75" s="39"/>
      <c r="BX75" s="39">
        <v>9.1999999999999993</v>
      </c>
      <c r="BY75" s="39"/>
      <c r="BZ75" s="39"/>
      <c r="CA75" s="39"/>
      <c r="CB75" s="39"/>
      <c r="CC75" s="39"/>
      <c r="CD75" s="39"/>
      <c r="CE75" s="39"/>
      <c r="CF75" s="39">
        <v>8.9</v>
      </c>
      <c r="CG75" s="39"/>
      <c r="CH75" s="39"/>
      <c r="CI75" s="39"/>
      <c r="CJ75" s="39"/>
      <c r="CK75" s="39"/>
      <c r="CL75" s="39"/>
      <c r="CM75" s="39"/>
      <c r="CN75" s="39">
        <v>8.6</v>
      </c>
      <c r="CO75" s="39"/>
      <c r="CP75" s="39"/>
      <c r="CQ75" s="39"/>
      <c r="CR75" s="39"/>
      <c r="CS75" s="39"/>
      <c r="CT75" s="39"/>
      <c r="CU75" s="39"/>
      <c r="CV75" s="39">
        <v>8.3000000000000007</v>
      </c>
      <c r="CW75" s="39"/>
      <c r="CX75" s="39"/>
      <c r="CY75" s="39"/>
      <c r="CZ75" s="39"/>
      <c r="DA75" s="39"/>
      <c r="DB75" s="39"/>
      <c r="DC75" s="39"/>
    </row>
    <row r="76" spans="2:107" ht="13">
      <c r="B76" s="10"/>
      <c r="G76" s="54"/>
      <c r="H76" s="54"/>
      <c r="I76" s="49"/>
      <c r="J76" s="49"/>
      <c r="K76" s="55"/>
      <c r="L76" s="55"/>
      <c r="M76" s="55"/>
      <c r="N76" s="55"/>
      <c r="AM76" s="19"/>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ht="13">
      <c r="B77" s="10"/>
      <c r="G77" s="49"/>
      <c r="H77" s="49"/>
      <c r="I77" s="49"/>
      <c r="J77" s="49"/>
      <c r="K77" s="59"/>
      <c r="L77" s="59"/>
      <c r="M77" s="59"/>
      <c r="N77" s="59"/>
      <c r="AN77" s="53" t="s">
        <v>11</v>
      </c>
      <c r="AO77" s="53"/>
      <c r="AP77" s="53"/>
      <c r="AQ77" s="53"/>
      <c r="AR77" s="53"/>
      <c r="AS77" s="53"/>
      <c r="AT77" s="53"/>
      <c r="AU77" s="53"/>
      <c r="AV77" s="53"/>
      <c r="AW77" s="53"/>
      <c r="AX77" s="53"/>
      <c r="AY77" s="53"/>
      <c r="AZ77" s="53"/>
      <c r="BA77" s="53"/>
      <c r="BB77" s="56" t="s">
        <v>9</v>
      </c>
      <c r="BC77" s="56"/>
      <c r="BD77" s="56"/>
      <c r="BE77" s="56"/>
      <c r="BF77" s="56"/>
      <c r="BG77" s="56"/>
      <c r="BH77" s="56"/>
      <c r="BI77" s="56"/>
      <c r="BJ77" s="56"/>
      <c r="BK77" s="56"/>
      <c r="BL77" s="56"/>
      <c r="BM77" s="56"/>
      <c r="BN77" s="56"/>
      <c r="BO77" s="56"/>
      <c r="BP77" s="39">
        <v>20.9</v>
      </c>
      <c r="BQ77" s="39"/>
      <c r="BR77" s="39"/>
      <c r="BS77" s="39"/>
      <c r="BT77" s="39"/>
      <c r="BU77" s="39"/>
      <c r="BV77" s="39"/>
      <c r="BW77" s="39"/>
      <c r="BX77" s="39">
        <v>21</v>
      </c>
      <c r="BY77" s="39"/>
      <c r="BZ77" s="39"/>
      <c r="CA77" s="39"/>
      <c r="CB77" s="39"/>
      <c r="CC77" s="39"/>
      <c r="CD77" s="39"/>
      <c r="CE77" s="39"/>
      <c r="CF77" s="39">
        <v>23.5</v>
      </c>
      <c r="CG77" s="39"/>
      <c r="CH77" s="39"/>
      <c r="CI77" s="39"/>
      <c r="CJ77" s="39"/>
      <c r="CK77" s="39"/>
      <c r="CL77" s="39"/>
      <c r="CM77" s="39"/>
      <c r="CN77" s="39">
        <v>8.5</v>
      </c>
      <c r="CO77" s="39"/>
      <c r="CP77" s="39"/>
      <c r="CQ77" s="39"/>
      <c r="CR77" s="39"/>
      <c r="CS77" s="39"/>
      <c r="CT77" s="39"/>
      <c r="CU77" s="39"/>
      <c r="CV77" s="39">
        <v>0</v>
      </c>
      <c r="CW77" s="39"/>
      <c r="CX77" s="39"/>
      <c r="CY77" s="39"/>
      <c r="CZ77" s="39"/>
      <c r="DA77" s="39"/>
      <c r="DB77" s="39"/>
      <c r="DC77" s="39"/>
    </row>
    <row r="78" spans="2:107" ht="13">
      <c r="B78" s="10"/>
      <c r="G78" s="49"/>
      <c r="H78" s="49"/>
      <c r="I78" s="49"/>
      <c r="J78" s="49"/>
      <c r="K78" s="59"/>
      <c r="L78" s="59"/>
      <c r="M78" s="59"/>
      <c r="N78" s="59"/>
      <c r="AN78" s="53"/>
      <c r="AO78" s="53"/>
      <c r="AP78" s="53"/>
      <c r="AQ78" s="53"/>
      <c r="AR78" s="53"/>
      <c r="AS78" s="53"/>
      <c r="AT78" s="53"/>
      <c r="AU78" s="53"/>
      <c r="AV78" s="53"/>
      <c r="AW78" s="53"/>
      <c r="AX78" s="53"/>
      <c r="AY78" s="53"/>
      <c r="AZ78" s="53"/>
      <c r="BA78" s="53"/>
      <c r="BB78" s="56"/>
      <c r="BC78" s="56"/>
      <c r="BD78" s="56"/>
      <c r="BE78" s="56"/>
      <c r="BF78" s="56"/>
      <c r="BG78" s="56"/>
      <c r="BH78" s="56"/>
      <c r="BI78" s="56"/>
      <c r="BJ78" s="56"/>
      <c r="BK78" s="56"/>
      <c r="BL78" s="56"/>
      <c r="BM78" s="56"/>
      <c r="BN78" s="56"/>
      <c r="BO78" s="56"/>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ht="13">
      <c r="B79" s="10"/>
      <c r="G79" s="49"/>
      <c r="H79" s="49"/>
      <c r="I79" s="58"/>
      <c r="J79" s="58"/>
      <c r="K79" s="60"/>
      <c r="L79" s="60"/>
      <c r="M79" s="60"/>
      <c r="N79" s="60"/>
      <c r="AN79" s="53"/>
      <c r="AO79" s="53"/>
      <c r="AP79" s="53"/>
      <c r="AQ79" s="53"/>
      <c r="AR79" s="53"/>
      <c r="AS79" s="53"/>
      <c r="AT79" s="53"/>
      <c r="AU79" s="53"/>
      <c r="AV79" s="53"/>
      <c r="AW79" s="53"/>
      <c r="AX79" s="53"/>
      <c r="AY79" s="53"/>
      <c r="AZ79" s="53"/>
      <c r="BA79" s="53"/>
      <c r="BB79" s="56" t="s">
        <v>13</v>
      </c>
      <c r="BC79" s="56"/>
      <c r="BD79" s="56"/>
      <c r="BE79" s="56"/>
      <c r="BF79" s="56"/>
      <c r="BG79" s="56"/>
      <c r="BH79" s="56"/>
      <c r="BI79" s="56"/>
      <c r="BJ79" s="56"/>
      <c r="BK79" s="56"/>
      <c r="BL79" s="56"/>
      <c r="BM79" s="56"/>
      <c r="BN79" s="56"/>
      <c r="BO79" s="56"/>
      <c r="BP79" s="39">
        <v>9.1</v>
      </c>
      <c r="BQ79" s="39"/>
      <c r="BR79" s="39"/>
      <c r="BS79" s="39"/>
      <c r="BT79" s="39"/>
      <c r="BU79" s="39"/>
      <c r="BV79" s="39"/>
      <c r="BW79" s="39"/>
      <c r="BX79" s="39">
        <v>9.1999999999999993</v>
      </c>
      <c r="BY79" s="39"/>
      <c r="BZ79" s="39"/>
      <c r="CA79" s="39"/>
      <c r="CB79" s="39"/>
      <c r="CC79" s="39"/>
      <c r="CD79" s="39"/>
      <c r="CE79" s="39"/>
      <c r="CF79" s="39">
        <v>8.6</v>
      </c>
      <c r="CG79" s="39"/>
      <c r="CH79" s="39"/>
      <c r="CI79" s="39"/>
      <c r="CJ79" s="39"/>
      <c r="CK79" s="39"/>
      <c r="CL79" s="39"/>
      <c r="CM79" s="39"/>
      <c r="CN79" s="39">
        <v>8.1999999999999993</v>
      </c>
      <c r="CO79" s="39"/>
      <c r="CP79" s="39"/>
      <c r="CQ79" s="39"/>
      <c r="CR79" s="39"/>
      <c r="CS79" s="39"/>
      <c r="CT79" s="39"/>
      <c r="CU79" s="39"/>
      <c r="CV79" s="39">
        <v>8.4</v>
      </c>
      <c r="CW79" s="39"/>
      <c r="CX79" s="39"/>
      <c r="CY79" s="39"/>
      <c r="CZ79" s="39"/>
      <c r="DA79" s="39"/>
      <c r="DB79" s="39"/>
      <c r="DC79" s="39"/>
    </row>
    <row r="80" spans="2:107" ht="13">
      <c r="B80" s="10"/>
      <c r="G80" s="49"/>
      <c r="H80" s="49"/>
      <c r="I80" s="58"/>
      <c r="J80" s="58"/>
      <c r="K80" s="60"/>
      <c r="L80" s="60"/>
      <c r="M80" s="60"/>
      <c r="N80" s="60"/>
      <c r="AN80" s="53"/>
      <c r="AO80" s="53"/>
      <c r="AP80" s="53"/>
      <c r="AQ80" s="53"/>
      <c r="AR80" s="53"/>
      <c r="AS80" s="53"/>
      <c r="AT80" s="53"/>
      <c r="AU80" s="53"/>
      <c r="AV80" s="53"/>
      <c r="AW80" s="53"/>
      <c r="AX80" s="53"/>
      <c r="AY80" s="53"/>
      <c r="AZ80" s="53"/>
      <c r="BA80" s="53"/>
      <c r="BB80" s="56"/>
      <c r="BC80" s="56"/>
      <c r="BD80" s="56"/>
      <c r="BE80" s="56"/>
      <c r="BF80" s="56"/>
      <c r="BG80" s="56"/>
      <c r="BH80" s="56"/>
      <c r="BI80" s="56"/>
      <c r="BJ80" s="56"/>
      <c r="BK80" s="56"/>
      <c r="BL80" s="56"/>
      <c r="BM80" s="56"/>
      <c r="BN80" s="56"/>
      <c r="BO80" s="56"/>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CteOWsIduNffH6kQkASWOt0lGzkL+TSt1VslkvjLP1gex+uIUCnDiTn5sX4lE9rhBJIhDcwOku+eZUaI6sUH4A==" saltValue="O2l9n5ZL0gT02xqe5Db+7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8" zoomScale="70" zoomScaleNormal="70" zoomScaleSheetLayoutView="70" workbookViewId="0">
      <selection activeCell="AE74" sqref="AE74"/>
    </sheetView>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iczXLBtLsvZMbNmmbk7YBDy+nv3D/PfZ/NkdnpWAdrtR+QPsqDzHVMWNth7iPHro3+KSB8lr5X3K75UAFQVpA==" saltValue="d9y2ALofCdhTkn7FlrQDR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1" zoomScaleNormal="100"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lUj1CWkXbKwaiqnVQihPpMJ/qciPGyefPmzhUfcZxg7BOnLItsLY0nQzf10MlKrvEgNoEcJbKBtyPUEI2kfVnA==" saltValue="YM68kiKJh1joBFQXsSg8O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c r="B5" s="344" t="s">
        <v>159</v>
      </c>
      <c r="C5" s="345"/>
      <c r="D5" s="345"/>
      <c r="E5" s="345"/>
      <c r="F5" s="345"/>
      <c r="G5" s="345"/>
      <c r="H5" s="345"/>
      <c r="I5" s="345"/>
      <c r="J5" s="345"/>
      <c r="K5" s="345"/>
      <c r="L5" s="345"/>
      <c r="M5" s="345"/>
      <c r="N5" s="345"/>
      <c r="O5" s="345"/>
      <c r="P5" s="345"/>
      <c r="Q5" s="346"/>
      <c r="R5" s="347">
        <v>1249664</v>
      </c>
      <c r="S5" s="348"/>
      <c r="T5" s="348"/>
      <c r="U5" s="348"/>
      <c r="V5" s="348"/>
      <c r="W5" s="348"/>
      <c r="X5" s="348"/>
      <c r="Y5" s="349"/>
      <c r="Z5" s="350">
        <v>14.1</v>
      </c>
      <c r="AA5" s="350"/>
      <c r="AB5" s="350"/>
      <c r="AC5" s="350"/>
      <c r="AD5" s="351">
        <v>1249664</v>
      </c>
      <c r="AE5" s="351"/>
      <c r="AF5" s="351"/>
      <c r="AG5" s="351"/>
      <c r="AH5" s="351"/>
      <c r="AI5" s="351"/>
      <c r="AJ5" s="351"/>
      <c r="AK5" s="351"/>
      <c r="AL5" s="352">
        <v>34.4</v>
      </c>
      <c r="AM5" s="353"/>
      <c r="AN5" s="353"/>
      <c r="AO5" s="354"/>
      <c r="AP5" s="344" t="s">
        <v>160</v>
      </c>
      <c r="AQ5" s="345"/>
      <c r="AR5" s="345"/>
      <c r="AS5" s="345"/>
      <c r="AT5" s="345"/>
      <c r="AU5" s="345"/>
      <c r="AV5" s="345"/>
      <c r="AW5" s="345"/>
      <c r="AX5" s="345"/>
      <c r="AY5" s="345"/>
      <c r="AZ5" s="345"/>
      <c r="BA5" s="345"/>
      <c r="BB5" s="345"/>
      <c r="BC5" s="345"/>
      <c r="BD5" s="345"/>
      <c r="BE5" s="345"/>
      <c r="BF5" s="346"/>
      <c r="BG5" s="355">
        <v>1249277</v>
      </c>
      <c r="BH5" s="356"/>
      <c r="BI5" s="356"/>
      <c r="BJ5" s="356"/>
      <c r="BK5" s="356"/>
      <c r="BL5" s="356"/>
      <c r="BM5" s="356"/>
      <c r="BN5" s="357"/>
      <c r="BO5" s="358">
        <v>100</v>
      </c>
      <c r="BP5" s="358"/>
      <c r="BQ5" s="358"/>
      <c r="BR5" s="358"/>
      <c r="BS5" s="359" t="s">
        <v>63</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c r="B6" s="361" t="s">
        <v>164</v>
      </c>
      <c r="C6" s="362"/>
      <c r="D6" s="362"/>
      <c r="E6" s="362"/>
      <c r="F6" s="362"/>
      <c r="G6" s="362"/>
      <c r="H6" s="362"/>
      <c r="I6" s="362"/>
      <c r="J6" s="362"/>
      <c r="K6" s="362"/>
      <c r="L6" s="362"/>
      <c r="M6" s="362"/>
      <c r="N6" s="362"/>
      <c r="O6" s="362"/>
      <c r="P6" s="362"/>
      <c r="Q6" s="363"/>
      <c r="R6" s="355">
        <v>64648</v>
      </c>
      <c r="S6" s="356"/>
      <c r="T6" s="356"/>
      <c r="U6" s="356"/>
      <c r="V6" s="356"/>
      <c r="W6" s="356"/>
      <c r="X6" s="356"/>
      <c r="Y6" s="357"/>
      <c r="Z6" s="358">
        <v>0.7</v>
      </c>
      <c r="AA6" s="358"/>
      <c r="AB6" s="358"/>
      <c r="AC6" s="358"/>
      <c r="AD6" s="359">
        <v>64648</v>
      </c>
      <c r="AE6" s="359"/>
      <c r="AF6" s="359"/>
      <c r="AG6" s="359"/>
      <c r="AH6" s="359"/>
      <c r="AI6" s="359"/>
      <c r="AJ6" s="359"/>
      <c r="AK6" s="359"/>
      <c r="AL6" s="364">
        <v>1.8</v>
      </c>
      <c r="AM6" s="365"/>
      <c r="AN6" s="365"/>
      <c r="AO6" s="366"/>
      <c r="AP6" s="361" t="s">
        <v>165</v>
      </c>
      <c r="AQ6" s="362"/>
      <c r="AR6" s="362"/>
      <c r="AS6" s="362"/>
      <c r="AT6" s="362"/>
      <c r="AU6" s="362"/>
      <c r="AV6" s="362"/>
      <c r="AW6" s="362"/>
      <c r="AX6" s="362"/>
      <c r="AY6" s="362"/>
      <c r="AZ6" s="362"/>
      <c r="BA6" s="362"/>
      <c r="BB6" s="362"/>
      <c r="BC6" s="362"/>
      <c r="BD6" s="362"/>
      <c r="BE6" s="362"/>
      <c r="BF6" s="363"/>
      <c r="BG6" s="355">
        <v>1249277</v>
      </c>
      <c r="BH6" s="356"/>
      <c r="BI6" s="356"/>
      <c r="BJ6" s="356"/>
      <c r="BK6" s="356"/>
      <c r="BL6" s="356"/>
      <c r="BM6" s="356"/>
      <c r="BN6" s="357"/>
      <c r="BO6" s="358">
        <v>100</v>
      </c>
      <c r="BP6" s="358"/>
      <c r="BQ6" s="358"/>
      <c r="BR6" s="358"/>
      <c r="BS6" s="359" t="s">
        <v>63</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76267</v>
      </c>
      <c r="CS6" s="356"/>
      <c r="CT6" s="356"/>
      <c r="CU6" s="356"/>
      <c r="CV6" s="356"/>
      <c r="CW6" s="356"/>
      <c r="CX6" s="356"/>
      <c r="CY6" s="357"/>
      <c r="CZ6" s="352">
        <v>0.9</v>
      </c>
      <c r="DA6" s="353"/>
      <c r="DB6" s="353"/>
      <c r="DC6" s="367"/>
      <c r="DD6" s="368" t="s">
        <v>63</v>
      </c>
      <c r="DE6" s="356"/>
      <c r="DF6" s="356"/>
      <c r="DG6" s="356"/>
      <c r="DH6" s="356"/>
      <c r="DI6" s="356"/>
      <c r="DJ6" s="356"/>
      <c r="DK6" s="356"/>
      <c r="DL6" s="356"/>
      <c r="DM6" s="356"/>
      <c r="DN6" s="356"/>
      <c r="DO6" s="356"/>
      <c r="DP6" s="357"/>
      <c r="DQ6" s="368">
        <v>76267</v>
      </c>
      <c r="DR6" s="356"/>
      <c r="DS6" s="356"/>
      <c r="DT6" s="356"/>
      <c r="DU6" s="356"/>
      <c r="DV6" s="356"/>
      <c r="DW6" s="356"/>
      <c r="DX6" s="356"/>
      <c r="DY6" s="356"/>
      <c r="DZ6" s="356"/>
      <c r="EA6" s="356"/>
      <c r="EB6" s="356"/>
      <c r="EC6" s="369"/>
    </row>
    <row r="7" spans="2:143" ht="11.25" customHeight="1">
      <c r="B7" s="361" t="s">
        <v>167</v>
      </c>
      <c r="C7" s="362"/>
      <c r="D7" s="362"/>
      <c r="E7" s="362"/>
      <c r="F7" s="362"/>
      <c r="G7" s="362"/>
      <c r="H7" s="362"/>
      <c r="I7" s="362"/>
      <c r="J7" s="362"/>
      <c r="K7" s="362"/>
      <c r="L7" s="362"/>
      <c r="M7" s="362"/>
      <c r="N7" s="362"/>
      <c r="O7" s="362"/>
      <c r="P7" s="362"/>
      <c r="Q7" s="363"/>
      <c r="R7" s="355">
        <v>194</v>
      </c>
      <c r="S7" s="356"/>
      <c r="T7" s="356"/>
      <c r="U7" s="356"/>
      <c r="V7" s="356"/>
      <c r="W7" s="356"/>
      <c r="X7" s="356"/>
      <c r="Y7" s="357"/>
      <c r="Z7" s="358">
        <v>0</v>
      </c>
      <c r="AA7" s="358"/>
      <c r="AB7" s="358"/>
      <c r="AC7" s="358"/>
      <c r="AD7" s="359">
        <v>194</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505809</v>
      </c>
      <c r="BH7" s="356"/>
      <c r="BI7" s="356"/>
      <c r="BJ7" s="356"/>
      <c r="BK7" s="356"/>
      <c r="BL7" s="356"/>
      <c r="BM7" s="356"/>
      <c r="BN7" s="357"/>
      <c r="BO7" s="358">
        <v>40.5</v>
      </c>
      <c r="BP7" s="358"/>
      <c r="BQ7" s="358"/>
      <c r="BR7" s="358"/>
      <c r="BS7" s="359" t="s">
        <v>63</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1625509</v>
      </c>
      <c r="CS7" s="356"/>
      <c r="CT7" s="356"/>
      <c r="CU7" s="356"/>
      <c r="CV7" s="356"/>
      <c r="CW7" s="356"/>
      <c r="CX7" s="356"/>
      <c r="CY7" s="357"/>
      <c r="CZ7" s="358">
        <v>19.2</v>
      </c>
      <c r="DA7" s="358"/>
      <c r="DB7" s="358"/>
      <c r="DC7" s="358"/>
      <c r="DD7" s="368">
        <v>21933</v>
      </c>
      <c r="DE7" s="356"/>
      <c r="DF7" s="356"/>
      <c r="DG7" s="356"/>
      <c r="DH7" s="356"/>
      <c r="DI7" s="356"/>
      <c r="DJ7" s="356"/>
      <c r="DK7" s="356"/>
      <c r="DL7" s="356"/>
      <c r="DM7" s="356"/>
      <c r="DN7" s="356"/>
      <c r="DO7" s="356"/>
      <c r="DP7" s="357"/>
      <c r="DQ7" s="368">
        <v>1009748</v>
      </c>
      <c r="DR7" s="356"/>
      <c r="DS7" s="356"/>
      <c r="DT7" s="356"/>
      <c r="DU7" s="356"/>
      <c r="DV7" s="356"/>
      <c r="DW7" s="356"/>
      <c r="DX7" s="356"/>
      <c r="DY7" s="356"/>
      <c r="DZ7" s="356"/>
      <c r="EA7" s="356"/>
      <c r="EB7" s="356"/>
      <c r="EC7" s="369"/>
    </row>
    <row r="8" spans="2:143" ht="11.25" customHeight="1">
      <c r="B8" s="361" t="s">
        <v>170</v>
      </c>
      <c r="C8" s="362"/>
      <c r="D8" s="362"/>
      <c r="E8" s="362"/>
      <c r="F8" s="362"/>
      <c r="G8" s="362"/>
      <c r="H8" s="362"/>
      <c r="I8" s="362"/>
      <c r="J8" s="362"/>
      <c r="K8" s="362"/>
      <c r="L8" s="362"/>
      <c r="M8" s="362"/>
      <c r="N8" s="362"/>
      <c r="O8" s="362"/>
      <c r="P8" s="362"/>
      <c r="Q8" s="363"/>
      <c r="R8" s="355">
        <v>3780</v>
      </c>
      <c r="S8" s="356"/>
      <c r="T8" s="356"/>
      <c r="U8" s="356"/>
      <c r="V8" s="356"/>
      <c r="W8" s="356"/>
      <c r="X8" s="356"/>
      <c r="Y8" s="357"/>
      <c r="Z8" s="358">
        <v>0</v>
      </c>
      <c r="AA8" s="358"/>
      <c r="AB8" s="358"/>
      <c r="AC8" s="358"/>
      <c r="AD8" s="359">
        <v>3780</v>
      </c>
      <c r="AE8" s="359"/>
      <c r="AF8" s="359"/>
      <c r="AG8" s="359"/>
      <c r="AH8" s="359"/>
      <c r="AI8" s="359"/>
      <c r="AJ8" s="359"/>
      <c r="AK8" s="359"/>
      <c r="AL8" s="364">
        <v>0.1</v>
      </c>
      <c r="AM8" s="365"/>
      <c r="AN8" s="365"/>
      <c r="AO8" s="366"/>
      <c r="AP8" s="361" t="s">
        <v>171</v>
      </c>
      <c r="AQ8" s="362"/>
      <c r="AR8" s="362"/>
      <c r="AS8" s="362"/>
      <c r="AT8" s="362"/>
      <c r="AU8" s="362"/>
      <c r="AV8" s="362"/>
      <c r="AW8" s="362"/>
      <c r="AX8" s="362"/>
      <c r="AY8" s="362"/>
      <c r="AZ8" s="362"/>
      <c r="BA8" s="362"/>
      <c r="BB8" s="362"/>
      <c r="BC8" s="362"/>
      <c r="BD8" s="362"/>
      <c r="BE8" s="362"/>
      <c r="BF8" s="363"/>
      <c r="BG8" s="355">
        <v>17200</v>
      </c>
      <c r="BH8" s="356"/>
      <c r="BI8" s="356"/>
      <c r="BJ8" s="356"/>
      <c r="BK8" s="356"/>
      <c r="BL8" s="356"/>
      <c r="BM8" s="356"/>
      <c r="BN8" s="357"/>
      <c r="BO8" s="358">
        <v>1.4</v>
      </c>
      <c r="BP8" s="358"/>
      <c r="BQ8" s="358"/>
      <c r="BR8" s="358"/>
      <c r="BS8" s="359" t="s">
        <v>63</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2066524</v>
      </c>
      <c r="CS8" s="356"/>
      <c r="CT8" s="356"/>
      <c r="CU8" s="356"/>
      <c r="CV8" s="356"/>
      <c r="CW8" s="356"/>
      <c r="CX8" s="356"/>
      <c r="CY8" s="357"/>
      <c r="CZ8" s="358">
        <v>24.4</v>
      </c>
      <c r="DA8" s="358"/>
      <c r="DB8" s="358"/>
      <c r="DC8" s="358"/>
      <c r="DD8" s="368">
        <v>94516</v>
      </c>
      <c r="DE8" s="356"/>
      <c r="DF8" s="356"/>
      <c r="DG8" s="356"/>
      <c r="DH8" s="356"/>
      <c r="DI8" s="356"/>
      <c r="DJ8" s="356"/>
      <c r="DK8" s="356"/>
      <c r="DL8" s="356"/>
      <c r="DM8" s="356"/>
      <c r="DN8" s="356"/>
      <c r="DO8" s="356"/>
      <c r="DP8" s="357"/>
      <c r="DQ8" s="368">
        <v>840715</v>
      </c>
      <c r="DR8" s="356"/>
      <c r="DS8" s="356"/>
      <c r="DT8" s="356"/>
      <c r="DU8" s="356"/>
      <c r="DV8" s="356"/>
      <c r="DW8" s="356"/>
      <c r="DX8" s="356"/>
      <c r="DY8" s="356"/>
      <c r="DZ8" s="356"/>
      <c r="EA8" s="356"/>
      <c r="EB8" s="356"/>
      <c r="EC8" s="369"/>
    </row>
    <row r="9" spans="2:143" ht="11.25" customHeight="1">
      <c r="B9" s="361" t="s">
        <v>173</v>
      </c>
      <c r="C9" s="362"/>
      <c r="D9" s="362"/>
      <c r="E9" s="362"/>
      <c r="F9" s="362"/>
      <c r="G9" s="362"/>
      <c r="H9" s="362"/>
      <c r="I9" s="362"/>
      <c r="J9" s="362"/>
      <c r="K9" s="362"/>
      <c r="L9" s="362"/>
      <c r="M9" s="362"/>
      <c r="N9" s="362"/>
      <c r="O9" s="362"/>
      <c r="P9" s="362"/>
      <c r="Q9" s="363"/>
      <c r="R9" s="355">
        <v>2609</v>
      </c>
      <c r="S9" s="356"/>
      <c r="T9" s="356"/>
      <c r="U9" s="356"/>
      <c r="V9" s="356"/>
      <c r="W9" s="356"/>
      <c r="X9" s="356"/>
      <c r="Y9" s="357"/>
      <c r="Z9" s="358">
        <v>0</v>
      </c>
      <c r="AA9" s="358"/>
      <c r="AB9" s="358"/>
      <c r="AC9" s="358"/>
      <c r="AD9" s="359">
        <v>2609</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327962</v>
      </c>
      <c r="BH9" s="356"/>
      <c r="BI9" s="356"/>
      <c r="BJ9" s="356"/>
      <c r="BK9" s="356"/>
      <c r="BL9" s="356"/>
      <c r="BM9" s="356"/>
      <c r="BN9" s="357"/>
      <c r="BO9" s="358">
        <v>26.2</v>
      </c>
      <c r="BP9" s="358"/>
      <c r="BQ9" s="358"/>
      <c r="BR9" s="358"/>
      <c r="BS9" s="359" t="s">
        <v>63</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471975</v>
      </c>
      <c r="CS9" s="356"/>
      <c r="CT9" s="356"/>
      <c r="CU9" s="356"/>
      <c r="CV9" s="356"/>
      <c r="CW9" s="356"/>
      <c r="CX9" s="356"/>
      <c r="CY9" s="357"/>
      <c r="CZ9" s="358">
        <v>5.6</v>
      </c>
      <c r="DA9" s="358"/>
      <c r="DB9" s="358"/>
      <c r="DC9" s="358"/>
      <c r="DD9" s="368">
        <v>15577</v>
      </c>
      <c r="DE9" s="356"/>
      <c r="DF9" s="356"/>
      <c r="DG9" s="356"/>
      <c r="DH9" s="356"/>
      <c r="DI9" s="356"/>
      <c r="DJ9" s="356"/>
      <c r="DK9" s="356"/>
      <c r="DL9" s="356"/>
      <c r="DM9" s="356"/>
      <c r="DN9" s="356"/>
      <c r="DO9" s="356"/>
      <c r="DP9" s="357"/>
      <c r="DQ9" s="368">
        <v>337178</v>
      </c>
      <c r="DR9" s="356"/>
      <c r="DS9" s="356"/>
      <c r="DT9" s="356"/>
      <c r="DU9" s="356"/>
      <c r="DV9" s="356"/>
      <c r="DW9" s="356"/>
      <c r="DX9" s="356"/>
      <c r="DY9" s="356"/>
      <c r="DZ9" s="356"/>
      <c r="EA9" s="356"/>
      <c r="EB9" s="356"/>
      <c r="EC9" s="369"/>
    </row>
    <row r="10" spans="2:143" ht="11.25" customHeight="1">
      <c r="B10" s="361" t="s">
        <v>176</v>
      </c>
      <c r="C10" s="362"/>
      <c r="D10" s="362"/>
      <c r="E10" s="362"/>
      <c r="F10" s="362"/>
      <c r="G10" s="362"/>
      <c r="H10" s="362"/>
      <c r="I10" s="362"/>
      <c r="J10" s="362"/>
      <c r="K10" s="362"/>
      <c r="L10" s="362"/>
      <c r="M10" s="362"/>
      <c r="N10" s="362"/>
      <c r="O10" s="362"/>
      <c r="P10" s="362"/>
      <c r="Q10" s="363"/>
      <c r="R10" s="355" t="s">
        <v>63</v>
      </c>
      <c r="S10" s="356"/>
      <c r="T10" s="356"/>
      <c r="U10" s="356"/>
      <c r="V10" s="356"/>
      <c r="W10" s="356"/>
      <c r="X10" s="356"/>
      <c r="Y10" s="357"/>
      <c r="Z10" s="358" t="s">
        <v>63</v>
      </c>
      <c r="AA10" s="358"/>
      <c r="AB10" s="358"/>
      <c r="AC10" s="358"/>
      <c r="AD10" s="359" t="s">
        <v>63</v>
      </c>
      <c r="AE10" s="359"/>
      <c r="AF10" s="359"/>
      <c r="AG10" s="359"/>
      <c r="AH10" s="359"/>
      <c r="AI10" s="359"/>
      <c r="AJ10" s="359"/>
      <c r="AK10" s="359"/>
      <c r="AL10" s="364" t="s">
        <v>63</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32203</v>
      </c>
      <c r="BH10" s="356"/>
      <c r="BI10" s="356"/>
      <c r="BJ10" s="356"/>
      <c r="BK10" s="356"/>
      <c r="BL10" s="356"/>
      <c r="BM10" s="356"/>
      <c r="BN10" s="357"/>
      <c r="BO10" s="358">
        <v>2.6</v>
      </c>
      <c r="BP10" s="358"/>
      <c r="BQ10" s="358"/>
      <c r="BR10" s="358"/>
      <c r="BS10" s="359" t="s">
        <v>63</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29</v>
      </c>
      <c r="CS10" s="356"/>
      <c r="CT10" s="356"/>
      <c r="CU10" s="356"/>
      <c r="CV10" s="356"/>
      <c r="CW10" s="356"/>
      <c r="CX10" s="356"/>
      <c r="CY10" s="357"/>
      <c r="CZ10" s="358">
        <v>0</v>
      </c>
      <c r="DA10" s="358"/>
      <c r="DB10" s="358"/>
      <c r="DC10" s="358"/>
      <c r="DD10" s="368" t="s">
        <v>63</v>
      </c>
      <c r="DE10" s="356"/>
      <c r="DF10" s="356"/>
      <c r="DG10" s="356"/>
      <c r="DH10" s="356"/>
      <c r="DI10" s="356"/>
      <c r="DJ10" s="356"/>
      <c r="DK10" s="356"/>
      <c r="DL10" s="356"/>
      <c r="DM10" s="356"/>
      <c r="DN10" s="356"/>
      <c r="DO10" s="356"/>
      <c r="DP10" s="357"/>
      <c r="DQ10" s="368">
        <v>29</v>
      </c>
      <c r="DR10" s="356"/>
      <c r="DS10" s="356"/>
      <c r="DT10" s="356"/>
      <c r="DU10" s="356"/>
      <c r="DV10" s="356"/>
      <c r="DW10" s="356"/>
      <c r="DX10" s="356"/>
      <c r="DY10" s="356"/>
      <c r="DZ10" s="356"/>
      <c r="EA10" s="356"/>
      <c r="EB10" s="356"/>
      <c r="EC10" s="369"/>
    </row>
    <row r="11" spans="2:143" ht="11.25" customHeight="1">
      <c r="B11" s="361" t="s">
        <v>179</v>
      </c>
      <c r="C11" s="362"/>
      <c r="D11" s="362"/>
      <c r="E11" s="362"/>
      <c r="F11" s="362"/>
      <c r="G11" s="362"/>
      <c r="H11" s="362"/>
      <c r="I11" s="362"/>
      <c r="J11" s="362"/>
      <c r="K11" s="362"/>
      <c r="L11" s="362"/>
      <c r="M11" s="362"/>
      <c r="N11" s="362"/>
      <c r="O11" s="362"/>
      <c r="P11" s="362"/>
      <c r="Q11" s="363"/>
      <c r="R11" s="355">
        <v>256251</v>
      </c>
      <c r="S11" s="356"/>
      <c r="T11" s="356"/>
      <c r="U11" s="356"/>
      <c r="V11" s="356"/>
      <c r="W11" s="356"/>
      <c r="X11" s="356"/>
      <c r="Y11" s="357"/>
      <c r="Z11" s="364">
        <v>2.9</v>
      </c>
      <c r="AA11" s="365"/>
      <c r="AB11" s="365"/>
      <c r="AC11" s="370"/>
      <c r="AD11" s="368">
        <v>256251</v>
      </c>
      <c r="AE11" s="356"/>
      <c r="AF11" s="356"/>
      <c r="AG11" s="356"/>
      <c r="AH11" s="356"/>
      <c r="AI11" s="356"/>
      <c r="AJ11" s="356"/>
      <c r="AK11" s="357"/>
      <c r="AL11" s="364">
        <v>7.1</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128444</v>
      </c>
      <c r="BH11" s="356"/>
      <c r="BI11" s="356"/>
      <c r="BJ11" s="356"/>
      <c r="BK11" s="356"/>
      <c r="BL11" s="356"/>
      <c r="BM11" s="356"/>
      <c r="BN11" s="357"/>
      <c r="BO11" s="358">
        <v>10.3</v>
      </c>
      <c r="BP11" s="358"/>
      <c r="BQ11" s="358"/>
      <c r="BR11" s="358"/>
      <c r="BS11" s="359" t="s">
        <v>63</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788189</v>
      </c>
      <c r="CS11" s="356"/>
      <c r="CT11" s="356"/>
      <c r="CU11" s="356"/>
      <c r="CV11" s="356"/>
      <c r="CW11" s="356"/>
      <c r="CX11" s="356"/>
      <c r="CY11" s="357"/>
      <c r="CZ11" s="358">
        <v>9.3000000000000007</v>
      </c>
      <c r="DA11" s="358"/>
      <c r="DB11" s="358"/>
      <c r="DC11" s="358"/>
      <c r="DD11" s="368">
        <v>282350</v>
      </c>
      <c r="DE11" s="356"/>
      <c r="DF11" s="356"/>
      <c r="DG11" s="356"/>
      <c r="DH11" s="356"/>
      <c r="DI11" s="356"/>
      <c r="DJ11" s="356"/>
      <c r="DK11" s="356"/>
      <c r="DL11" s="356"/>
      <c r="DM11" s="356"/>
      <c r="DN11" s="356"/>
      <c r="DO11" s="356"/>
      <c r="DP11" s="357"/>
      <c r="DQ11" s="368">
        <v>281491</v>
      </c>
      <c r="DR11" s="356"/>
      <c r="DS11" s="356"/>
      <c r="DT11" s="356"/>
      <c r="DU11" s="356"/>
      <c r="DV11" s="356"/>
      <c r="DW11" s="356"/>
      <c r="DX11" s="356"/>
      <c r="DY11" s="356"/>
      <c r="DZ11" s="356"/>
      <c r="EA11" s="356"/>
      <c r="EB11" s="356"/>
      <c r="EC11" s="369"/>
    </row>
    <row r="12" spans="2:143" ht="11.25" customHeight="1">
      <c r="B12" s="361" t="s">
        <v>182</v>
      </c>
      <c r="C12" s="362"/>
      <c r="D12" s="362"/>
      <c r="E12" s="362"/>
      <c r="F12" s="362"/>
      <c r="G12" s="362"/>
      <c r="H12" s="362"/>
      <c r="I12" s="362"/>
      <c r="J12" s="362"/>
      <c r="K12" s="362"/>
      <c r="L12" s="362"/>
      <c r="M12" s="362"/>
      <c r="N12" s="362"/>
      <c r="O12" s="362"/>
      <c r="P12" s="362"/>
      <c r="Q12" s="363"/>
      <c r="R12" s="355">
        <v>8896</v>
      </c>
      <c r="S12" s="356"/>
      <c r="T12" s="356"/>
      <c r="U12" s="356"/>
      <c r="V12" s="356"/>
      <c r="W12" s="356"/>
      <c r="X12" s="356"/>
      <c r="Y12" s="357"/>
      <c r="Z12" s="358">
        <v>0.1</v>
      </c>
      <c r="AA12" s="358"/>
      <c r="AB12" s="358"/>
      <c r="AC12" s="358"/>
      <c r="AD12" s="359">
        <v>8896</v>
      </c>
      <c r="AE12" s="359"/>
      <c r="AF12" s="359"/>
      <c r="AG12" s="359"/>
      <c r="AH12" s="359"/>
      <c r="AI12" s="359"/>
      <c r="AJ12" s="359"/>
      <c r="AK12" s="359"/>
      <c r="AL12" s="364">
        <v>0.2</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586734</v>
      </c>
      <c r="BH12" s="356"/>
      <c r="BI12" s="356"/>
      <c r="BJ12" s="356"/>
      <c r="BK12" s="356"/>
      <c r="BL12" s="356"/>
      <c r="BM12" s="356"/>
      <c r="BN12" s="357"/>
      <c r="BO12" s="358">
        <v>47</v>
      </c>
      <c r="BP12" s="358"/>
      <c r="BQ12" s="358"/>
      <c r="BR12" s="358"/>
      <c r="BS12" s="359" t="s">
        <v>63</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679683</v>
      </c>
      <c r="CS12" s="356"/>
      <c r="CT12" s="356"/>
      <c r="CU12" s="356"/>
      <c r="CV12" s="356"/>
      <c r="CW12" s="356"/>
      <c r="CX12" s="356"/>
      <c r="CY12" s="357"/>
      <c r="CZ12" s="358">
        <v>8</v>
      </c>
      <c r="DA12" s="358"/>
      <c r="DB12" s="358"/>
      <c r="DC12" s="358"/>
      <c r="DD12" s="368">
        <v>54734</v>
      </c>
      <c r="DE12" s="356"/>
      <c r="DF12" s="356"/>
      <c r="DG12" s="356"/>
      <c r="DH12" s="356"/>
      <c r="DI12" s="356"/>
      <c r="DJ12" s="356"/>
      <c r="DK12" s="356"/>
      <c r="DL12" s="356"/>
      <c r="DM12" s="356"/>
      <c r="DN12" s="356"/>
      <c r="DO12" s="356"/>
      <c r="DP12" s="357"/>
      <c r="DQ12" s="368">
        <v>513841</v>
      </c>
      <c r="DR12" s="356"/>
      <c r="DS12" s="356"/>
      <c r="DT12" s="356"/>
      <c r="DU12" s="356"/>
      <c r="DV12" s="356"/>
      <c r="DW12" s="356"/>
      <c r="DX12" s="356"/>
      <c r="DY12" s="356"/>
      <c r="DZ12" s="356"/>
      <c r="EA12" s="356"/>
      <c r="EB12" s="356"/>
      <c r="EC12" s="369"/>
    </row>
    <row r="13" spans="2:143" ht="11.25" customHeight="1">
      <c r="B13" s="361" t="s">
        <v>185</v>
      </c>
      <c r="C13" s="362"/>
      <c r="D13" s="362"/>
      <c r="E13" s="362"/>
      <c r="F13" s="362"/>
      <c r="G13" s="362"/>
      <c r="H13" s="362"/>
      <c r="I13" s="362"/>
      <c r="J13" s="362"/>
      <c r="K13" s="362"/>
      <c r="L13" s="362"/>
      <c r="M13" s="362"/>
      <c r="N13" s="362"/>
      <c r="O13" s="362"/>
      <c r="P13" s="362"/>
      <c r="Q13" s="363"/>
      <c r="R13" s="355" t="s">
        <v>63</v>
      </c>
      <c r="S13" s="356"/>
      <c r="T13" s="356"/>
      <c r="U13" s="356"/>
      <c r="V13" s="356"/>
      <c r="W13" s="356"/>
      <c r="X13" s="356"/>
      <c r="Y13" s="357"/>
      <c r="Z13" s="358" t="s">
        <v>63</v>
      </c>
      <c r="AA13" s="358"/>
      <c r="AB13" s="358"/>
      <c r="AC13" s="358"/>
      <c r="AD13" s="359" t="s">
        <v>63</v>
      </c>
      <c r="AE13" s="359"/>
      <c r="AF13" s="359"/>
      <c r="AG13" s="359"/>
      <c r="AH13" s="359"/>
      <c r="AI13" s="359"/>
      <c r="AJ13" s="359"/>
      <c r="AK13" s="359"/>
      <c r="AL13" s="364" t="s">
        <v>63</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585936</v>
      </c>
      <c r="BH13" s="356"/>
      <c r="BI13" s="356"/>
      <c r="BJ13" s="356"/>
      <c r="BK13" s="356"/>
      <c r="BL13" s="356"/>
      <c r="BM13" s="356"/>
      <c r="BN13" s="357"/>
      <c r="BO13" s="358">
        <v>46.9</v>
      </c>
      <c r="BP13" s="358"/>
      <c r="BQ13" s="358"/>
      <c r="BR13" s="358"/>
      <c r="BS13" s="359" t="s">
        <v>63</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1224215</v>
      </c>
      <c r="CS13" s="356"/>
      <c r="CT13" s="356"/>
      <c r="CU13" s="356"/>
      <c r="CV13" s="356"/>
      <c r="CW13" s="356"/>
      <c r="CX13" s="356"/>
      <c r="CY13" s="357"/>
      <c r="CZ13" s="358">
        <v>14.5</v>
      </c>
      <c r="DA13" s="358"/>
      <c r="DB13" s="358"/>
      <c r="DC13" s="358"/>
      <c r="DD13" s="368">
        <v>943576</v>
      </c>
      <c r="DE13" s="356"/>
      <c r="DF13" s="356"/>
      <c r="DG13" s="356"/>
      <c r="DH13" s="356"/>
      <c r="DI13" s="356"/>
      <c r="DJ13" s="356"/>
      <c r="DK13" s="356"/>
      <c r="DL13" s="356"/>
      <c r="DM13" s="356"/>
      <c r="DN13" s="356"/>
      <c r="DO13" s="356"/>
      <c r="DP13" s="357"/>
      <c r="DQ13" s="368">
        <v>357218</v>
      </c>
      <c r="DR13" s="356"/>
      <c r="DS13" s="356"/>
      <c r="DT13" s="356"/>
      <c r="DU13" s="356"/>
      <c r="DV13" s="356"/>
      <c r="DW13" s="356"/>
      <c r="DX13" s="356"/>
      <c r="DY13" s="356"/>
      <c r="DZ13" s="356"/>
      <c r="EA13" s="356"/>
      <c r="EB13" s="356"/>
      <c r="EC13" s="369"/>
    </row>
    <row r="14" spans="2:143" ht="11.25" customHeight="1">
      <c r="B14" s="361" t="s">
        <v>188</v>
      </c>
      <c r="C14" s="362"/>
      <c r="D14" s="362"/>
      <c r="E14" s="362"/>
      <c r="F14" s="362"/>
      <c r="G14" s="362"/>
      <c r="H14" s="362"/>
      <c r="I14" s="362"/>
      <c r="J14" s="362"/>
      <c r="K14" s="362"/>
      <c r="L14" s="362"/>
      <c r="M14" s="362"/>
      <c r="N14" s="362"/>
      <c r="O14" s="362"/>
      <c r="P14" s="362"/>
      <c r="Q14" s="363"/>
      <c r="R14" s="355" t="s">
        <v>63</v>
      </c>
      <c r="S14" s="356"/>
      <c r="T14" s="356"/>
      <c r="U14" s="356"/>
      <c r="V14" s="356"/>
      <c r="W14" s="356"/>
      <c r="X14" s="356"/>
      <c r="Y14" s="357"/>
      <c r="Z14" s="358" t="s">
        <v>63</v>
      </c>
      <c r="AA14" s="358"/>
      <c r="AB14" s="358"/>
      <c r="AC14" s="358"/>
      <c r="AD14" s="359" t="s">
        <v>63</v>
      </c>
      <c r="AE14" s="359"/>
      <c r="AF14" s="359"/>
      <c r="AG14" s="359"/>
      <c r="AH14" s="359"/>
      <c r="AI14" s="359"/>
      <c r="AJ14" s="359"/>
      <c r="AK14" s="359"/>
      <c r="AL14" s="364" t="s">
        <v>63</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50389</v>
      </c>
      <c r="BH14" s="356"/>
      <c r="BI14" s="356"/>
      <c r="BJ14" s="356"/>
      <c r="BK14" s="356"/>
      <c r="BL14" s="356"/>
      <c r="BM14" s="356"/>
      <c r="BN14" s="357"/>
      <c r="BO14" s="358">
        <v>4</v>
      </c>
      <c r="BP14" s="358"/>
      <c r="BQ14" s="358"/>
      <c r="BR14" s="358"/>
      <c r="BS14" s="359" t="s">
        <v>63</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253282</v>
      </c>
      <c r="CS14" s="356"/>
      <c r="CT14" s="356"/>
      <c r="CU14" s="356"/>
      <c r="CV14" s="356"/>
      <c r="CW14" s="356"/>
      <c r="CX14" s="356"/>
      <c r="CY14" s="357"/>
      <c r="CZ14" s="358">
        <v>3</v>
      </c>
      <c r="DA14" s="358"/>
      <c r="DB14" s="358"/>
      <c r="DC14" s="358"/>
      <c r="DD14" s="368">
        <v>12784</v>
      </c>
      <c r="DE14" s="356"/>
      <c r="DF14" s="356"/>
      <c r="DG14" s="356"/>
      <c r="DH14" s="356"/>
      <c r="DI14" s="356"/>
      <c r="DJ14" s="356"/>
      <c r="DK14" s="356"/>
      <c r="DL14" s="356"/>
      <c r="DM14" s="356"/>
      <c r="DN14" s="356"/>
      <c r="DO14" s="356"/>
      <c r="DP14" s="357"/>
      <c r="DQ14" s="368">
        <v>222888</v>
      </c>
      <c r="DR14" s="356"/>
      <c r="DS14" s="356"/>
      <c r="DT14" s="356"/>
      <c r="DU14" s="356"/>
      <c r="DV14" s="356"/>
      <c r="DW14" s="356"/>
      <c r="DX14" s="356"/>
      <c r="DY14" s="356"/>
      <c r="DZ14" s="356"/>
      <c r="EA14" s="356"/>
      <c r="EB14" s="356"/>
      <c r="EC14" s="369"/>
    </row>
    <row r="15" spans="2:143" ht="11.25" customHeight="1">
      <c r="B15" s="361" t="s">
        <v>191</v>
      </c>
      <c r="C15" s="362"/>
      <c r="D15" s="362"/>
      <c r="E15" s="362"/>
      <c r="F15" s="362"/>
      <c r="G15" s="362"/>
      <c r="H15" s="362"/>
      <c r="I15" s="362"/>
      <c r="J15" s="362"/>
      <c r="K15" s="362"/>
      <c r="L15" s="362"/>
      <c r="M15" s="362"/>
      <c r="N15" s="362"/>
      <c r="O15" s="362"/>
      <c r="P15" s="362"/>
      <c r="Q15" s="363"/>
      <c r="R15" s="355" t="s">
        <v>63</v>
      </c>
      <c r="S15" s="356"/>
      <c r="T15" s="356"/>
      <c r="U15" s="356"/>
      <c r="V15" s="356"/>
      <c r="W15" s="356"/>
      <c r="X15" s="356"/>
      <c r="Y15" s="357"/>
      <c r="Z15" s="358" t="s">
        <v>63</v>
      </c>
      <c r="AA15" s="358"/>
      <c r="AB15" s="358"/>
      <c r="AC15" s="358"/>
      <c r="AD15" s="359" t="s">
        <v>63</v>
      </c>
      <c r="AE15" s="359"/>
      <c r="AF15" s="359"/>
      <c r="AG15" s="359"/>
      <c r="AH15" s="359"/>
      <c r="AI15" s="359"/>
      <c r="AJ15" s="359"/>
      <c r="AK15" s="359"/>
      <c r="AL15" s="364" t="s">
        <v>63</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106345</v>
      </c>
      <c r="BH15" s="356"/>
      <c r="BI15" s="356"/>
      <c r="BJ15" s="356"/>
      <c r="BK15" s="356"/>
      <c r="BL15" s="356"/>
      <c r="BM15" s="356"/>
      <c r="BN15" s="357"/>
      <c r="BO15" s="358">
        <v>8.5</v>
      </c>
      <c r="BP15" s="358"/>
      <c r="BQ15" s="358"/>
      <c r="BR15" s="358"/>
      <c r="BS15" s="359" t="s">
        <v>63</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496489</v>
      </c>
      <c r="CS15" s="356"/>
      <c r="CT15" s="356"/>
      <c r="CU15" s="356"/>
      <c r="CV15" s="356"/>
      <c r="CW15" s="356"/>
      <c r="CX15" s="356"/>
      <c r="CY15" s="357"/>
      <c r="CZ15" s="358">
        <v>5.9</v>
      </c>
      <c r="DA15" s="358"/>
      <c r="DB15" s="358"/>
      <c r="DC15" s="358"/>
      <c r="DD15" s="368">
        <v>75809</v>
      </c>
      <c r="DE15" s="356"/>
      <c r="DF15" s="356"/>
      <c r="DG15" s="356"/>
      <c r="DH15" s="356"/>
      <c r="DI15" s="356"/>
      <c r="DJ15" s="356"/>
      <c r="DK15" s="356"/>
      <c r="DL15" s="356"/>
      <c r="DM15" s="356"/>
      <c r="DN15" s="356"/>
      <c r="DO15" s="356"/>
      <c r="DP15" s="357"/>
      <c r="DQ15" s="368">
        <v>413576</v>
      </c>
      <c r="DR15" s="356"/>
      <c r="DS15" s="356"/>
      <c r="DT15" s="356"/>
      <c r="DU15" s="356"/>
      <c r="DV15" s="356"/>
      <c r="DW15" s="356"/>
      <c r="DX15" s="356"/>
      <c r="DY15" s="356"/>
      <c r="DZ15" s="356"/>
      <c r="EA15" s="356"/>
      <c r="EB15" s="356"/>
      <c r="EC15" s="369"/>
    </row>
    <row r="16" spans="2:143" ht="11.25" customHeight="1">
      <c r="B16" s="361" t="s">
        <v>194</v>
      </c>
      <c r="C16" s="362"/>
      <c r="D16" s="362"/>
      <c r="E16" s="362"/>
      <c r="F16" s="362"/>
      <c r="G16" s="362"/>
      <c r="H16" s="362"/>
      <c r="I16" s="362"/>
      <c r="J16" s="362"/>
      <c r="K16" s="362"/>
      <c r="L16" s="362"/>
      <c r="M16" s="362"/>
      <c r="N16" s="362"/>
      <c r="O16" s="362"/>
      <c r="P16" s="362"/>
      <c r="Q16" s="363"/>
      <c r="R16" s="355">
        <v>4942</v>
      </c>
      <c r="S16" s="356"/>
      <c r="T16" s="356"/>
      <c r="U16" s="356"/>
      <c r="V16" s="356"/>
      <c r="W16" s="356"/>
      <c r="X16" s="356"/>
      <c r="Y16" s="357"/>
      <c r="Z16" s="358">
        <v>0.1</v>
      </c>
      <c r="AA16" s="358"/>
      <c r="AB16" s="358"/>
      <c r="AC16" s="358"/>
      <c r="AD16" s="359">
        <v>4942</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63</v>
      </c>
      <c r="BH16" s="356"/>
      <c r="BI16" s="356"/>
      <c r="BJ16" s="356"/>
      <c r="BK16" s="356"/>
      <c r="BL16" s="356"/>
      <c r="BM16" s="356"/>
      <c r="BN16" s="357"/>
      <c r="BO16" s="358" t="s">
        <v>63</v>
      </c>
      <c r="BP16" s="358"/>
      <c r="BQ16" s="358"/>
      <c r="BR16" s="358"/>
      <c r="BS16" s="359" t="s">
        <v>63</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327149</v>
      </c>
      <c r="CS16" s="356"/>
      <c r="CT16" s="356"/>
      <c r="CU16" s="356"/>
      <c r="CV16" s="356"/>
      <c r="CW16" s="356"/>
      <c r="CX16" s="356"/>
      <c r="CY16" s="357"/>
      <c r="CZ16" s="358">
        <v>3.9</v>
      </c>
      <c r="DA16" s="358"/>
      <c r="DB16" s="358"/>
      <c r="DC16" s="358"/>
      <c r="DD16" s="368" t="s">
        <v>63</v>
      </c>
      <c r="DE16" s="356"/>
      <c r="DF16" s="356"/>
      <c r="DG16" s="356"/>
      <c r="DH16" s="356"/>
      <c r="DI16" s="356"/>
      <c r="DJ16" s="356"/>
      <c r="DK16" s="356"/>
      <c r="DL16" s="356"/>
      <c r="DM16" s="356"/>
      <c r="DN16" s="356"/>
      <c r="DO16" s="356"/>
      <c r="DP16" s="357"/>
      <c r="DQ16" s="368">
        <v>44713</v>
      </c>
      <c r="DR16" s="356"/>
      <c r="DS16" s="356"/>
      <c r="DT16" s="356"/>
      <c r="DU16" s="356"/>
      <c r="DV16" s="356"/>
      <c r="DW16" s="356"/>
      <c r="DX16" s="356"/>
      <c r="DY16" s="356"/>
      <c r="DZ16" s="356"/>
      <c r="EA16" s="356"/>
      <c r="EB16" s="356"/>
      <c r="EC16" s="369"/>
    </row>
    <row r="17" spans="2:133" ht="11.25" customHeight="1">
      <c r="B17" s="361" t="s">
        <v>197</v>
      </c>
      <c r="C17" s="362"/>
      <c r="D17" s="362"/>
      <c r="E17" s="362"/>
      <c r="F17" s="362"/>
      <c r="G17" s="362"/>
      <c r="H17" s="362"/>
      <c r="I17" s="362"/>
      <c r="J17" s="362"/>
      <c r="K17" s="362"/>
      <c r="L17" s="362"/>
      <c r="M17" s="362"/>
      <c r="N17" s="362"/>
      <c r="O17" s="362"/>
      <c r="P17" s="362"/>
      <c r="Q17" s="363"/>
      <c r="R17" s="355">
        <v>15535</v>
      </c>
      <c r="S17" s="356"/>
      <c r="T17" s="356"/>
      <c r="U17" s="356"/>
      <c r="V17" s="356"/>
      <c r="W17" s="356"/>
      <c r="X17" s="356"/>
      <c r="Y17" s="357"/>
      <c r="Z17" s="358">
        <v>0.2</v>
      </c>
      <c r="AA17" s="358"/>
      <c r="AB17" s="358"/>
      <c r="AC17" s="358"/>
      <c r="AD17" s="359">
        <v>15535</v>
      </c>
      <c r="AE17" s="359"/>
      <c r="AF17" s="359"/>
      <c r="AG17" s="359"/>
      <c r="AH17" s="359"/>
      <c r="AI17" s="359"/>
      <c r="AJ17" s="359"/>
      <c r="AK17" s="359"/>
      <c r="AL17" s="364">
        <v>0.4</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63</v>
      </c>
      <c r="BH17" s="356"/>
      <c r="BI17" s="356"/>
      <c r="BJ17" s="356"/>
      <c r="BK17" s="356"/>
      <c r="BL17" s="356"/>
      <c r="BM17" s="356"/>
      <c r="BN17" s="357"/>
      <c r="BO17" s="358" t="s">
        <v>63</v>
      </c>
      <c r="BP17" s="358"/>
      <c r="BQ17" s="358"/>
      <c r="BR17" s="358"/>
      <c r="BS17" s="359" t="s">
        <v>63</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458351</v>
      </c>
      <c r="CS17" s="356"/>
      <c r="CT17" s="356"/>
      <c r="CU17" s="356"/>
      <c r="CV17" s="356"/>
      <c r="CW17" s="356"/>
      <c r="CX17" s="356"/>
      <c r="CY17" s="357"/>
      <c r="CZ17" s="358">
        <v>5.4</v>
      </c>
      <c r="DA17" s="358"/>
      <c r="DB17" s="358"/>
      <c r="DC17" s="358"/>
      <c r="DD17" s="368" t="s">
        <v>63</v>
      </c>
      <c r="DE17" s="356"/>
      <c r="DF17" s="356"/>
      <c r="DG17" s="356"/>
      <c r="DH17" s="356"/>
      <c r="DI17" s="356"/>
      <c r="DJ17" s="356"/>
      <c r="DK17" s="356"/>
      <c r="DL17" s="356"/>
      <c r="DM17" s="356"/>
      <c r="DN17" s="356"/>
      <c r="DO17" s="356"/>
      <c r="DP17" s="357"/>
      <c r="DQ17" s="368">
        <v>434383</v>
      </c>
      <c r="DR17" s="356"/>
      <c r="DS17" s="356"/>
      <c r="DT17" s="356"/>
      <c r="DU17" s="356"/>
      <c r="DV17" s="356"/>
      <c r="DW17" s="356"/>
      <c r="DX17" s="356"/>
      <c r="DY17" s="356"/>
      <c r="DZ17" s="356"/>
      <c r="EA17" s="356"/>
      <c r="EB17" s="356"/>
      <c r="EC17" s="369"/>
    </row>
    <row r="18" spans="2:133" ht="11.25" customHeight="1">
      <c r="B18" s="361" t="s">
        <v>200</v>
      </c>
      <c r="C18" s="362"/>
      <c r="D18" s="362"/>
      <c r="E18" s="362"/>
      <c r="F18" s="362"/>
      <c r="G18" s="362"/>
      <c r="H18" s="362"/>
      <c r="I18" s="362"/>
      <c r="J18" s="362"/>
      <c r="K18" s="362"/>
      <c r="L18" s="362"/>
      <c r="M18" s="362"/>
      <c r="N18" s="362"/>
      <c r="O18" s="362"/>
      <c r="P18" s="362"/>
      <c r="Q18" s="363"/>
      <c r="R18" s="355">
        <v>6877</v>
      </c>
      <c r="S18" s="356"/>
      <c r="T18" s="356"/>
      <c r="U18" s="356"/>
      <c r="V18" s="356"/>
      <c r="W18" s="356"/>
      <c r="X18" s="356"/>
      <c r="Y18" s="357"/>
      <c r="Z18" s="358">
        <v>0.1</v>
      </c>
      <c r="AA18" s="358"/>
      <c r="AB18" s="358"/>
      <c r="AC18" s="358"/>
      <c r="AD18" s="359">
        <v>6877</v>
      </c>
      <c r="AE18" s="359"/>
      <c r="AF18" s="359"/>
      <c r="AG18" s="359"/>
      <c r="AH18" s="359"/>
      <c r="AI18" s="359"/>
      <c r="AJ18" s="359"/>
      <c r="AK18" s="359"/>
      <c r="AL18" s="364">
        <v>0.2</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63</v>
      </c>
      <c r="BH18" s="356"/>
      <c r="BI18" s="356"/>
      <c r="BJ18" s="356"/>
      <c r="BK18" s="356"/>
      <c r="BL18" s="356"/>
      <c r="BM18" s="356"/>
      <c r="BN18" s="357"/>
      <c r="BO18" s="358" t="s">
        <v>63</v>
      </c>
      <c r="BP18" s="358"/>
      <c r="BQ18" s="358"/>
      <c r="BR18" s="358"/>
      <c r="BS18" s="359" t="s">
        <v>63</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63</v>
      </c>
      <c r="CS18" s="356"/>
      <c r="CT18" s="356"/>
      <c r="CU18" s="356"/>
      <c r="CV18" s="356"/>
      <c r="CW18" s="356"/>
      <c r="CX18" s="356"/>
      <c r="CY18" s="357"/>
      <c r="CZ18" s="358" t="s">
        <v>63</v>
      </c>
      <c r="DA18" s="358"/>
      <c r="DB18" s="358"/>
      <c r="DC18" s="358"/>
      <c r="DD18" s="368" t="s">
        <v>63</v>
      </c>
      <c r="DE18" s="356"/>
      <c r="DF18" s="356"/>
      <c r="DG18" s="356"/>
      <c r="DH18" s="356"/>
      <c r="DI18" s="356"/>
      <c r="DJ18" s="356"/>
      <c r="DK18" s="356"/>
      <c r="DL18" s="356"/>
      <c r="DM18" s="356"/>
      <c r="DN18" s="356"/>
      <c r="DO18" s="356"/>
      <c r="DP18" s="357"/>
      <c r="DQ18" s="368" t="s">
        <v>63</v>
      </c>
      <c r="DR18" s="356"/>
      <c r="DS18" s="356"/>
      <c r="DT18" s="356"/>
      <c r="DU18" s="356"/>
      <c r="DV18" s="356"/>
      <c r="DW18" s="356"/>
      <c r="DX18" s="356"/>
      <c r="DY18" s="356"/>
      <c r="DZ18" s="356"/>
      <c r="EA18" s="356"/>
      <c r="EB18" s="356"/>
      <c r="EC18" s="369"/>
    </row>
    <row r="19" spans="2:133" ht="11.25" customHeight="1">
      <c r="B19" s="361" t="s">
        <v>203</v>
      </c>
      <c r="C19" s="362"/>
      <c r="D19" s="362"/>
      <c r="E19" s="362"/>
      <c r="F19" s="362"/>
      <c r="G19" s="362"/>
      <c r="H19" s="362"/>
      <c r="I19" s="362"/>
      <c r="J19" s="362"/>
      <c r="K19" s="362"/>
      <c r="L19" s="362"/>
      <c r="M19" s="362"/>
      <c r="N19" s="362"/>
      <c r="O19" s="362"/>
      <c r="P19" s="362"/>
      <c r="Q19" s="363"/>
      <c r="R19" s="355">
        <v>6132</v>
      </c>
      <c r="S19" s="356"/>
      <c r="T19" s="356"/>
      <c r="U19" s="356"/>
      <c r="V19" s="356"/>
      <c r="W19" s="356"/>
      <c r="X19" s="356"/>
      <c r="Y19" s="357"/>
      <c r="Z19" s="358">
        <v>0.1</v>
      </c>
      <c r="AA19" s="358"/>
      <c r="AB19" s="358"/>
      <c r="AC19" s="358"/>
      <c r="AD19" s="359">
        <v>6132</v>
      </c>
      <c r="AE19" s="359"/>
      <c r="AF19" s="359"/>
      <c r="AG19" s="359"/>
      <c r="AH19" s="359"/>
      <c r="AI19" s="359"/>
      <c r="AJ19" s="359"/>
      <c r="AK19" s="359"/>
      <c r="AL19" s="364">
        <v>0.2</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387</v>
      </c>
      <c r="BH19" s="356"/>
      <c r="BI19" s="356"/>
      <c r="BJ19" s="356"/>
      <c r="BK19" s="356"/>
      <c r="BL19" s="356"/>
      <c r="BM19" s="356"/>
      <c r="BN19" s="357"/>
      <c r="BO19" s="358">
        <v>0</v>
      </c>
      <c r="BP19" s="358"/>
      <c r="BQ19" s="358"/>
      <c r="BR19" s="358"/>
      <c r="BS19" s="359" t="s">
        <v>63</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63</v>
      </c>
      <c r="CS19" s="356"/>
      <c r="CT19" s="356"/>
      <c r="CU19" s="356"/>
      <c r="CV19" s="356"/>
      <c r="CW19" s="356"/>
      <c r="CX19" s="356"/>
      <c r="CY19" s="357"/>
      <c r="CZ19" s="358" t="s">
        <v>63</v>
      </c>
      <c r="DA19" s="358"/>
      <c r="DB19" s="358"/>
      <c r="DC19" s="358"/>
      <c r="DD19" s="368" t="s">
        <v>63</v>
      </c>
      <c r="DE19" s="356"/>
      <c r="DF19" s="356"/>
      <c r="DG19" s="356"/>
      <c r="DH19" s="356"/>
      <c r="DI19" s="356"/>
      <c r="DJ19" s="356"/>
      <c r="DK19" s="356"/>
      <c r="DL19" s="356"/>
      <c r="DM19" s="356"/>
      <c r="DN19" s="356"/>
      <c r="DO19" s="356"/>
      <c r="DP19" s="357"/>
      <c r="DQ19" s="368" t="s">
        <v>63</v>
      </c>
      <c r="DR19" s="356"/>
      <c r="DS19" s="356"/>
      <c r="DT19" s="356"/>
      <c r="DU19" s="356"/>
      <c r="DV19" s="356"/>
      <c r="DW19" s="356"/>
      <c r="DX19" s="356"/>
      <c r="DY19" s="356"/>
      <c r="DZ19" s="356"/>
      <c r="EA19" s="356"/>
      <c r="EB19" s="356"/>
      <c r="EC19" s="369"/>
    </row>
    <row r="20" spans="2:133" ht="11.25" customHeight="1">
      <c r="B20" s="371" t="s">
        <v>206</v>
      </c>
      <c r="C20" s="372"/>
      <c r="D20" s="372"/>
      <c r="E20" s="372"/>
      <c r="F20" s="372"/>
      <c r="G20" s="372"/>
      <c r="H20" s="372"/>
      <c r="I20" s="372"/>
      <c r="J20" s="372"/>
      <c r="K20" s="372"/>
      <c r="L20" s="372"/>
      <c r="M20" s="372"/>
      <c r="N20" s="372"/>
      <c r="O20" s="372"/>
      <c r="P20" s="372"/>
      <c r="Q20" s="373"/>
      <c r="R20" s="355">
        <v>745</v>
      </c>
      <c r="S20" s="356"/>
      <c r="T20" s="356"/>
      <c r="U20" s="356"/>
      <c r="V20" s="356"/>
      <c r="W20" s="356"/>
      <c r="X20" s="356"/>
      <c r="Y20" s="357"/>
      <c r="Z20" s="358">
        <v>0</v>
      </c>
      <c r="AA20" s="358"/>
      <c r="AB20" s="358"/>
      <c r="AC20" s="358"/>
      <c r="AD20" s="359">
        <v>745</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387</v>
      </c>
      <c r="BH20" s="356"/>
      <c r="BI20" s="356"/>
      <c r="BJ20" s="356"/>
      <c r="BK20" s="356"/>
      <c r="BL20" s="356"/>
      <c r="BM20" s="356"/>
      <c r="BN20" s="357"/>
      <c r="BO20" s="358">
        <v>0</v>
      </c>
      <c r="BP20" s="358"/>
      <c r="BQ20" s="358"/>
      <c r="BR20" s="358"/>
      <c r="BS20" s="359" t="s">
        <v>63</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8467662</v>
      </c>
      <c r="CS20" s="356"/>
      <c r="CT20" s="356"/>
      <c r="CU20" s="356"/>
      <c r="CV20" s="356"/>
      <c r="CW20" s="356"/>
      <c r="CX20" s="356"/>
      <c r="CY20" s="357"/>
      <c r="CZ20" s="358">
        <v>100</v>
      </c>
      <c r="DA20" s="358"/>
      <c r="DB20" s="358"/>
      <c r="DC20" s="358"/>
      <c r="DD20" s="368">
        <v>1501279</v>
      </c>
      <c r="DE20" s="356"/>
      <c r="DF20" s="356"/>
      <c r="DG20" s="356"/>
      <c r="DH20" s="356"/>
      <c r="DI20" s="356"/>
      <c r="DJ20" s="356"/>
      <c r="DK20" s="356"/>
      <c r="DL20" s="356"/>
      <c r="DM20" s="356"/>
      <c r="DN20" s="356"/>
      <c r="DO20" s="356"/>
      <c r="DP20" s="357"/>
      <c r="DQ20" s="368">
        <v>4532047</v>
      </c>
      <c r="DR20" s="356"/>
      <c r="DS20" s="356"/>
      <c r="DT20" s="356"/>
      <c r="DU20" s="356"/>
      <c r="DV20" s="356"/>
      <c r="DW20" s="356"/>
      <c r="DX20" s="356"/>
      <c r="DY20" s="356"/>
      <c r="DZ20" s="356"/>
      <c r="EA20" s="356"/>
      <c r="EB20" s="356"/>
      <c r="EC20" s="369"/>
    </row>
    <row r="21" spans="2:133" ht="11.25" customHeight="1">
      <c r="B21" s="361" t="s">
        <v>209</v>
      </c>
      <c r="C21" s="362"/>
      <c r="D21" s="362"/>
      <c r="E21" s="362"/>
      <c r="F21" s="362"/>
      <c r="G21" s="362"/>
      <c r="H21" s="362"/>
      <c r="I21" s="362"/>
      <c r="J21" s="362"/>
      <c r="K21" s="362"/>
      <c r="L21" s="362"/>
      <c r="M21" s="362"/>
      <c r="N21" s="362"/>
      <c r="O21" s="362"/>
      <c r="P21" s="362"/>
      <c r="Q21" s="363"/>
      <c r="R21" s="355">
        <v>2497294</v>
      </c>
      <c r="S21" s="356"/>
      <c r="T21" s="356"/>
      <c r="U21" s="356"/>
      <c r="V21" s="356"/>
      <c r="W21" s="356"/>
      <c r="X21" s="356"/>
      <c r="Y21" s="357"/>
      <c r="Z21" s="358">
        <v>28.2</v>
      </c>
      <c r="AA21" s="358"/>
      <c r="AB21" s="358"/>
      <c r="AC21" s="358"/>
      <c r="AD21" s="359">
        <v>1987240</v>
      </c>
      <c r="AE21" s="359"/>
      <c r="AF21" s="359"/>
      <c r="AG21" s="359"/>
      <c r="AH21" s="359"/>
      <c r="AI21" s="359"/>
      <c r="AJ21" s="359"/>
      <c r="AK21" s="359"/>
      <c r="AL21" s="364">
        <v>54.7</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387</v>
      </c>
      <c r="BH21" s="356"/>
      <c r="BI21" s="356"/>
      <c r="BJ21" s="356"/>
      <c r="BK21" s="356"/>
      <c r="BL21" s="356"/>
      <c r="BM21" s="356"/>
      <c r="BN21" s="357"/>
      <c r="BO21" s="358">
        <v>0</v>
      </c>
      <c r="BP21" s="358"/>
      <c r="BQ21" s="358"/>
      <c r="BR21" s="358"/>
      <c r="BS21" s="359" t="s">
        <v>63</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c r="B22" s="361" t="s">
        <v>211</v>
      </c>
      <c r="C22" s="362"/>
      <c r="D22" s="362"/>
      <c r="E22" s="362"/>
      <c r="F22" s="362"/>
      <c r="G22" s="362"/>
      <c r="H22" s="362"/>
      <c r="I22" s="362"/>
      <c r="J22" s="362"/>
      <c r="K22" s="362"/>
      <c r="L22" s="362"/>
      <c r="M22" s="362"/>
      <c r="N22" s="362"/>
      <c r="O22" s="362"/>
      <c r="P22" s="362"/>
      <c r="Q22" s="363"/>
      <c r="R22" s="355">
        <v>1987240</v>
      </c>
      <c r="S22" s="356"/>
      <c r="T22" s="356"/>
      <c r="U22" s="356"/>
      <c r="V22" s="356"/>
      <c r="W22" s="356"/>
      <c r="X22" s="356"/>
      <c r="Y22" s="357"/>
      <c r="Z22" s="358">
        <v>22.5</v>
      </c>
      <c r="AA22" s="358"/>
      <c r="AB22" s="358"/>
      <c r="AC22" s="358"/>
      <c r="AD22" s="359">
        <v>1987240</v>
      </c>
      <c r="AE22" s="359"/>
      <c r="AF22" s="359"/>
      <c r="AG22" s="359"/>
      <c r="AH22" s="359"/>
      <c r="AI22" s="359"/>
      <c r="AJ22" s="359"/>
      <c r="AK22" s="359"/>
      <c r="AL22" s="364">
        <v>54.7</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63</v>
      </c>
      <c r="BH22" s="356"/>
      <c r="BI22" s="356"/>
      <c r="BJ22" s="356"/>
      <c r="BK22" s="356"/>
      <c r="BL22" s="356"/>
      <c r="BM22" s="356"/>
      <c r="BN22" s="357"/>
      <c r="BO22" s="358" t="s">
        <v>63</v>
      </c>
      <c r="BP22" s="358"/>
      <c r="BQ22" s="358"/>
      <c r="BR22" s="358"/>
      <c r="BS22" s="359" t="s">
        <v>63</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c r="B23" s="361" t="s">
        <v>214</v>
      </c>
      <c r="C23" s="362"/>
      <c r="D23" s="362"/>
      <c r="E23" s="362"/>
      <c r="F23" s="362"/>
      <c r="G23" s="362"/>
      <c r="H23" s="362"/>
      <c r="I23" s="362"/>
      <c r="J23" s="362"/>
      <c r="K23" s="362"/>
      <c r="L23" s="362"/>
      <c r="M23" s="362"/>
      <c r="N23" s="362"/>
      <c r="O23" s="362"/>
      <c r="P23" s="362"/>
      <c r="Q23" s="363"/>
      <c r="R23" s="355">
        <v>510054</v>
      </c>
      <c r="S23" s="356"/>
      <c r="T23" s="356"/>
      <c r="U23" s="356"/>
      <c r="V23" s="356"/>
      <c r="W23" s="356"/>
      <c r="X23" s="356"/>
      <c r="Y23" s="357"/>
      <c r="Z23" s="358">
        <v>5.8</v>
      </c>
      <c r="AA23" s="358"/>
      <c r="AB23" s="358"/>
      <c r="AC23" s="358"/>
      <c r="AD23" s="359" t="s">
        <v>63</v>
      </c>
      <c r="AE23" s="359"/>
      <c r="AF23" s="359"/>
      <c r="AG23" s="359"/>
      <c r="AH23" s="359"/>
      <c r="AI23" s="359"/>
      <c r="AJ23" s="359"/>
      <c r="AK23" s="359"/>
      <c r="AL23" s="364" t="s">
        <v>63</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63</v>
      </c>
      <c r="BH23" s="356"/>
      <c r="BI23" s="356"/>
      <c r="BJ23" s="356"/>
      <c r="BK23" s="356"/>
      <c r="BL23" s="356"/>
      <c r="BM23" s="356"/>
      <c r="BN23" s="357"/>
      <c r="BO23" s="358" t="s">
        <v>63</v>
      </c>
      <c r="BP23" s="358"/>
      <c r="BQ23" s="358"/>
      <c r="BR23" s="358"/>
      <c r="BS23" s="359" t="s">
        <v>63</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c r="B24" s="361" t="s">
        <v>221</v>
      </c>
      <c r="C24" s="362"/>
      <c r="D24" s="362"/>
      <c r="E24" s="362"/>
      <c r="F24" s="362"/>
      <c r="G24" s="362"/>
      <c r="H24" s="362"/>
      <c r="I24" s="362"/>
      <c r="J24" s="362"/>
      <c r="K24" s="362"/>
      <c r="L24" s="362"/>
      <c r="M24" s="362"/>
      <c r="N24" s="362"/>
      <c r="O24" s="362"/>
      <c r="P24" s="362"/>
      <c r="Q24" s="363"/>
      <c r="R24" s="355" t="s">
        <v>63</v>
      </c>
      <c r="S24" s="356"/>
      <c r="T24" s="356"/>
      <c r="U24" s="356"/>
      <c r="V24" s="356"/>
      <c r="W24" s="356"/>
      <c r="X24" s="356"/>
      <c r="Y24" s="357"/>
      <c r="Z24" s="358" t="s">
        <v>63</v>
      </c>
      <c r="AA24" s="358"/>
      <c r="AB24" s="358"/>
      <c r="AC24" s="358"/>
      <c r="AD24" s="359" t="s">
        <v>63</v>
      </c>
      <c r="AE24" s="359"/>
      <c r="AF24" s="359"/>
      <c r="AG24" s="359"/>
      <c r="AH24" s="359"/>
      <c r="AI24" s="359"/>
      <c r="AJ24" s="359"/>
      <c r="AK24" s="359"/>
      <c r="AL24" s="364" t="s">
        <v>63</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63</v>
      </c>
      <c r="BH24" s="356"/>
      <c r="BI24" s="356"/>
      <c r="BJ24" s="356"/>
      <c r="BK24" s="356"/>
      <c r="BL24" s="356"/>
      <c r="BM24" s="356"/>
      <c r="BN24" s="357"/>
      <c r="BO24" s="358" t="s">
        <v>63</v>
      </c>
      <c r="BP24" s="358"/>
      <c r="BQ24" s="358"/>
      <c r="BR24" s="358"/>
      <c r="BS24" s="359" t="s">
        <v>63</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2631371</v>
      </c>
      <c r="CS24" s="348"/>
      <c r="CT24" s="348"/>
      <c r="CU24" s="348"/>
      <c r="CV24" s="348"/>
      <c r="CW24" s="348"/>
      <c r="CX24" s="348"/>
      <c r="CY24" s="349"/>
      <c r="CZ24" s="352">
        <v>31.1</v>
      </c>
      <c r="DA24" s="353"/>
      <c r="DB24" s="353"/>
      <c r="DC24" s="367"/>
      <c r="DD24" s="388">
        <v>1487823</v>
      </c>
      <c r="DE24" s="348"/>
      <c r="DF24" s="348"/>
      <c r="DG24" s="348"/>
      <c r="DH24" s="348"/>
      <c r="DI24" s="348"/>
      <c r="DJ24" s="348"/>
      <c r="DK24" s="349"/>
      <c r="DL24" s="388">
        <v>1481449</v>
      </c>
      <c r="DM24" s="348"/>
      <c r="DN24" s="348"/>
      <c r="DO24" s="348"/>
      <c r="DP24" s="348"/>
      <c r="DQ24" s="348"/>
      <c r="DR24" s="348"/>
      <c r="DS24" s="348"/>
      <c r="DT24" s="348"/>
      <c r="DU24" s="348"/>
      <c r="DV24" s="349"/>
      <c r="DW24" s="352">
        <v>40.299999999999997</v>
      </c>
      <c r="DX24" s="353"/>
      <c r="DY24" s="353"/>
      <c r="DZ24" s="353"/>
      <c r="EA24" s="353"/>
      <c r="EB24" s="353"/>
      <c r="EC24" s="354"/>
    </row>
    <row r="25" spans="2:133" ht="11.25" customHeight="1">
      <c r="B25" s="361" t="s">
        <v>224</v>
      </c>
      <c r="C25" s="362"/>
      <c r="D25" s="362"/>
      <c r="E25" s="362"/>
      <c r="F25" s="362"/>
      <c r="G25" s="362"/>
      <c r="H25" s="362"/>
      <c r="I25" s="362"/>
      <c r="J25" s="362"/>
      <c r="K25" s="362"/>
      <c r="L25" s="362"/>
      <c r="M25" s="362"/>
      <c r="N25" s="362"/>
      <c r="O25" s="362"/>
      <c r="P25" s="362"/>
      <c r="Q25" s="363"/>
      <c r="R25" s="355">
        <v>4110690</v>
      </c>
      <c r="S25" s="356"/>
      <c r="T25" s="356"/>
      <c r="U25" s="356"/>
      <c r="V25" s="356"/>
      <c r="W25" s="356"/>
      <c r="X25" s="356"/>
      <c r="Y25" s="357"/>
      <c r="Z25" s="358">
        <v>46.5</v>
      </c>
      <c r="AA25" s="358"/>
      <c r="AB25" s="358"/>
      <c r="AC25" s="358"/>
      <c r="AD25" s="359">
        <v>3600636</v>
      </c>
      <c r="AE25" s="359"/>
      <c r="AF25" s="359"/>
      <c r="AG25" s="359"/>
      <c r="AH25" s="359"/>
      <c r="AI25" s="359"/>
      <c r="AJ25" s="359"/>
      <c r="AK25" s="359"/>
      <c r="AL25" s="364">
        <v>99.2</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63</v>
      </c>
      <c r="BH25" s="356"/>
      <c r="BI25" s="356"/>
      <c r="BJ25" s="356"/>
      <c r="BK25" s="356"/>
      <c r="BL25" s="356"/>
      <c r="BM25" s="356"/>
      <c r="BN25" s="357"/>
      <c r="BO25" s="358" t="s">
        <v>63</v>
      </c>
      <c r="BP25" s="358"/>
      <c r="BQ25" s="358"/>
      <c r="BR25" s="358"/>
      <c r="BS25" s="359" t="s">
        <v>63</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833235</v>
      </c>
      <c r="CS25" s="389"/>
      <c r="CT25" s="389"/>
      <c r="CU25" s="389"/>
      <c r="CV25" s="389"/>
      <c r="CW25" s="389"/>
      <c r="CX25" s="389"/>
      <c r="CY25" s="390"/>
      <c r="CZ25" s="364">
        <v>9.8000000000000007</v>
      </c>
      <c r="DA25" s="391"/>
      <c r="DB25" s="391"/>
      <c r="DC25" s="392"/>
      <c r="DD25" s="368">
        <v>752066</v>
      </c>
      <c r="DE25" s="389"/>
      <c r="DF25" s="389"/>
      <c r="DG25" s="389"/>
      <c r="DH25" s="389"/>
      <c r="DI25" s="389"/>
      <c r="DJ25" s="389"/>
      <c r="DK25" s="390"/>
      <c r="DL25" s="368">
        <v>747492</v>
      </c>
      <c r="DM25" s="389"/>
      <c r="DN25" s="389"/>
      <c r="DO25" s="389"/>
      <c r="DP25" s="389"/>
      <c r="DQ25" s="389"/>
      <c r="DR25" s="389"/>
      <c r="DS25" s="389"/>
      <c r="DT25" s="389"/>
      <c r="DU25" s="389"/>
      <c r="DV25" s="390"/>
      <c r="DW25" s="364">
        <v>20.3</v>
      </c>
      <c r="DX25" s="391"/>
      <c r="DY25" s="391"/>
      <c r="DZ25" s="391"/>
      <c r="EA25" s="391"/>
      <c r="EB25" s="391"/>
      <c r="EC25" s="393"/>
    </row>
    <row r="26" spans="2:133" ht="11.25" customHeight="1">
      <c r="B26" s="361" t="s">
        <v>227</v>
      </c>
      <c r="C26" s="362"/>
      <c r="D26" s="362"/>
      <c r="E26" s="362"/>
      <c r="F26" s="362"/>
      <c r="G26" s="362"/>
      <c r="H26" s="362"/>
      <c r="I26" s="362"/>
      <c r="J26" s="362"/>
      <c r="K26" s="362"/>
      <c r="L26" s="362"/>
      <c r="M26" s="362"/>
      <c r="N26" s="362"/>
      <c r="O26" s="362"/>
      <c r="P26" s="362"/>
      <c r="Q26" s="363"/>
      <c r="R26" s="355">
        <v>753</v>
      </c>
      <c r="S26" s="356"/>
      <c r="T26" s="356"/>
      <c r="U26" s="356"/>
      <c r="V26" s="356"/>
      <c r="W26" s="356"/>
      <c r="X26" s="356"/>
      <c r="Y26" s="357"/>
      <c r="Z26" s="358">
        <v>0</v>
      </c>
      <c r="AA26" s="358"/>
      <c r="AB26" s="358"/>
      <c r="AC26" s="358"/>
      <c r="AD26" s="359">
        <v>753</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63</v>
      </c>
      <c r="BH26" s="356"/>
      <c r="BI26" s="356"/>
      <c r="BJ26" s="356"/>
      <c r="BK26" s="356"/>
      <c r="BL26" s="356"/>
      <c r="BM26" s="356"/>
      <c r="BN26" s="357"/>
      <c r="BO26" s="358" t="s">
        <v>63</v>
      </c>
      <c r="BP26" s="358"/>
      <c r="BQ26" s="358"/>
      <c r="BR26" s="358"/>
      <c r="BS26" s="359" t="s">
        <v>63</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439774</v>
      </c>
      <c r="CS26" s="356"/>
      <c r="CT26" s="356"/>
      <c r="CU26" s="356"/>
      <c r="CV26" s="356"/>
      <c r="CW26" s="356"/>
      <c r="CX26" s="356"/>
      <c r="CY26" s="357"/>
      <c r="CZ26" s="364">
        <v>5.2</v>
      </c>
      <c r="DA26" s="391"/>
      <c r="DB26" s="391"/>
      <c r="DC26" s="392"/>
      <c r="DD26" s="368">
        <v>398213</v>
      </c>
      <c r="DE26" s="356"/>
      <c r="DF26" s="356"/>
      <c r="DG26" s="356"/>
      <c r="DH26" s="356"/>
      <c r="DI26" s="356"/>
      <c r="DJ26" s="356"/>
      <c r="DK26" s="357"/>
      <c r="DL26" s="368" t="s">
        <v>63</v>
      </c>
      <c r="DM26" s="356"/>
      <c r="DN26" s="356"/>
      <c r="DO26" s="356"/>
      <c r="DP26" s="356"/>
      <c r="DQ26" s="356"/>
      <c r="DR26" s="356"/>
      <c r="DS26" s="356"/>
      <c r="DT26" s="356"/>
      <c r="DU26" s="356"/>
      <c r="DV26" s="357"/>
      <c r="DW26" s="364" t="s">
        <v>63</v>
      </c>
      <c r="DX26" s="391"/>
      <c r="DY26" s="391"/>
      <c r="DZ26" s="391"/>
      <c r="EA26" s="391"/>
      <c r="EB26" s="391"/>
      <c r="EC26" s="393"/>
    </row>
    <row r="27" spans="2:133" ht="11.25" customHeight="1">
      <c r="B27" s="361" t="s">
        <v>230</v>
      </c>
      <c r="C27" s="362"/>
      <c r="D27" s="362"/>
      <c r="E27" s="362"/>
      <c r="F27" s="362"/>
      <c r="G27" s="362"/>
      <c r="H27" s="362"/>
      <c r="I27" s="362"/>
      <c r="J27" s="362"/>
      <c r="K27" s="362"/>
      <c r="L27" s="362"/>
      <c r="M27" s="362"/>
      <c r="N27" s="362"/>
      <c r="O27" s="362"/>
      <c r="P27" s="362"/>
      <c r="Q27" s="363"/>
      <c r="R27" s="355">
        <v>183399</v>
      </c>
      <c r="S27" s="356"/>
      <c r="T27" s="356"/>
      <c r="U27" s="356"/>
      <c r="V27" s="356"/>
      <c r="W27" s="356"/>
      <c r="X27" s="356"/>
      <c r="Y27" s="357"/>
      <c r="Z27" s="358">
        <v>2.1</v>
      </c>
      <c r="AA27" s="358"/>
      <c r="AB27" s="358"/>
      <c r="AC27" s="358"/>
      <c r="AD27" s="359" t="s">
        <v>63</v>
      </c>
      <c r="AE27" s="359"/>
      <c r="AF27" s="359"/>
      <c r="AG27" s="359"/>
      <c r="AH27" s="359"/>
      <c r="AI27" s="359"/>
      <c r="AJ27" s="359"/>
      <c r="AK27" s="359"/>
      <c r="AL27" s="364" t="s">
        <v>63</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1249664</v>
      </c>
      <c r="BH27" s="356"/>
      <c r="BI27" s="356"/>
      <c r="BJ27" s="356"/>
      <c r="BK27" s="356"/>
      <c r="BL27" s="356"/>
      <c r="BM27" s="356"/>
      <c r="BN27" s="357"/>
      <c r="BO27" s="358">
        <v>100</v>
      </c>
      <c r="BP27" s="358"/>
      <c r="BQ27" s="358"/>
      <c r="BR27" s="358"/>
      <c r="BS27" s="359" t="s">
        <v>63</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1339785</v>
      </c>
      <c r="CS27" s="389"/>
      <c r="CT27" s="389"/>
      <c r="CU27" s="389"/>
      <c r="CV27" s="389"/>
      <c r="CW27" s="389"/>
      <c r="CX27" s="389"/>
      <c r="CY27" s="390"/>
      <c r="CZ27" s="364">
        <v>15.8</v>
      </c>
      <c r="DA27" s="391"/>
      <c r="DB27" s="391"/>
      <c r="DC27" s="392"/>
      <c r="DD27" s="368">
        <v>301374</v>
      </c>
      <c r="DE27" s="389"/>
      <c r="DF27" s="389"/>
      <c r="DG27" s="389"/>
      <c r="DH27" s="389"/>
      <c r="DI27" s="389"/>
      <c r="DJ27" s="389"/>
      <c r="DK27" s="390"/>
      <c r="DL27" s="368">
        <v>299574</v>
      </c>
      <c r="DM27" s="389"/>
      <c r="DN27" s="389"/>
      <c r="DO27" s="389"/>
      <c r="DP27" s="389"/>
      <c r="DQ27" s="389"/>
      <c r="DR27" s="389"/>
      <c r="DS27" s="389"/>
      <c r="DT27" s="389"/>
      <c r="DU27" s="389"/>
      <c r="DV27" s="390"/>
      <c r="DW27" s="364">
        <v>8.1</v>
      </c>
      <c r="DX27" s="391"/>
      <c r="DY27" s="391"/>
      <c r="DZ27" s="391"/>
      <c r="EA27" s="391"/>
      <c r="EB27" s="391"/>
      <c r="EC27" s="393"/>
    </row>
    <row r="28" spans="2:133" ht="11.25" customHeight="1">
      <c r="B28" s="361" t="s">
        <v>233</v>
      </c>
      <c r="C28" s="362"/>
      <c r="D28" s="362"/>
      <c r="E28" s="362"/>
      <c r="F28" s="362"/>
      <c r="G28" s="362"/>
      <c r="H28" s="362"/>
      <c r="I28" s="362"/>
      <c r="J28" s="362"/>
      <c r="K28" s="362"/>
      <c r="L28" s="362"/>
      <c r="M28" s="362"/>
      <c r="N28" s="362"/>
      <c r="O28" s="362"/>
      <c r="P28" s="362"/>
      <c r="Q28" s="363"/>
      <c r="R28" s="355">
        <v>132254</v>
      </c>
      <c r="S28" s="356"/>
      <c r="T28" s="356"/>
      <c r="U28" s="356"/>
      <c r="V28" s="356"/>
      <c r="W28" s="356"/>
      <c r="X28" s="356"/>
      <c r="Y28" s="357"/>
      <c r="Z28" s="358">
        <v>1.5</v>
      </c>
      <c r="AA28" s="358"/>
      <c r="AB28" s="358"/>
      <c r="AC28" s="358"/>
      <c r="AD28" s="359">
        <v>2223</v>
      </c>
      <c r="AE28" s="359"/>
      <c r="AF28" s="359"/>
      <c r="AG28" s="359"/>
      <c r="AH28" s="359"/>
      <c r="AI28" s="359"/>
      <c r="AJ28" s="359"/>
      <c r="AK28" s="359"/>
      <c r="AL28" s="364">
        <v>0.1</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458351</v>
      </c>
      <c r="CS28" s="356"/>
      <c r="CT28" s="356"/>
      <c r="CU28" s="356"/>
      <c r="CV28" s="356"/>
      <c r="CW28" s="356"/>
      <c r="CX28" s="356"/>
      <c r="CY28" s="357"/>
      <c r="CZ28" s="364">
        <v>5.4</v>
      </c>
      <c r="DA28" s="391"/>
      <c r="DB28" s="391"/>
      <c r="DC28" s="392"/>
      <c r="DD28" s="368">
        <v>434383</v>
      </c>
      <c r="DE28" s="356"/>
      <c r="DF28" s="356"/>
      <c r="DG28" s="356"/>
      <c r="DH28" s="356"/>
      <c r="DI28" s="356"/>
      <c r="DJ28" s="356"/>
      <c r="DK28" s="357"/>
      <c r="DL28" s="368">
        <v>434383</v>
      </c>
      <c r="DM28" s="356"/>
      <c r="DN28" s="356"/>
      <c r="DO28" s="356"/>
      <c r="DP28" s="356"/>
      <c r="DQ28" s="356"/>
      <c r="DR28" s="356"/>
      <c r="DS28" s="356"/>
      <c r="DT28" s="356"/>
      <c r="DU28" s="356"/>
      <c r="DV28" s="357"/>
      <c r="DW28" s="364">
        <v>11.8</v>
      </c>
      <c r="DX28" s="391"/>
      <c r="DY28" s="391"/>
      <c r="DZ28" s="391"/>
      <c r="EA28" s="391"/>
      <c r="EB28" s="391"/>
      <c r="EC28" s="393"/>
    </row>
    <row r="29" spans="2:133" ht="11.25" customHeight="1">
      <c r="B29" s="361" t="s">
        <v>235</v>
      </c>
      <c r="C29" s="362"/>
      <c r="D29" s="362"/>
      <c r="E29" s="362"/>
      <c r="F29" s="362"/>
      <c r="G29" s="362"/>
      <c r="H29" s="362"/>
      <c r="I29" s="362"/>
      <c r="J29" s="362"/>
      <c r="K29" s="362"/>
      <c r="L29" s="362"/>
      <c r="M29" s="362"/>
      <c r="N29" s="362"/>
      <c r="O29" s="362"/>
      <c r="P29" s="362"/>
      <c r="Q29" s="363"/>
      <c r="R29" s="355">
        <v>9615</v>
      </c>
      <c r="S29" s="356"/>
      <c r="T29" s="356"/>
      <c r="U29" s="356"/>
      <c r="V29" s="356"/>
      <c r="W29" s="356"/>
      <c r="X29" s="356"/>
      <c r="Y29" s="357"/>
      <c r="Z29" s="358">
        <v>0.1</v>
      </c>
      <c r="AA29" s="358"/>
      <c r="AB29" s="358"/>
      <c r="AC29" s="358"/>
      <c r="AD29" s="359">
        <v>77</v>
      </c>
      <c r="AE29" s="359"/>
      <c r="AF29" s="359"/>
      <c r="AG29" s="359"/>
      <c r="AH29" s="359"/>
      <c r="AI29" s="359"/>
      <c r="AJ29" s="359"/>
      <c r="AK29" s="359"/>
      <c r="AL29" s="364">
        <v>0</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458351</v>
      </c>
      <c r="CS29" s="389"/>
      <c r="CT29" s="389"/>
      <c r="CU29" s="389"/>
      <c r="CV29" s="389"/>
      <c r="CW29" s="389"/>
      <c r="CX29" s="389"/>
      <c r="CY29" s="390"/>
      <c r="CZ29" s="364">
        <v>5.4</v>
      </c>
      <c r="DA29" s="391"/>
      <c r="DB29" s="391"/>
      <c r="DC29" s="392"/>
      <c r="DD29" s="368">
        <v>434383</v>
      </c>
      <c r="DE29" s="389"/>
      <c r="DF29" s="389"/>
      <c r="DG29" s="389"/>
      <c r="DH29" s="389"/>
      <c r="DI29" s="389"/>
      <c r="DJ29" s="389"/>
      <c r="DK29" s="390"/>
      <c r="DL29" s="368">
        <v>434383</v>
      </c>
      <c r="DM29" s="389"/>
      <c r="DN29" s="389"/>
      <c r="DO29" s="389"/>
      <c r="DP29" s="389"/>
      <c r="DQ29" s="389"/>
      <c r="DR29" s="389"/>
      <c r="DS29" s="389"/>
      <c r="DT29" s="389"/>
      <c r="DU29" s="389"/>
      <c r="DV29" s="390"/>
      <c r="DW29" s="364">
        <v>11.8</v>
      </c>
      <c r="DX29" s="391"/>
      <c r="DY29" s="391"/>
      <c r="DZ29" s="391"/>
      <c r="EA29" s="391"/>
      <c r="EB29" s="391"/>
      <c r="EC29" s="393"/>
    </row>
    <row r="30" spans="2:133" ht="11.25" customHeight="1">
      <c r="B30" s="361" t="s">
        <v>238</v>
      </c>
      <c r="C30" s="362"/>
      <c r="D30" s="362"/>
      <c r="E30" s="362"/>
      <c r="F30" s="362"/>
      <c r="G30" s="362"/>
      <c r="H30" s="362"/>
      <c r="I30" s="362"/>
      <c r="J30" s="362"/>
      <c r="K30" s="362"/>
      <c r="L30" s="362"/>
      <c r="M30" s="362"/>
      <c r="N30" s="362"/>
      <c r="O30" s="362"/>
      <c r="P30" s="362"/>
      <c r="Q30" s="363"/>
      <c r="R30" s="355">
        <v>1555407</v>
      </c>
      <c r="S30" s="356"/>
      <c r="T30" s="356"/>
      <c r="U30" s="356"/>
      <c r="V30" s="356"/>
      <c r="W30" s="356"/>
      <c r="X30" s="356"/>
      <c r="Y30" s="357"/>
      <c r="Z30" s="358">
        <v>17.600000000000001</v>
      </c>
      <c r="AA30" s="358"/>
      <c r="AB30" s="358"/>
      <c r="AC30" s="358"/>
      <c r="AD30" s="359" t="s">
        <v>63</v>
      </c>
      <c r="AE30" s="359"/>
      <c r="AF30" s="359"/>
      <c r="AG30" s="359"/>
      <c r="AH30" s="359"/>
      <c r="AI30" s="359"/>
      <c r="AJ30" s="359"/>
      <c r="AK30" s="359"/>
      <c r="AL30" s="364" t="s">
        <v>63</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425350</v>
      </c>
      <c r="CS30" s="356"/>
      <c r="CT30" s="356"/>
      <c r="CU30" s="356"/>
      <c r="CV30" s="356"/>
      <c r="CW30" s="356"/>
      <c r="CX30" s="356"/>
      <c r="CY30" s="357"/>
      <c r="CZ30" s="364">
        <v>5</v>
      </c>
      <c r="DA30" s="391"/>
      <c r="DB30" s="391"/>
      <c r="DC30" s="392"/>
      <c r="DD30" s="368">
        <v>402548</v>
      </c>
      <c r="DE30" s="356"/>
      <c r="DF30" s="356"/>
      <c r="DG30" s="356"/>
      <c r="DH30" s="356"/>
      <c r="DI30" s="356"/>
      <c r="DJ30" s="356"/>
      <c r="DK30" s="357"/>
      <c r="DL30" s="368">
        <v>402548</v>
      </c>
      <c r="DM30" s="356"/>
      <c r="DN30" s="356"/>
      <c r="DO30" s="356"/>
      <c r="DP30" s="356"/>
      <c r="DQ30" s="356"/>
      <c r="DR30" s="356"/>
      <c r="DS30" s="356"/>
      <c r="DT30" s="356"/>
      <c r="DU30" s="356"/>
      <c r="DV30" s="357"/>
      <c r="DW30" s="364">
        <v>10.9</v>
      </c>
      <c r="DX30" s="391"/>
      <c r="DY30" s="391"/>
      <c r="DZ30" s="391"/>
      <c r="EA30" s="391"/>
      <c r="EB30" s="391"/>
      <c r="EC30" s="393"/>
    </row>
    <row r="31" spans="2:133" ht="11.25" customHeight="1">
      <c r="B31" s="371" t="s">
        <v>242</v>
      </c>
      <c r="C31" s="372"/>
      <c r="D31" s="372"/>
      <c r="E31" s="372"/>
      <c r="F31" s="372"/>
      <c r="G31" s="372"/>
      <c r="H31" s="372"/>
      <c r="I31" s="372"/>
      <c r="J31" s="372"/>
      <c r="K31" s="372"/>
      <c r="L31" s="372"/>
      <c r="M31" s="372"/>
      <c r="N31" s="372"/>
      <c r="O31" s="372"/>
      <c r="P31" s="372"/>
      <c r="Q31" s="373"/>
      <c r="R31" s="355" t="s">
        <v>63</v>
      </c>
      <c r="S31" s="356"/>
      <c r="T31" s="356"/>
      <c r="U31" s="356"/>
      <c r="V31" s="356"/>
      <c r="W31" s="356"/>
      <c r="X31" s="356"/>
      <c r="Y31" s="357"/>
      <c r="Z31" s="358" t="s">
        <v>63</v>
      </c>
      <c r="AA31" s="358"/>
      <c r="AB31" s="358"/>
      <c r="AC31" s="358"/>
      <c r="AD31" s="359" t="s">
        <v>63</v>
      </c>
      <c r="AE31" s="359"/>
      <c r="AF31" s="359"/>
      <c r="AG31" s="359"/>
      <c r="AH31" s="359"/>
      <c r="AI31" s="359"/>
      <c r="AJ31" s="359"/>
      <c r="AK31" s="359"/>
      <c r="AL31" s="364" t="s">
        <v>63</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98.1</v>
      </c>
      <c r="BH31" s="405"/>
      <c r="BI31" s="405"/>
      <c r="BJ31" s="405"/>
      <c r="BK31" s="405"/>
      <c r="BL31" s="405"/>
      <c r="BM31" s="353">
        <v>94</v>
      </c>
      <c r="BN31" s="405"/>
      <c r="BO31" s="405"/>
      <c r="BP31" s="405"/>
      <c r="BQ31" s="406"/>
      <c r="BR31" s="404">
        <v>98.6</v>
      </c>
      <c r="BS31" s="405"/>
      <c r="BT31" s="405"/>
      <c r="BU31" s="405"/>
      <c r="BV31" s="405"/>
      <c r="BW31" s="405"/>
      <c r="BX31" s="353">
        <v>94.9</v>
      </c>
      <c r="BY31" s="405"/>
      <c r="BZ31" s="405"/>
      <c r="CA31" s="405"/>
      <c r="CB31" s="406"/>
      <c r="CD31" s="398"/>
      <c r="CE31" s="399"/>
      <c r="CF31" s="361" t="s">
        <v>245</v>
      </c>
      <c r="CG31" s="362"/>
      <c r="CH31" s="362"/>
      <c r="CI31" s="362"/>
      <c r="CJ31" s="362"/>
      <c r="CK31" s="362"/>
      <c r="CL31" s="362"/>
      <c r="CM31" s="362"/>
      <c r="CN31" s="362"/>
      <c r="CO31" s="362"/>
      <c r="CP31" s="362"/>
      <c r="CQ31" s="363"/>
      <c r="CR31" s="355">
        <v>33001</v>
      </c>
      <c r="CS31" s="389"/>
      <c r="CT31" s="389"/>
      <c r="CU31" s="389"/>
      <c r="CV31" s="389"/>
      <c r="CW31" s="389"/>
      <c r="CX31" s="389"/>
      <c r="CY31" s="390"/>
      <c r="CZ31" s="364">
        <v>0.4</v>
      </c>
      <c r="DA31" s="391"/>
      <c r="DB31" s="391"/>
      <c r="DC31" s="392"/>
      <c r="DD31" s="368">
        <v>31835</v>
      </c>
      <c r="DE31" s="389"/>
      <c r="DF31" s="389"/>
      <c r="DG31" s="389"/>
      <c r="DH31" s="389"/>
      <c r="DI31" s="389"/>
      <c r="DJ31" s="389"/>
      <c r="DK31" s="390"/>
      <c r="DL31" s="368">
        <v>31835</v>
      </c>
      <c r="DM31" s="389"/>
      <c r="DN31" s="389"/>
      <c r="DO31" s="389"/>
      <c r="DP31" s="389"/>
      <c r="DQ31" s="389"/>
      <c r="DR31" s="389"/>
      <c r="DS31" s="389"/>
      <c r="DT31" s="389"/>
      <c r="DU31" s="389"/>
      <c r="DV31" s="390"/>
      <c r="DW31" s="364">
        <v>0.9</v>
      </c>
      <c r="DX31" s="391"/>
      <c r="DY31" s="391"/>
      <c r="DZ31" s="391"/>
      <c r="EA31" s="391"/>
      <c r="EB31" s="391"/>
      <c r="EC31" s="393"/>
    </row>
    <row r="32" spans="2:133" ht="11.25" customHeight="1">
      <c r="B32" s="361" t="s">
        <v>246</v>
      </c>
      <c r="C32" s="362"/>
      <c r="D32" s="362"/>
      <c r="E32" s="362"/>
      <c r="F32" s="362"/>
      <c r="G32" s="362"/>
      <c r="H32" s="362"/>
      <c r="I32" s="362"/>
      <c r="J32" s="362"/>
      <c r="K32" s="362"/>
      <c r="L32" s="362"/>
      <c r="M32" s="362"/>
      <c r="N32" s="362"/>
      <c r="O32" s="362"/>
      <c r="P32" s="362"/>
      <c r="Q32" s="363"/>
      <c r="R32" s="355">
        <v>938972</v>
      </c>
      <c r="S32" s="356"/>
      <c r="T32" s="356"/>
      <c r="U32" s="356"/>
      <c r="V32" s="356"/>
      <c r="W32" s="356"/>
      <c r="X32" s="356"/>
      <c r="Y32" s="357"/>
      <c r="Z32" s="358">
        <v>10.6</v>
      </c>
      <c r="AA32" s="358"/>
      <c r="AB32" s="358"/>
      <c r="AC32" s="358"/>
      <c r="AD32" s="359" t="s">
        <v>63</v>
      </c>
      <c r="AE32" s="359"/>
      <c r="AF32" s="359"/>
      <c r="AG32" s="359"/>
      <c r="AH32" s="359"/>
      <c r="AI32" s="359"/>
      <c r="AJ32" s="359"/>
      <c r="AK32" s="359"/>
      <c r="AL32" s="364" t="s">
        <v>63</v>
      </c>
      <c r="AM32" s="365"/>
      <c r="AN32" s="365"/>
      <c r="AO32" s="366"/>
      <c r="AP32" s="407"/>
      <c r="AQ32" s="408"/>
      <c r="AR32" s="408"/>
      <c r="AS32" s="408"/>
      <c r="AT32" s="409"/>
      <c r="AU32" s="336" t="s">
        <v>247</v>
      </c>
      <c r="AX32" s="361" t="s">
        <v>248</v>
      </c>
      <c r="AY32" s="362"/>
      <c r="AZ32" s="362"/>
      <c r="BA32" s="362"/>
      <c r="BB32" s="362"/>
      <c r="BC32" s="362"/>
      <c r="BD32" s="362"/>
      <c r="BE32" s="362"/>
      <c r="BF32" s="363"/>
      <c r="BG32" s="410">
        <v>99.2</v>
      </c>
      <c r="BH32" s="389"/>
      <c r="BI32" s="389"/>
      <c r="BJ32" s="389"/>
      <c r="BK32" s="389"/>
      <c r="BL32" s="389"/>
      <c r="BM32" s="365">
        <v>96.8</v>
      </c>
      <c r="BN32" s="389"/>
      <c r="BO32" s="389"/>
      <c r="BP32" s="389"/>
      <c r="BQ32" s="411"/>
      <c r="BR32" s="410">
        <v>99.2</v>
      </c>
      <c r="BS32" s="389"/>
      <c r="BT32" s="389"/>
      <c r="BU32" s="389"/>
      <c r="BV32" s="389"/>
      <c r="BW32" s="389"/>
      <c r="BX32" s="365">
        <v>96.5</v>
      </c>
      <c r="BY32" s="389"/>
      <c r="BZ32" s="389"/>
      <c r="CA32" s="389"/>
      <c r="CB32" s="411"/>
      <c r="CD32" s="412"/>
      <c r="CE32" s="413"/>
      <c r="CF32" s="361" t="s">
        <v>249</v>
      </c>
      <c r="CG32" s="362"/>
      <c r="CH32" s="362"/>
      <c r="CI32" s="362"/>
      <c r="CJ32" s="362"/>
      <c r="CK32" s="362"/>
      <c r="CL32" s="362"/>
      <c r="CM32" s="362"/>
      <c r="CN32" s="362"/>
      <c r="CO32" s="362"/>
      <c r="CP32" s="362"/>
      <c r="CQ32" s="363"/>
      <c r="CR32" s="355" t="s">
        <v>63</v>
      </c>
      <c r="CS32" s="356"/>
      <c r="CT32" s="356"/>
      <c r="CU32" s="356"/>
      <c r="CV32" s="356"/>
      <c r="CW32" s="356"/>
      <c r="CX32" s="356"/>
      <c r="CY32" s="357"/>
      <c r="CZ32" s="364" t="s">
        <v>63</v>
      </c>
      <c r="DA32" s="391"/>
      <c r="DB32" s="391"/>
      <c r="DC32" s="392"/>
      <c r="DD32" s="368" t="s">
        <v>63</v>
      </c>
      <c r="DE32" s="356"/>
      <c r="DF32" s="356"/>
      <c r="DG32" s="356"/>
      <c r="DH32" s="356"/>
      <c r="DI32" s="356"/>
      <c r="DJ32" s="356"/>
      <c r="DK32" s="357"/>
      <c r="DL32" s="368" t="s">
        <v>63</v>
      </c>
      <c r="DM32" s="356"/>
      <c r="DN32" s="356"/>
      <c r="DO32" s="356"/>
      <c r="DP32" s="356"/>
      <c r="DQ32" s="356"/>
      <c r="DR32" s="356"/>
      <c r="DS32" s="356"/>
      <c r="DT32" s="356"/>
      <c r="DU32" s="356"/>
      <c r="DV32" s="357"/>
      <c r="DW32" s="364" t="s">
        <v>63</v>
      </c>
      <c r="DX32" s="391"/>
      <c r="DY32" s="391"/>
      <c r="DZ32" s="391"/>
      <c r="EA32" s="391"/>
      <c r="EB32" s="391"/>
      <c r="EC32" s="393"/>
    </row>
    <row r="33" spans="2:133" ht="11.25" customHeight="1">
      <c r="B33" s="361" t="s">
        <v>250</v>
      </c>
      <c r="C33" s="362"/>
      <c r="D33" s="362"/>
      <c r="E33" s="362"/>
      <c r="F33" s="362"/>
      <c r="G33" s="362"/>
      <c r="H33" s="362"/>
      <c r="I33" s="362"/>
      <c r="J33" s="362"/>
      <c r="K33" s="362"/>
      <c r="L33" s="362"/>
      <c r="M33" s="362"/>
      <c r="N33" s="362"/>
      <c r="O33" s="362"/>
      <c r="P33" s="362"/>
      <c r="Q33" s="363"/>
      <c r="R33" s="355">
        <v>29040</v>
      </c>
      <c r="S33" s="356"/>
      <c r="T33" s="356"/>
      <c r="U33" s="356"/>
      <c r="V33" s="356"/>
      <c r="W33" s="356"/>
      <c r="X33" s="356"/>
      <c r="Y33" s="357"/>
      <c r="Z33" s="358">
        <v>0.3</v>
      </c>
      <c r="AA33" s="358"/>
      <c r="AB33" s="358"/>
      <c r="AC33" s="358"/>
      <c r="AD33" s="359">
        <v>27084</v>
      </c>
      <c r="AE33" s="359"/>
      <c r="AF33" s="359"/>
      <c r="AG33" s="359"/>
      <c r="AH33" s="359"/>
      <c r="AI33" s="359"/>
      <c r="AJ33" s="359"/>
      <c r="AK33" s="359"/>
      <c r="AL33" s="364">
        <v>0.7</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96.7</v>
      </c>
      <c r="BH33" s="419"/>
      <c r="BI33" s="419"/>
      <c r="BJ33" s="419"/>
      <c r="BK33" s="419"/>
      <c r="BL33" s="419"/>
      <c r="BM33" s="420">
        <v>90.5</v>
      </c>
      <c r="BN33" s="419"/>
      <c r="BO33" s="419"/>
      <c r="BP33" s="419"/>
      <c r="BQ33" s="421"/>
      <c r="BR33" s="418">
        <v>98</v>
      </c>
      <c r="BS33" s="419"/>
      <c r="BT33" s="419"/>
      <c r="BU33" s="419"/>
      <c r="BV33" s="419"/>
      <c r="BW33" s="419"/>
      <c r="BX33" s="420">
        <v>93</v>
      </c>
      <c r="BY33" s="419"/>
      <c r="BZ33" s="419"/>
      <c r="CA33" s="419"/>
      <c r="CB33" s="421"/>
      <c r="CD33" s="361" t="s">
        <v>252</v>
      </c>
      <c r="CE33" s="362"/>
      <c r="CF33" s="362"/>
      <c r="CG33" s="362"/>
      <c r="CH33" s="362"/>
      <c r="CI33" s="362"/>
      <c r="CJ33" s="362"/>
      <c r="CK33" s="362"/>
      <c r="CL33" s="362"/>
      <c r="CM33" s="362"/>
      <c r="CN33" s="362"/>
      <c r="CO33" s="362"/>
      <c r="CP33" s="362"/>
      <c r="CQ33" s="363"/>
      <c r="CR33" s="355">
        <v>4007863</v>
      </c>
      <c r="CS33" s="389"/>
      <c r="CT33" s="389"/>
      <c r="CU33" s="389"/>
      <c r="CV33" s="389"/>
      <c r="CW33" s="389"/>
      <c r="CX33" s="389"/>
      <c r="CY33" s="390"/>
      <c r="CZ33" s="364">
        <v>47.3</v>
      </c>
      <c r="DA33" s="391"/>
      <c r="DB33" s="391"/>
      <c r="DC33" s="392"/>
      <c r="DD33" s="368">
        <v>2650821</v>
      </c>
      <c r="DE33" s="389"/>
      <c r="DF33" s="389"/>
      <c r="DG33" s="389"/>
      <c r="DH33" s="389"/>
      <c r="DI33" s="389"/>
      <c r="DJ33" s="389"/>
      <c r="DK33" s="390"/>
      <c r="DL33" s="368">
        <v>1438575</v>
      </c>
      <c r="DM33" s="389"/>
      <c r="DN33" s="389"/>
      <c r="DO33" s="389"/>
      <c r="DP33" s="389"/>
      <c r="DQ33" s="389"/>
      <c r="DR33" s="389"/>
      <c r="DS33" s="389"/>
      <c r="DT33" s="389"/>
      <c r="DU33" s="389"/>
      <c r="DV33" s="390"/>
      <c r="DW33" s="364">
        <v>39.1</v>
      </c>
      <c r="DX33" s="391"/>
      <c r="DY33" s="391"/>
      <c r="DZ33" s="391"/>
      <c r="EA33" s="391"/>
      <c r="EB33" s="391"/>
      <c r="EC33" s="393"/>
    </row>
    <row r="34" spans="2:133" ht="11.25" customHeight="1">
      <c r="B34" s="361" t="s">
        <v>253</v>
      </c>
      <c r="C34" s="362"/>
      <c r="D34" s="362"/>
      <c r="E34" s="362"/>
      <c r="F34" s="362"/>
      <c r="G34" s="362"/>
      <c r="H34" s="362"/>
      <c r="I34" s="362"/>
      <c r="J34" s="362"/>
      <c r="K34" s="362"/>
      <c r="L34" s="362"/>
      <c r="M34" s="362"/>
      <c r="N34" s="362"/>
      <c r="O34" s="362"/>
      <c r="P34" s="362"/>
      <c r="Q34" s="363"/>
      <c r="R34" s="355">
        <v>447103</v>
      </c>
      <c r="S34" s="356"/>
      <c r="T34" s="356"/>
      <c r="U34" s="356"/>
      <c r="V34" s="356"/>
      <c r="W34" s="356"/>
      <c r="X34" s="356"/>
      <c r="Y34" s="357"/>
      <c r="Z34" s="358">
        <v>5.0999999999999996</v>
      </c>
      <c r="AA34" s="358"/>
      <c r="AB34" s="358"/>
      <c r="AC34" s="358"/>
      <c r="AD34" s="359" t="s">
        <v>63</v>
      </c>
      <c r="AE34" s="359"/>
      <c r="AF34" s="359"/>
      <c r="AG34" s="359"/>
      <c r="AH34" s="359"/>
      <c r="AI34" s="359"/>
      <c r="AJ34" s="359"/>
      <c r="AK34" s="359"/>
      <c r="AL34" s="364" t="s">
        <v>63</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1238056</v>
      </c>
      <c r="CS34" s="356"/>
      <c r="CT34" s="356"/>
      <c r="CU34" s="356"/>
      <c r="CV34" s="356"/>
      <c r="CW34" s="356"/>
      <c r="CX34" s="356"/>
      <c r="CY34" s="357"/>
      <c r="CZ34" s="364">
        <v>14.6</v>
      </c>
      <c r="DA34" s="391"/>
      <c r="DB34" s="391"/>
      <c r="DC34" s="392"/>
      <c r="DD34" s="368">
        <v>876512</v>
      </c>
      <c r="DE34" s="356"/>
      <c r="DF34" s="356"/>
      <c r="DG34" s="356"/>
      <c r="DH34" s="356"/>
      <c r="DI34" s="356"/>
      <c r="DJ34" s="356"/>
      <c r="DK34" s="357"/>
      <c r="DL34" s="368">
        <v>406800</v>
      </c>
      <c r="DM34" s="356"/>
      <c r="DN34" s="356"/>
      <c r="DO34" s="356"/>
      <c r="DP34" s="356"/>
      <c r="DQ34" s="356"/>
      <c r="DR34" s="356"/>
      <c r="DS34" s="356"/>
      <c r="DT34" s="356"/>
      <c r="DU34" s="356"/>
      <c r="DV34" s="357"/>
      <c r="DW34" s="364">
        <v>11.1</v>
      </c>
      <c r="DX34" s="391"/>
      <c r="DY34" s="391"/>
      <c r="DZ34" s="391"/>
      <c r="EA34" s="391"/>
      <c r="EB34" s="391"/>
      <c r="EC34" s="393"/>
    </row>
    <row r="35" spans="2:133" ht="11.25" customHeight="1">
      <c r="B35" s="361" t="s">
        <v>255</v>
      </c>
      <c r="C35" s="362"/>
      <c r="D35" s="362"/>
      <c r="E35" s="362"/>
      <c r="F35" s="362"/>
      <c r="G35" s="362"/>
      <c r="H35" s="362"/>
      <c r="I35" s="362"/>
      <c r="J35" s="362"/>
      <c r="K35" s="362"/>
      <c r="L35" s="362"/>
      <c r="M35" s="362"/>
      <c r="N35" s="362"/>
      <c r="O35" s="362"/>
      <c r="P35" s="362"/>
      <c r="Q35" s="363"/>
      <c r="R35" s="355">
        <v>605224</v>
      </c>
      <c r="S35" s="356"/>
      <c r="T35" s="356"/>
      <c r="U35" s="356"/>
      <c r="V35" s="356"/>
      <c r="W35" s="356"/>
      <c r="X35" s="356"/>
      <c r="Y35" s="357"/>
      <c r="Z35" s="358">
        <v>6.8</v>
      </c>
      <c r="AA35" s="358"/>
      <c r="AB35" s="358"/>
      <c r="AC35" s="358"/>
      <c r="AD35" s="359" t="s">
        <v>63</v>
      </c>
      <c r="AE35" s="359"/>
      <c r="AF35" s="359"/>
      <c r="AG35" s="359"/>
      <c r="AH35" s="359"/>
      <c r="AI35" s="359"/>
      <c r="AJ35" s="359"/>
      <c r="AK35" s="359"/>
      <c r="AL35" s="364" t="s">
        <v>63</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79269</v>
      </c>
      <c r="CS35" s="389"/>
      <c r="CT35" s="389"/>
      <c r="CU35" s="389"/>
      <c r="CV35" s="389"/>
      <c r="CW35" s="389"/>
      <c r="CX35" s="389"/>
      <c r="CY35" s="390"/>
      <c r="CZ35" s="364">
        <v>0.9</v>
      </c>
      <c r="DA35" s="391"/>
      <c r="DB35" s="391"/>
      <c r="DC35" s="392"/>
      <c r="DD35" s="368">
        <v>18177</v>
      </c>
      <c r="DE35" s="389"/>
      <c r="DF35" s="389"/>
      <c r="DG35" s="389"/>
      <c r="DH35" s="389"/>
      <c r="DI35" s="389"/>
      <c r="DJ35" s="389"/>
      <c r="DK35" s="390"/>
      <c r="DL35" s="368">
        <v>14418</v>
      </c>
      <c r="DM35" s="389"/>
      <c r="DN35" s="389"/>
      <c r="DO35" s="389"/>
      <c r="DP35" s="389"/>
      <c r="DQ35" s="389"/>
      <c r="DR35" s="389"/>
      <c r="DS35" s="389"/>
      <c r="DT35" s="389"/>
      <c r="DU35" s="389"/>
      <c r="DV35" s="390"/>
      <c r="DW35" s="364">
        <v>0.4</v>
      </c>
      <c r="DX35" s="391"/>
      <c r="DY35" s="391"/>
      <c r="DZ35" s="391"/>
      <c r="EA35" s="391"/>
      <c r="EB35" s="391"/>
      <c r="EC35" s="393"/>
    </row>
    <row r="36" spans="2:133" ht="11.25" customHeight="1">
      <c r="B36" s="361" t="s">
        <v>259</v>
      </c>
      <c r="C36" s="362"/>
      <c r="D36" s="362"/>
      <c r="E36" s="362"/>
      <c r="F36" s="362"/>
      <c r="G36" s="362"/>
      <c r="H36" s="362"/>
      <c r="I36" s="362"/>
      <c r="J36" s="362"/>
      <c r="K36" s="362"/>
      <c r="L36" s="362"/>
      <c r="M36" s="362"/>
      <c r="N36" s="362"/>
      <c r="O36" s="362"/>
      <c r="P36" s="362"/>
      <c r="Q36" s="363"/>
      <c r="R36" s="355">
        <v>326029</v>
      </c>
      <c r="S36" s="356"/>
      <c r="T36" s="356"/>
      <c r="U36" s="356"/>
      <c r="V36" s="356"/>
      <c r="W36" s="356"/>
      <c r="X36" s="356"/>
      <c r="Y36" s="357"/>
      <c r="Z36" s="358">
        <v>3.7</v>
      </c>
      <c r="AA36" s="358"/>
      <c r="AB36" s="358"/>
      <c r="AC36" s="358"/>
      <c r="AD36" s="359" t="s">
        <v>63</v>
      </c>
      <c r="AE36" s="359"/>
      <c r="AF36" s="359"/>
      <c r="AG36" s="359"/>
      <c r="AH36" s="359"/>
      <c r="AI36" s="359"/>
      <c r="AJ36" s="359"/>
      <c r="AK36" s="359"/>
      <c r="AL36" s="364" t="s">
        <v>63</v>
      </c>
      <c r="AM36" s="365"/>
      <c r="AN36" s="365"/>
      <c r="AO36" s="366"/>
      <c r="AP36" s="424"/>
      <c r="AQ36" s="425" t="s">
        <v>260</v>
      </c>
      <c r="AR36" s="426"/>
      <c r="AS36" s="426"/>
      <c r="AT36" s="426"/>
      <c r="AU36" s="426"/>
      <c r="AV36" s="426"/>
      <c r="AW36" s="426"/>
      <c r="AX36" s="426"/>
      <c r="AY36" s="427"/>
      <c r="AZ36" s="347">
        <v>673817</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65088</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1200245</v>
      </c>
      <c r="CS36" s="356"/>
      <c r="CT36" s="356"/>
      <c r="CU36" s="356"/>
      <c r="CV36" s="356"/>
      <c r="CW36" s="356"/>
      <c r="CX36" s="356"/>
      <c r="CY36" s="357"/>
      <c r="CZ36" s="364">
        <v>14.2</v>
      </c>
      <c r="DA36" s="391"/>
      <c r="DB36" s="391"/>
      <c r="DC36" s="392"/>
      <c r="DD36" s="368">
        <v>835538</v>
      </c>
      <c r="DE36" s="356"/>
      <c r="DF36" s="356"/>
      <c r="DG36" s="356"/>
      <c r="DH36" s="356"/>
      <c r="DI36" s="356"/>
      <c r="DJ36" s="356"/>
      <c r="DK36" s="357"/>
      <c r="DL36" s="368">
        <v>544086</v>
      </c>
      <c r="DM36" s="356"/>
      <c r="DN36" s="356"/>
      <c r="DO36" s="356"/>
      <c r="DP36" s="356"/>
      <c r="DQ36" s="356"/>
      <c r="DR36" s="356"/>
      <c r="DS36" s="356"/>
      <c r="DT36" s="356"/>
      <c r="DU36" s="356"/>
      <c r="DV36" s="357"/>
      <c r="DW36" s="364">
        <v>14.8</v>
      </c>
      <c r="DX36" s="391"/>
      <c r="DY36" s="391"/>
      <c r="DZ36" s="391"/>
      <c r="EA36" s="391"/>
      <c r="EB36" s="391"/>
      <c r="EC36" s="393"/>
    </row>
    <row r="37" spans="2:133" ht="11.25" customHeight="1">
      <c r="B37" s="361" t="s">
        <v>263</v>
      </c>
      <c r="C37" s="362"/>
      <c r="D37" s="362"/>
      <c r="E37" s="362"/>
      <c r="F37" s="362"/>
      <c r="G37" s="362"/>
      <c r="H37" s="362"/>
      <c r="I37" s="362"/>
      <c r="J37" s="362"/>
      <c r="K37" s="362"/>
      <c r="L37" s="362"/>
      <c r="M37" s="362"/>
      <c r="N37" s="362"/>
      <c r="O37" s="362"/>
      <c r="P37" s="362"/>
      <c r="Q37" s="363"/>
      <c r="R37" s="355">
        <v>30365</v>
      </c>
      <c r="S37" s="356"/>
      <c r="T37" s="356"/>
      <c r="U37" s="356"/>
      <c r="V37" s="356"/>
      <c r="W37" s="356"/>
      <c r="X37" s="356"/>
      <c r="Y37" s="357"/>
      <c r="Z37" s="358">
        <v>0.3</v>
      </c>
      <c r="AA37" s="358"/>
      <c r="AB37" s="358"/>
      <c r="AC37" s="358"/>
      <c r="AD37" s="359">
        <v>32</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101727</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23409</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361665</v>
      </c>
      <c r="CS37" s="389"/>
      <c r="CT37" s="389"/>
      <c r="CU37" s="389"/>
      <c r="CV37" s="389"/>
      <c r="CW37" s="389"/>
      <c r="CX37" s="389"/>
      <c r="CY37" s="390"/>
      <c r="CZ37" s="364">
        <v>4.3</v>
      </c>
      <c r="DA37" s="391"/>
      <c r="DB37" s="391"/>
      <c r="DC37" s="392"/>
      <c r="DD37" s="368">
        <v>331605</v>
      </c>
      <c r="DE37" s="389"/>
      <c r="DF37" s="389"/>
      <c r="DG37" s="389"/>
      <c r="DH37" s="389"/>
      <c r="DI37" s="389"/>
      <c r="DJ37" s="389"/>
      <c r="DK37" s="390"/>
      <c r="DL37" s="368">
        <v>299738</v>
      </c>
      <c r="DM37" s="389"/>
      <c r="DN37" s="389"/>
      <c r="DO37" s="389"/>
      <c r="DP37" s="389"/>
      <c r="DQ37" s="389"/>
      <c r="DR37" s="389"/>
      <c r="DS37" s="389"/>
      <c r="DT37" s="389"/>
      <c r="DU37" s="389"/>
      <c r="DV37" s="390"/>
      <c r="DW37" s="364">
        <v>8.1999999999999993</v>
      </c>
      <c r="DX37" s="391"/>
      <c r="DY37" s="391"/>
      <c r="DZ37" s="391"/>
      <c r="EA37" s="391"/>
      <c r="EB37" s="391"/>
      <c r="EC37" s="393"/>
    </row>
    <row r="38" spans="2:133" ht="11.25" customHeight="1">
      <c r="B38" s="361" t="s">
        <v>267</v>
      </c>
      <c r="C38" s="362"/>
      <c r="D38" s="362"/>
      <c r="E38" s="362"/>
      <c r="F38" s="362"/>
      <c r="G38" s="362"/>
      <c r="H38" s="362"/>
      <c r="I38" s="362"/>
      <c r="J38" s="362"/>
      <c r="K38" s="362"/>
      <c r="L38" s="362"/>
      <c r="M38" s="362"/>
      <c r="N38" s="362"/>
      <c r="O38" s="362"/>
      <c r="P38" s="362"/>
      <c r="Q38" s="363"/>
      <c r="R38" s="355">
        <v>472340</v>
      </c>
      <c r="S38" s="356"/>
      <c r="T38" s="356"/>
      <c r="U38" s="356"/>
      <c r="V38" s="356"/>
      <c r="W38" s="356"/>
      <c r="X38" s="356"/>
      <c r="Y38" s="357"/>
      <c r="Z38" s="358">
        <v>5.3</v>
      </c>
      <c r="AA38" s="358"/>
      <c r="AB38" s="358"/>
      <c r="AC38" s="358"/>
      <c r="AD38" s="359" t="s">
        <v>63</v>
      </c>
      <c r="AE38" s="359"/>
      <c r="AF38" s="359"/>
      <c r="AG38" s="359"/>
      <c r="AH38" s="359"/>
      <c r="AI38" s="359"/>
      <c r="AJ38" s="359"/>
      <c r="AK38" s="359"/>
      <c r="AL38" s="364" t="s">
        <v>63</v>
      </c>
      <c r="AM38" s="365"/>
      <c r="AN38" s="365"/>
      <c r="AO38" s="366"/>
      <c r="AQ38" s="429" t="s">
        <v>268</v>
      </c>
      <c r="AR38" s="430"/>
      <c r="AS38" s="430"/>
      <c r="AT38" s="430"/>
      <c r="AU38" s="430"/>
      <c r="AV38" s="430"/>
      <c r="AW38" s="430"/>
      <c r="AX38" s="430"/>
      <c r="AY38" s="431"/>
      <c r="AZ38" s="355">
        <v>88562</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1338</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585255</v>
      </c>
      <c r="CS38" s="356"/>
      <c r="CT38" s="356"/>
      <c r="CU38" s="356"/>
      <c r="CV38" s="356"/>
      <c r="CW38" s="356"/>
      <c r="CX38" s="356"/>
      <c r="CY38" s="357"/>
      <c r="CZ38" s="364">
        <v>6.9</v>
      </c>
      <c r="DA38" s="391"/>
      <c r="DB38" s="391"/>
      <c r="DC38" s="392"/>
      <c r="DD38" s="368">
        <v>493357</v>
      </c>
      <c r="DE38" s="356"/>
      <c r="DF38" s="356"/>
      <c r="DG38" s="356"/>
      <c r="DH38" s="356"/>
      <c r="DI38" s="356"/>
      <c r="DJ38" s="356"/>
      <c r="DK38" s="357"/>
      <c r="DL38" s="368">
        <v>473271</v>
      </c>
      <c r="DM38" s="356"/>
      <c r="DN38" s="356"/>
      <c r="DO38" s="356"/>
      <c r="DP38" s="356"/>
      <c r="DQ38" s="356"/>
      <c r="DR38" s="356"/>
      <c r="DS38" s="356"/>
      <c r="DT38" s="356"/>
      <c r="DU38" s="356"/>
      <c r="DV38" s="357"/>
      <c r="DW38" s="364">
        <v>12.9</v>
      </c>
      <c r="DX38" s="391"/>
      <c r="DY38" s="391"/>
      <c r="DZ38" s="391"/>
      <c r="EA38" s="391"/>
      <c r="EB38" s="391"/>
      <c r="EC38" s="393"/>
    </row>
    <row r="39" spans="2:133" ht="11.25" customHeight="1">
      <c r="B39" s="361" t="s">
        <v>271</v>
      </c>
      <c r="C39" s="362"/>
      <c r="D39" s="362"/>
      <c r="E39" s="362"/>
      <c r="F39" s="362"/>
      <c r="G39" s="362"/>
      <c r="H39" s="362"/>
      <c r="I39" s="362"/>
      <c r="J39" s="362"/>
      <c r="K39" s="362"/>
      <c r="L39" s="362"/>
      <c r="M39" s="362"/>
      <c r="N39" s="362"/>
      <c r="O39" s="362"/>
      <c r="P39" s="362"/>
      <c r="Q39" s="363"/>
      <c r="R39" s="355" t="s">
        <v>63</v>
      </c>
      <c r="S39" s="356"/>
      <c r="T39" s="356"/>
      <c r="U39" s="356"/>
      <c r="V39" s="356"/>
      <c r="W39" s="356"/>
      <c r="X39" s="356"/>
      <c r="Y39" s="357"/>
      <c r="Z39" s="358" t="s">
        <v>63</v>
      </c>
      <c r="AA39" s="358"/>
      <c r="AB39" s="358"/>
      <c r="AC39" s="358"/>
      <c r="AD39" s="359" t="s">
        <v>63</v>
      </c>
      <c r="AE39" s="359"/>
      <c r="AF39" s="359"/>
      <c r="AG39" s="359"/>
      <c r="AH39" s="359"/>
      <c r="AI39" s="359"/>
      <c r="AJ39" s="359"/>
      <c r="AK39" s="359"/>
      <c r="AL39" s="364" t="s">
        <v>63</v>
      </c>
      <c r="AM39" s="365"/>
      <c r="AN39" s="365"/>
      <c r="AO39" s="366"/>
      <c r="AQ39" s="429" t="s">
        <v>272</v>
      </c>
      <c r="AR39" s="430"/>
      <c r="AS39" s="430"/>
      <c r="AT39" s="430"/>
      <c r="AU39" s="430"/>
      <c r="AV39" s="430"/>
      <c r="AW39" s="430"/>
      <c r="AX39" s="430"/>
      <c r="AY39" s="431"/>
      <c r="AZ39" s="355" t="s">
        <v>63</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2298</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905038</v>
      </c>
      <c r="CS39" s="389"/>
      <c r="CT39" s="389"/>
      <c r="CU39" s="389"/>
      <c r="CV39" s="389"/>
      <c r="CW39" s="389"/>
      <c r="CX39" s="389"/>
      <c r="CY39" s="390"/>
      <c r="CZ39" s="364">
        <v>10.7</v>
      </c>
      <c r="DA39" s="391"/>
      <c r="DB39" s="391"/>
      <c r="DC39" s="392"/>
      <c r="DD39" s="368">
        <v>427237</v>
      </c>
      <c r="DE39" s="389"/>
      <c r="DF39" s="389"/>
      <c r="DG39" s="389"/>
      <c r="DH39" s="389"/>
      <c r="DI39" s="389"/>
      <c r="DJ39" s="389"/>
      <c r="DK39" s="390"/>
      <c r="DL39" s="368" t="s">
        <v>63</v>
      </c>
      <c r="DM39" s="389"/>
      <c r="DN39" s="389"/>
      <c r="DO39" s="389"/>
      <c r="DP39" s="389"/>
      <c r="DQ39" s="389"/>
      <c r="DR39" s="389"/>
      <c r="DS39" s="389"/>
      <c r="DT39" s="389"/>
      <c r="DU39" s="389"/>
      <c r="DV39" s="390"/>
      <c r="DW39" s="364" t="s">
        <v>63</v>
      </c>
      <c r="DX39" s="391"/>
      <c r="DY39" s="391"/>
      <c r="DZ39" s="391"/>
      <c r="EA39" s="391"/>
      <c r="EB39" s="391"/>
      <c r="EC39" s="393"/>
    </row>
    <row r="40" spans="2:133" ht="11.25" customHeight="1">
      <c r="B40" s="361" t="s">
        <v>275</v>
      </c>
      <c r="C40" s="362"/>
      <c r="D40" s="362"/>
      <c r="E40" s="362"/>
      <c r="F40" s="362"/>
      <c r="G40" s="362"/>
      <c r="H40" s="362"/>
      <c r="I40" s="362"/>
      <c r="J40" s="362"/>
      <c r="K40" s="362"/>
      <c r="L40" s="362"/>
      <c r="M40" s="362"/>
      <c r="N40" s="362"/>
      <c r="O40" s="362"/>
      <c r="P40" s="362"/>
      <c r="Q40" s="363"/>
      <c r="R40" s="355">
        <v>46040</v>
      </c>
      <c r="S40" s="356"/>
      <c r="T40" s="356"/>
      <c r="U40" s="356"/>
      <c r="V40" s="356"/>
      <c r="W40" s="356"/>
      <c r="X40" s="356"/>
      <c r="Y40" s="357"/>
      <c r="Z40" s="358">
        <v>0.5</v>
      </c>
      <c r="AA40" s="358"/>
      <c r="AB40" s="358"/>
      <c r="AC40" s="358"/>
      <c r="AD40" s="359" t="s">
        <v>63</v>
      </c>
      <c r="AE40" s="359"/>
      <c r="AF40" s="359"/>
      <c r="AG40" s="359"/>
      <c r="AH40" s="359"/>
      <c r="AI40" s="359"/>
      <c r="AJ40" s="359"/>
      <c r="AK40" s="359"/>
      <c r="AL40" s="364" t="s">
        <v>63</v>
      </c>
      <c r="AM40" s="365"/>
      <c r="AN40" s="365"/>
      <c r="AO40" s="366"/>
      <c r="AQ40" s="429" t="s">
        <v>276</v>
      </c>
      <c r="AR40" s="430"/>
      <c r="AS40" s="430"/>
      <c r="AT40" s="430"/>
      <c r="AU40" s="430"/>
      <c r="AV40" s="430"/>
      <c r="AW40" s="430"/>
      <c r="AX40" s="430"/>
      <c r="AY40" s="431"/>
      <c r="AZ40" s="355" t="s">
        <v>63</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104</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t="s">
        <v>63</v>
      </c>
      <c r="CS40" s="356"/>
      <c r="CT40" s="356"/>
      <c r="CU40" s="356"/>
      <c r="CV40" s="356"/>
      <c r="CW40" s="356"/>
      <c r="CX40" s="356"/>
      <c r="CY40" s="357"/>
      <c r="CZ40" s="364" t="s">
        <v>63</v>
      </c>
      <c r="DA40" s="391"/>
      <c r="DB40" s="391"/>
      <c r="DC40" s="392"/>
      <c r="DD40" s="368" t="s">
        <v>63</v>
      </c>
      <c r="DE40" s="356"/>
      <c r="DF40" s="356"/>
      <c r="DG40" s="356"/>
      <c r="DH40" s="356"/>
      <c r="DI40" s="356"/>
      <c r="DJ40" s="356"/>
      <c r="DK40" s="357"/>
      <c r="DL40" s="368" t="s">
        <v>63</v>
      </c>
      <c r="DM40" s="356"/>
      <c r="DN40" s="356"/>
      <c r="DO40" s="356"/>
      <c r="DP40" s="356"/>
      <c r="DQ40" s="356"/>
      <c r="DR40" s="356"/>
      <c r="DS40" s="356"/>
      <c r="DT40" s="356"/>
      <c r="DU40" s="356"/>
      <c r="DV40" s="357"/>
      <c r="DW40" s="364" t="s">
        <v>63</v>
      </c>
      <c r="DX40" s="391"/>
      <c r="DY40" s="391"/>
      <c r="DZ40" s="391"/>
      <c r="EA40" s="391"/>
      <c r="EB40" s="391"/>
      <c r="EC40" s="393"/>
    </row>
    <row r="41" spans="2:133" ht="11.25" customHeight="1">
      <c r="B41" s="376" t="s">
        <v>280</v>
      </c>
      <c r="C41" s="377"/>
      <c r="D41" s="377"/>
      <c r="E41" s="377"/>
      <c r="F41" s="377"/>
      <c r="G41" s="377"/>
      <c r="H41" s="377"/>
      <c r="I41" s="377"/>
      <c r="J41" s="377"/>
      <c r="K41" s="377"/>
      <c r="L41" s="377"/>
      <c r="M41" s="377"/>
      <c r="N41" s="377"/>
      <c r="O41" s="377"/>
      <c r="P41" s="377"/>
      <c r="Q41" s="378"/>
      <c r="R41" s="433">
        <v>8841191</v>
      </c>
      <c r="S41" s="434"/>
      <c r="T41" s="434"/>
      <c r="U41" s="434"/>
      <c r="V41" s="434"/>
      <c r="W41" s="434"/>
      <c r="X41" s="434"/>
      <c r="Y41" s="435"/>
      <c r="Z41" s="436">
        <v>100</v>
      </c>
      <c r="AA41" s="436"/>
      <c r="AB41" s="436"/>
      <c r="AC41" s="436"/>
      <c r="AD41" s="437">
        <v>3630805</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107186</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63</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63</v>
      </c>
      <c r="CS41" s="389"/>
      <c r="CT41" s="389"/>
      <c r="CU41" s="389"/>
      <c r="CV41" s="389"/>
      <c r="CW41" s="389"/>
      <c r="CX41" s="389"/>
      <c r="CY41" s="390"/>
      <c r="CZ41" s="364" t="s">
        <v>63</v>
      </c>
      <c r="DA41" s="391"/>
      <c r="DB41" s="391"/>
      <c r="DC41" s="392"/>
      <c r="DD41" s="368" t="s">
        <v>63</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c r="AQ42" s="446" t="s">
        <v>284</v>
      </c>
      <c r="AR42" s="447"/>
      <c r="AS42" s="447"/>
      <c r="AT42" s="447"/>
      <c r="AU42" s="447"/>
      <c r="AV42" s="447"/>
      <c r="AW42" s="447"/>
      <c r="AX42" s="447"/>
      <c r="AY42" s="448"/>
      <c r="AZ42" s="433">
        <v>376342</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368</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1828428</v>
      </c>
      <c r="CS42" s="389"/>
      <c r="CT42" s="389"/>
      <c r="CU42" s="389"/>
      <c r="CV42" s="389"/>
      <c r="CW42" s="389"/>
      <c r="CX42" s="389"/>
      <c r="CY42" s="390"/>
      <c r="CZ42" s="364">
        <v>21.6</v>
      </c>
      <c r="DA42" s="391"/>
      <c r="DB42" s="391"/>
      <c r="DC42" s="392"/>
      <c r="DD42" s="368">
        <v>393403</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c r="B43" s="336" t="s">
        <v>287</v>
      </c>
      <c r="CD43" s="361" t="s">
        <v>288</v>
      </c>
      <c r="CE43" s="362"/>
      <c r="CF43" s="362"/>
      <c r="CG43" s="362"/>
      <c r="CH43" s="362"/>
      <c r="CI43" s="362"/>
      <c r="CJ43" s="362"/>
      <c r="CK43" s="362"/>
      <c r="CL43" s="362"/>
      <c r="CM43" s="362"/>
      <c r="CN43" s="362"/>
      <c r="CO43" s="362"/>
      <c r="CP43" s="362"/>
      <c r="CQ43" s="363"/>
      <c r="CR43" s="355">
        <v>31405</v>
      </c>
      <c r="CS43" s="389"/>
      <c r="CT43" s="389"/>
      <c r="CU43" s="389"/>
      <c r="CV43" s="389"/>
      <c r="CW43" s="389"/>
      <c r="CX43" s="389"/>
      <c r="CY43" s="390"/>
      <c r="CZ43" s="364">
        <v>0.4</v>
      </c>
      <c r="DA43" s="391"/>
      <c r="DB43" s="391"/>
      <c r="DC43" s="392"/>
      <c r="DD43" s="368">
        <v>31405</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1501279</v>
      </c>
      <c r="CS44" s="356"/>
      <c r="CT44" s="356"/>
      <c r="CU44" s="356"/>
      <c r="CV44" s="356"/>
      <c r="CW44" s="356"/>
      <c r="CX44" s="356"/>
      <c r="CY44" s="357"/>
      <c r="CZ44" s="364">
        <v>17.7</v>
      </c>
      <c r="DA44" s="365"/>
      <c r="DB44" s="365"/>
      <c r="DC44" s="370"/>
      <c r="DD44" s="368">
        <v>348690</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1034998</v>
      </c>
      <c r="CS45" s="389"/>
      <c r="CT45" s="389"/>
      <c r="CU45" s="389"/>
      <c r="CV45" s="389"/>
      <c r="CW45" s="389"/>
      <c r="CX45" s="389"/>
      <c r="CY45" s="390"/>
      <c r="CZ45" s="364">
        <v>12.2</v>
      </c>
      <c r="DA45" s="391"/>
      <c r="DB45" s="391"/>
      <c r="DC45" s="392"/>
      <c r="DD45" s="368">
        <v>105245</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c r="B46" s="453"/>
      <c r="CD46" s="398"/>
      <c r="CE46" s="399"/>
      <c r="CF46" s="361" t="s">
        <v>293</v>
      </c>
      <c r="CG46" s="362"/>
      <c r="CH46" s="362"/>
      <c r="CI46" s="362"/>
      <c r="CJ46" s="362"/>
      <c r="CK46" s="362"/>
      <c r="CL46" s="362"/>
      <c r="CM46" s="362"/>
      <c r="CN46" s="362"/>
      <c r="CO46" s="362"/>
      <c r="CP46" s="362"/>
      <c r="CQ46" s="363"/>
      <c r="CR46" s="355">
        <v>459101</v>
      </c>
      <c r="CS46" s="356"/>
      <c r="CT46" s="356"/>
      <c r="CU46" s="356"/>
      <c r="CV46" s="356"/>
      <c r="CW46" s="356"/>
      <c r="CX46" s="356"/>
      <c r="CY46" s="357"/>
      <c r="CZ46" s="364">
        <v>5.4</v>
      </c>
      <c r="DA46" s="365"/>
      <c r="DB46" s="365"/>
      <c r="DC46" s="370"/>
      <c r="DD46" s="368">
        <v>241165</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c r="B47" s="453"/>
      <c r="CD47" s="398"/>
      <c r="CE47" s="399"/>
      <c r="CF47" s="361" t="s">
        <v>294</v>
      </c>
      <c r="CG47" s="362"/>
      <c r="CH47" s="362"/>
      <c r="CI47" s="362"/>
      <c r="CJ47" s="362"/>
      <c r="CK47" s="362"/>
      <c r="CL47" s="362"/>
      <c r="CM47" s="362"/>
      <c r="CN47" s="362"/>
      <c r="CO47" s="362"/>
      <c r="CP47" s="362"/>
      <c r="CQ47" s="363"/>
      <c r="CR47" s="355">
        <v>327149</v>
      </c>
      <c r="CS47" s="389"/>
      <c r="CT47" s="389"/>
      <c r="CU47" s="389"/>
      <c r="CV47" s="389"/>
      <c r="CW47" s="389"/>
      <c r="CX47" s="389"/>
      <c r="CY47" s="390"/>
      <c r="CZ47" s="364">
        <v>3.9</v>
      </c>
      <c r="DA47" s="391"/>
      <c r="DB47" s="391"/>
      <c r="DC47" s="392"/>
      <c r="DD47" s="368">
        <v>44713</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c r="B48" s="453"/>
      <c r="CD48" s="412"/>
      <c r="CE48" s="413"/>
      <c r="CF48" s="361" t="s">
        <v>295</v>
      </c>
      <c r="CG48" s="362"/>
      <c r="CH48" s="362"/>
      <c r="CI48" s="362"/>
      <c r="CJ48" s="362"/>
      <c r="CK48" s="362"/>
      <c r="CL48" s="362"/>
      <c r="CM48" s="362"/>
      <c r="CN48" s="362"/>
      <c r="CO48" s="362"/>
      <c r="CP48" s="362"/>
      <c r="CQ48" s="363"/>
      <c r="CR48" s="355" t="s">
        <v>63</v>
      </c>
      <c r="CS48" s="356"/>
      <c r="CT48" s="356"/>
      <c r="CU48" s="356"/>
      <c r="CV48" s="356"/>
      <c r="CW48" s="356"/>
      <c r="CX48" s="356"/>
      <c r="CY48" s="357"/>
      <c r="CZ48" s="364" t="s">
        <v>63</v>
      </c>
      <c r="DA48" s="365"/>
      <c r="DB48" s="365"/>
      <c r="DC48" s="370"/>
      <c r="DD48" s="368" t="s">
        <v>63</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c r="B49" s="453"/>
      <c r="CD49" s="376" t="s">
        <v>296</v>
      </c>
      <c r="CE49" s="377"/>
      <c r="CF49" s="377"/>
      <c r="CG49" s="377"/>
      <c r="CH49" s="377"/>
      <c r="CI49" s="377"/>
      <c r="CJ49" s="377"/>
      <c r="CK49" s="377"/>
      <c r="CL49" s="377"/>
      <c r="CM49" s="377"/>
      <c r="CN49" s="377"/>
      <c r="CO49" s="377"/>
      <c r="CP49" s="377"/>
      <c r="CQ49" s="378"/>
      <c r="CR49" s="433">
        <v>8467662</v>
      </c>
      <c r="CS49" s="419"/>
      <c r="CT49" s="419"/>
      <c r="CU49" s="419"/>
      <c r="CV49" s="419"/>
      <c r="CW49" s="419"/>
      <c r="CX49" s="419"/>
      <c r="CY49" s="454"/>
      <c r="CZ49" s="438">
        <v>100</v>
      </c>
      <c r="DA49" s="455"/>
      <c r="DB49" s="455"/>
      <c r="DC49" s="456"/>
      <c r="DD49" s="457">
        <v>4532047</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Es30J/YInMffYstE5Qij0jkFrgb8hT1++naUXgfp++3XFCBN/8gGUbvywgkwIJiTp/H6FLqUrFavy0tatEsjYQ==" saltValue="vDTRo/bSW6ZKJ2Qmz01C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469" customWidth="1"/>
    <col min="131" max="131" width="1.6328125" style="469" customWidth="1"/>
    <col min="132" max="16384" width="9" style="469" hidden="1"/>
  </cols>
  <sheetData>
    <row r="1" spans="1:131" ht="11.25" customHeight="1" thickBot="1">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c r="A7" s="502">
        <v>1</v>
      </c>
      <c r="B7" s="503" t="s">
        <v>319</v>
      </c>
      <c r="C7" s="504"/>
      <c r="D7" s="504"/>
      <c r="E7" s="504"/>
      <c r="F7" s="504"/>
      <c r="G7" s="504"/>
      <c r="H7" s="504"/>
      <c r="I7" s="504"/>
      <c r="J7" s="504"/>
      <c r="K7" s="504"/>
      <c r="L7" s="504"/>
      <c r="M7" s="504"/>
      <c r="N7" s="504"/>
      <c r="O7" s="504"/>
      <c r="P7" s="505"/>
      <c r="Q7" s="506">
        <v>8841</v>
      </c>
      <c r="R7" s="507"/>
      <c r="S7" s="507"/>
      <c r="T7" s="507"/>
      <c r="U7" s="507"/>
      <c r="V7" s="507">
        <v>8467</v>
      </c>
      <c r="W7" s="507"/>
      <c r="X7" s="507"/>
      <c r="Y7" s="507"/>
      <c r="Z7" s="507"/>
      <c r="AA7" s="507">
        <v>374</v>
      </c>
      <c r="AB7" s="507"/>
      <c r="AC7" s="507"/>
      <c r="AD7" s="507"/>
      <c r="AE7" s="508"/>
      <c r="AF7" s="509">
        <v>247</v>
      </c>
      <c r="AG7" s="510"/>
      <c r="AH7" s="510"/>
      <c r="AI7" s="510"/>
      <c r="AJ7" s="511"/>
      <c r="AK7" s="512">
        <v>0</v>
      </c>
      <c r="AL7" s="513"/>
      <c r="AM7" s="513"/>
      <c r="AN7" s="513"/>
      <c r="AO7" s="513"/>
      <c r="AP7" s="513">
        <v>5565</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320</v>
      </c>
      <c r="BT7" s="518"/>
      <c r="BU7" s="518"/>
      <c r="BV7" s="518"/>
      <c r="BW7" s="518"/>
      <c r="BX7" s="518"/>
      <c r="BY7" s="518"/>
      <c r="BZ7" s="518"/>
      <c r="CA7" s="518"/>
      <c r="CB7" s="518"/>
      <c r="CC7" s="518"/>
      <c r="CD7" s="518"/>
      <c r="CE7" s="518"/>
      <c r="CF7" s="518"/>
      <c r="CG7" s="519"/>
      <c r="CH7" s="520">
        <v>467</v>
      </c>
      <c r="CI7" s="521"/>
      <c r="CJ7" s="521"/>
      <c r="CK7" s="521"/>
      <c r="CL7" s="522"/>
      <c r="CM7" s="520">
        <v>85</v>
      </c>
      <c r="CN7" s="521"/>
      <c r="CO7" s="521"/>
      <c r="CP7" s="521"/>
      <c r="CQ7" s="522"/>
      <c r="CR7" s="520">
        <v>6</v>
      </c>
      <c r="CS7" s="521"/>
      <c r="CT7" s="521"/>
      <c r="CU7" s="521"/>
      <c r="CV7" s="522"/>
      <c r="CW7" s="520">
        <v>55</v>
      </c>
      <c r="CX7" s="521"/>
      <c r="CY7" s="521"/>
      <c r="CZ7" s="521"/>
      <c r="DA7" s="522"/>
      <c r="DB7" s="520"/>
      <c r="DC7" s="521"/>
      <c r="DD7" s="521"/>
      <c r="DE7" s="521"/>
      <c r="DF7" s="522"/>
      <c r="DG7" s="520"/>
      <c r="DH7" s="521"/>
      <c r="DI7" s="521"/>
      <c r="DJ7" s="521"/>
      <c r="DK7" s="522"/>
      <c r="DL7" s="520"/>
      <c r="DM7" s="521"/>
      <c r="DN7" s="521"/>
      <c r="DO7" s="521"/>
      <c r="DP7" s="522"/>
      <c r="DQ7" s="520"/>
      <c r="DR7" s="521"/>
      <c r="DS7" s="521"/>
      <c r="DT7" s="521"/>
      <c r="DU7" s="522"/>
      <c r="DV7" s="517"/>
      <c r="DW7" s="518"/>
      <c r="DX7" s="518"/>
      <c r="DY7" s="518"/>
      <c r="DZ7" s="523"/>
      <c r="EA7" s="478"/>
    </row>
    <row r="8" spans="1:131" s="479" customFormat="1" ht="26.25" customHeight="1">
      <c r="A8" s="524">
        <v>2</v>
      </c>
      <c r="B8" s="525"/>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321</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c r="A23" s="555" t="s">
        <v>322</v>
      </c>
      <c r="B23" s="556" t="s">
        <v>323</v>
      </c>
      <c r="C23" s="557"/>
      <c r="D23" s="557"/>
      <c r="E23" s="557"/>
      <c r="F23" s="557"/>
      <c r="G23" s="557"/>
      <c r="H23" s="557"/>
      <c r="I23" s="557"/>
      <c r="J23" s="557"/>
      <c r="K23" s="557"/>
      <c r="L23" s="557"/>
      <c r="M23" s="557"/>
      <c r="N23" s="557"/>
      <c r="O23" s="557"/>
      <c r="P23" s="558"/>
      <c r="Q23" s="559"/>
      <c r="R23" s="560"/>
      <c r="S23" s="560"/>
      <c r="T23" s="560"/>
      <c r="U23" s="560"/>
      <c r="V23" s="560"/>
      <c r="W23" s="560"/>
      <c r="X23" s="560"/>
      <c r="Y23" s="560"/>
      <c r="Z23" s="560"/>
      <c r="AA23" s="560"/>
      <c r="AB23" s="560"/>
      <c r="AC23" s="560"/>
      <c r="AD23" s="560"/>
      <c r="AE23" s="561"/>
      <c r="AF23" s="562">
        <v>247</v>
      </c>
      <c r="AG23" s="560"/>
      <c r="AH23" s="560"/>
      <c r="AI23" s="560"/>
      <c r="AJ23" s="563"/>
      <c r="AK23" s="564"/>
      <c r="AL23" s="565"/>
      <c r="AM23" s="565"/>
      <c r="AN23" s="565"/>
      <c r="AO23" s="565"/>
      <c r="AP23" s="560"/>
      <c r="AQ23" s="560"/>
      <c r="AR23" s="560"/>
      <c r="AS23" s="560"/>
      <c r="AT23" s="560"/>
      <c r="AU23" s="566"/>
      <c r="AV23" s="566"/>
      <c r="AW23" s="566"/>
      <c r="AX23" s="566"/>
      <c r="AY23" s="567"/>
      <c r="AZ23" s="568" t="s">
        <v>63</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c r="A24" s="571" t="s">
        <v>324</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c r="A25" s="474" t="s">
        <v>325</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c r="A26" s="480" t="s">
        <v>302</v>
      </c>
      <c r="B26" s="481"/>
      <c r="C26" s="481"/>
      <c r="D26" s="481"/>
      <c r="E26" s="481"/>
      <c r="F26" s="481"/>
      <c r="G26" s="481"/>
      <c r="H26" s="481"/>
      <c r="I26" s="481"/>
      <c r="J26" s="481"/>
      <c r="K26" s="481"/>
      <c r="L26" s="481"/>
      <c r="M26" s="481"/>
      <c r="N26" s="481"/>
      <c r="O26" s="481"/>
      <c r="P26" s="482"/>
      <c r="Q26" s="483" t="s">
        <v>326</v>
      </c>
      <c r="R26" s="484"/>
      <c r="S26" s="484"/>
      <c r="T26" s="484"/>
      <c r="U26" s="485"/>
      <c r="V26" s="483" t="s">
        <v>327</v>
      </c>
      <c r="W26" s="484"/>
      <c r="X26" s="484"/>
      <c r="Y26" s="484"/>
      <c r="Z26" s="485"/>
      <c r="AA26" s="483" t="s">
        <v>328</v>
      </c>
      <c r="AB26" s="484"/>
      <c r="AC26" s="484"/>
      <c r="AD26" s="484"/>
      <c r="AE26" s="484"/>
      <c r="AF26" s="573" t="s">
        <v>329</v>
      </c>
      <c r="AG26" s="574"/>
      <c r="AH26" s="574"/>
      <c r="AI26" s="574"/>
      <c r="AJ26" s="575"/>
      <c r="AK26" s="484" t="s">
        <v>330</v>
      </c>
      <c r="AL26" s="484"/>
      <c r="AM26" s="484"/>
      <c r="AN26" s="484"/>
      <c r="AO26" s="485"/>
      <c r="AP26" s="483" t="s">
        <v>331</v>
      </c>
      <c r="AQ26" s="484"/>
      <c r="AR26" s="484"/>
      <c r="AS26" s="484"/>
      <c r="AT26" s="485"/>
      <c r="AU26" s="483" t="s">
        <v>332</v>
      </c>
      <c r="AV26" s="484"/>
      <c r="AW26" s="484"/>
      <c r="AX26" s="484"/>
      <c r="AY26" s="485"/>
      <c r="AZ26" s="483" t="s">
        <v>333</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c r="A28" s="579">
        <v>1</v>
      </c>
      <c r="B28" s="503" t="s">
        <v>334</v>
      </c>
      <c r="C28" s="504"/>
      <c r="D28" s="504"/>
      <c r="E28" s="504"/>
      <c r="F28" s="504"/>
      <c r="G28" s="504"/>
      <c r="H28" s="504"/>
      <c r="I28" s="504"/>
      <c r="J28" s="504"/>
      <c r="K28" s="504"/>
      <c r="L28" s="504"/>
      <c r="M28" s="504"/>
      <c r="N28" s="504"/>
      <c r="O28" s="504"/>
      <c r="P28" s="505"/>
      <c r="Q28" s="580">
        <v>1283</v>
      </c>
      <c r="R28" s="581"/>
      <c r="S28" s="581"/>
      <c r="T28" s="581"/>
      <c r="U28" s="581"/>
      <c r="V28" s="581">
        <v>1218</v>
      </c>
      <c r="W28" s="581"/>
      <c r="X28" s="581"/>
      <c r="Y28" s="581"/>
      <c r="Z28" s="581"/>
      <c r="AA28" s="581">
        <v>65</v>
      </c>
      <c r="AB28" s="581"/>
      <c r="AC28" s="581"/>
      <c r="AD28" s="581"/>
      <c r="AE28" s="582"/>
      <c r="AF28" s="583">
        <v>65</v>
      </c>
      <c r="AG28" s="581"/>
      <c r="AH28" s="581"/>
      <c r="AI28" s="581"/>
      <c r="AJ28" s="584"/>
      <c r="AK28" s="585">
        <v>107</v>
      </c>
      <c r="AL28" s="586"/>
      <c r="AM28" s="586"/>
      <c r="AN28" s="586"/>
      <c r="AO28" s="586"/>
      <c r="AP28" s="586" t="s">
        <v>335</v>
      </c>
      <c r="AQ28" s="586"/>
      <c r="AR28" s="586"/>
      <c r="AS28" s="586"/>
      <c r="AT28" s="586"/>
      <c r="AU28" s="586" t="s">
        <v>335</v>
      </c>
      <c r="AV28" s="586"/>
      <c r="AW28" s="586"/>
      <c r="AX28" s="586"/>
      <c r="AY28" s="586"/>
      <c r="AZ28" s="587" t="s">
        <v>335</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c r="A29" s="579">
        <v>2</v>
      </c>
      <c r="B29" s="525" t="s">
        <v>336</v>
      </c>
      <c r="C29" s="526"/>
      <c r="D29" s="526"/>
      <c r="E29" s="526"/>
      <c r="F29" s="526"/>
      <c r="G29" s="526"/>
      <c r="H29" s="526"/>
      <c r="I29" s="526"/>
      <c r="J29" s="526"/>
      <c r="K29" s="526"/>
      <c r="L29" s="526"/>
      <c r="M29" s="526"/>
      <c r="N29" s="526"/>
      <c r="O29" s="526"/>
      <c r="P29" s="527"/>
      <c r="Q29" s="528">
        <v>1224</v>
      </c>
      <c r="R29" s="529"/>
      <c r="S29" s="529"/>
      <c r="T29" s="529"/>
      <c r="U29" s="529"/>
      <c r="V29" s="529">
        <v>1148</v>
      </c>
      <c r="W29" s="529"/>
      <c r="X29" s="529"/>
      <c r="Y29" s="529"/>
      <c r="Z29" s="529"/>
      <c r="AA29" s="529">
        <v>76</v>
      </c>
      <c r="AB29" s="529"/>
      <c r="AC29" s="529"/>
      <c r="AD29" s="529"/>
      <c r="AE29" s="530"/>
      <c r="AF29" s="531">
        <v>76</v>
      </c>
      <c r="AG29" s="532"/>
      <c r="AH29" s="532"/>
      <c r="AI29" s="532"/>
      <c r="AJ29" s="533"/>
      <c r="AK29" s="590">
        <v>198</v>
      </c>
      <c r="AL29" s="591"/>
      <c r="AM29" s="591"/>
      <c r="AN29" s="591"/>
      <c r="AO29" s="591"/>
      <c r="AP29" s="591" t="s">
        <v>335</v>
      </c>
      <c r="AQ29" s="591"/>
      <c r="AR29" s="591"/>
      <c r="AS29" s="591"/>
      <c r="AT29" s="591"/>
      <c r="AU29" s="591" t="s">
        <v>335</v>
      </c>
      <c r="AV29" s="591"/>
      <c r="AW29" s="591"/>
      <c r="AX29" s="591"/>
      <c r="AY29" s="591"/>
      <c r="AZ29" s="592" t="s">
        <v>335</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c r="A30" s="579">
        <v>3</v>
      </c>
      <c r="B30" s="525" t="s">
        <v>337</v>
      </c>
      <c r="C30" s="526"/>
      <c r="D30" s="526"/>
      <c r="E30" s="526"/>
      <c r="F30" s="526"/>
      <c r="G30" s="526"/>
      <c r="H30" s="526"/>
      <c r="I30" s="526"/>
      <c r="J30" s="526"/>
      <c r="K30" s="526"/>
      <c r="L30" s="526"/>
      <c r="M30" s="526"/>
      <c r="N30" s="526"/>
      <c r="O30" s="526"/>
      <c r="P30" s="527"/>
      <c r="Q30" s="528">
        <v>151</v>
      </c>
      <c r="R30" s="529"/>
      <c r="S30" s="529"/>
      <c r="T30" s="529"/>
      <c r="U30" s="529"/>
      <c r="V30" s="529">
        <v>150</v>
      </c>
      <c r="W30" s="529"/>
      <c r="X30" s="529"/>
      <c r="Y30" s="529"/>
      <c r="Z30" s="529"/>
      <c r="AA30" s="529">
        <v>1</v>
      </c>
      <c r="AB30" s="529"/>
      <c r="AC30" s="529"/>
      <c r="AD30" s="529"/>
      <c r="AE30" s="530"/>
      <c r="AF30" s="531">
        <v>1</v>
      </c>
      <c r="AG30" s="532"/>
      <c r="AH30" s="532"/>
      <c r="AI30" s="532"/>
      <c r="AJ30" s="533"/>
      <c r="AK30" s="590">
        <v>44</v>
      </c>
      <c r="AL30" s="591"/>
      <c r="AM30" s="591"/>
      <c r="AN30" s="591"/>
      <c r="AO30" s="591"/>
      <c r="AP30" s="591" t="s">
        <v>335</v>
      </c>
      <c r="AQ30" s="591"/>
      <c r="AR30" s="591"/>
      <c r="AS30" s="591"/>
      <c r="AT30" s="591"/>
      <c r="AU30" s="591" t="s">
        <v>335</v>
      </c>
      <c r="AV30" s="591"/>
      <c r="AW30" s="591"/>
      <c r="AX30" s="591"/>
      <c r="AY30" s="591"/>
      <c r="AZ30" s="592" t="s">
        <v>335</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c r="A31" s="579">
        <v>4</v>
      </c>
      <c r="B31" s="525" t="s">
        <v>338</v>
      </c>
      <c r="C31" s="526"/>
      <c r="D31" s="526"/>
      <c r="E31" s="526"/>
      <c r="F31" s="526"/>
      <c r="G31" s="526"/>
      <c r="H31" s="526"/>
      <c r="I31" s="526"/>
      <c r="J31" s="526"/>
      <c r="K31" s="526"/>
      <c r="L31" s="526"/>
      <c r="M31" s="526"/>
      <c r="N31" s="526"/>
      <c r="O31" s="526"/>
      <c r="P31" s="527"/>
      <c r="Q31" s="528">
        <v>185</v>
      </c>
      <c r="R31" s="529"/>
      <c r="S31" s="529"/>
      <c r="T31" s="529"/>
      <c r="U31" s="529"/>
      <c r="V31" s="529">
        <v>194</v>
      </c>
      <c r="W31" s="529"/>
      <c r="X31" s="529"/>
      <c r="Y31" s="529"/>
      <c r="Z31" s="529"/>
      <c r="AA31" s="529">
        <v>-9</v>
      </c>
      <c r="AB31" s="529"/>
      <c r="AC31" s="529"/>
      <c r="AD31" s="529"/>
      <c r="AE31" s="530"/>
      <c r="AF31" s="531">
        <v>17</v>
      </c>
      <c r="AG31" s="532"/>
      <c r="AH31" s="532"/>
      <c r="AI31" s="532"/>
      <c r="AJ31" s="533"/>
      <c r="AK31" s="590">
        <v>89</v>
      </c>
      <c r="AL31" s="591"/>
      <c r="AM31" s="591"/>
      <c r="AN31" s="591"/>
      <c r="AO31" s="591"/>
      <c r="AP31" s="591">
        <v>1773</v>
      </c>
      <c r="AQ31" s="591"/>
      <c r="AR31" s="591"/>
      <c r="AS31" s="591"/>
      <c r="AT31" s="591"/>
      <c r="AU31" s="591">
        <v>1541</v>
      </c>
      <c r="AV31" s="591"/>
      <c r="AW31" s="591"/>
      <c r="AX31" s="591"/>
      <c r="AY31" s="591"/>
      <c r="AZ31" s="592" t="s">
        <v>339</v>
      </c>
      <c r="BA31" s="592"/>
      <c r="BB31" s="592"/>
      <c r="BC31" s="592"/>
      <c r="BD31" s="592"/>
      <c r="BE31" s="593" t="s">
        <v>340</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c r="A32" s="579">
        <v>5</v>
      </c>
      <c r="B32" s="525" t="s">
        <v>341</v>
      </c>
      <c r="C32" s="526"/>
      <c r="D32" s="526"/>
      <c r="E32" s="526"/>
      <c r="F32" s="526"/>
      <c r="G32" s="526"/>
      <c r="H32" s="526"/>
      <c r="I32" s="526"/>
      <c r="J32" s="526"/>
      <c r="K32" s="526"/>
      <c r="L32" s="526"/>
      <c r="M32" s="526"/>
      <c r="N32" s="526"/>
      <c r="O32" s="526"/>
      <c r="P32" s="527"/>
      <c r="Q32" s="528">
        <v>243</v>
      </c>
      <c r="R32" s="529"/>
      <c r="S32" s="529"/>
      <c r="T32" s="529"/>
      <c r="U32" s="529"/>
      <c r="V32" s="529">
        <v>239</v>
      </c>
      <c r="W32" s="529"/>
      <c r="X32" s="529"/>
      <c r="Y32" s="529"/>
      <c r="Z32" s="529"/>
      <c r="AA32" s="529">
        <v>4</v>
      </c>
      <c r="AB32" s="529"/>
      <c r="AC32" s="529"/>
      <c r="AD32" s="529"/>
      <c r="AE32" s="530"/>
      <c r="AF32" s="531">
        <v>4</v>
      </c>
      <c r="AG32" s="532"/>
      <c r="AH32" s="532"/>
      <c r="AI32" s="532"/>
      <c r="AJ32" s="533"/>
      <c r="AK32" s="590">
        <v>102</v>
      </c>
      <c r="AL32" s="591"/>
      <c r="AM32" s="591"/>
      <c r="AN32" s="591"/>
      <c r="AO32" s="591"/>
      <c r="AP32" s="591">
        <v>1561</v>
      </c>
      <c r="AQ32" s="591"/>
      <c r="AR32" s="591"/>
      <c r="AS32" s="591"/>
      <c r="AT32" s="591"/>
      <c r="AU32" s="591">
        <v>961</v>
      </c>
      <c r="AV32" s="591"/>
      <c r="AW32" s="591"/>
      <c r="AX32" s="591"/>
      <c r="AY32" s="591"/>
      <c r="AZ32" s="592" t="s">
        <v>335</v>
      </c>
      <c r="BA32" s="592"/>
      <c r="BB32" s="592"/>
      <c r="BC32" s="592"/>
      <c r="BD32" s="592"/>
      <c r="BE32" s="593" t="s">
        <v>342</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343</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c r="A63" s="555" t="s">
        <v>322</v>
      </c>
      <c r="B63" s="556" t="s">
        <v>344</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163</v>
      </c>
      <c r="AG63" s="605"/>
      <c r="AH63" s="605"/>
      <c r="AI63" s="605"/>
      <c r="AJ63" s="606"/>
      <c r="AK63" s="607"/>
      <c r="AL63" s="602"/>
      <c r="AM63" s="602"/>
      <c r="AN63" s="602"/>
      <c r="AO63" s="602"/>
      <c r="AP63" s="605"/>
      <c r="AQ63" s="605"/>
      <c r="AR63" s="605"/>
      <c r="AS63" s="605"/>
      <c r="AT63" s="605"/>
      <c r="AU63" s="605"/>
      <c r="AV63" s="605"/>
      <c r="AW63" s="605"/>
      <c r="AX63" s="605"/>
      <c r="AY63" s="605"/>
      <c r="AZ63" s="608"/>
      <c r="BA63" s="608"/>
      <c r="BB63" s="608"/>
      <c r="BC63" s="608"/>
      <c r="BD63" s="608"/>
      <c r="BE63" s="609"/>
      <c r="BF63" s="609"/>
      <c r="BG63" s="609"/>
      <c r="BH63" s="609"/>
      <c r="BI63" s="610"/>
      <c r="BJ63" s="611" t="s">
        <v>63</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c r="A65" s="475" t="s">
        <v>345</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c r="A66" s="480" t="s">
        <v>346</v>
      </c>
      <c r="B66" s="481"/>
      <c r="C66" s="481"/>
      <c r="D66" s="481"/>
      <c r="E66" s="481"/>
      <c r="F66" s="481"/>
      <c r="G66" s="481"/>
      <c r="H66" s="481"/>
      <c r="I66" s="481"/>
      <c r="J66" s="481"/>
      <c r="K66" s="481"/>
      <c r="L66" s="481"/>
      <c r="M66" s="481"/>
      <c r="N66" s="481"/>
      <c r="O66" s="481"/>
      <c r="P66" s="482"/>
      <c r="Q66" s="483" t="s">
        <v>326</v>
      </c>
      <c r="R66" s="484"/>
      <c r="S66" s="484"/>
      <c r="T66" s="484"/>
      <c r="U66" s="485"/>
      <c r="V66" s="483" t="s">
        <v>327</v>
      </c>
      <c r="W66" s="484"/>
      <c r="X66" s="484"/>
      <c r="Y66" s="484"/>
      <c r="Z66" s="485"/>
      <c r="AA66" s="483" t="s">
        <v>328</v>
      </c>
      <c r="AB66" s="484"/>
      <c r="AC66" s="484"/>
      <c r="AD66" s="484"/>
      <c r="AE66" s="485"/>
      <c r="AF66" s="614" t="s">
        <v>329</v>
      </c>
      <c r="AG66" s="574"/>
      <c r="AH66" s="574"/>
      <c r="AI66" s="574"/>
      <c r="AJ66" s="615"/>
      <c r="AK66" s="483" t="s">
        <v>330</v>
      </c>
      <c r="AL66" s="481"/>
      <c r="AM66" s="481"/>
      <c r="AN66" s="481"/>
      <c r="AO66" s="482"/>
      <c r="AP66" s="483" t="s">
        <v>331</v>
      </c>
      <c r="AQ66" s="484"/>
      <c r="AR66" s="484"/>
      <c r="AS66" s="484"/>
      <c r="AT66" s="485"/>
      <c r="AU66" s="483" t="s">
        <v>347</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c r="A68" s="502">
        <v>1</v>
      </c>
      <c r="B68" s="627" t="s">
        <v>348</v>
      </c>
      <c r="C68" s="628"/>
      <c r="D68" s="628"/>
      <c r="E68" s="628"/>
      <c r="F68" s="628"/>
      <c r="G68" s="628"/>
      <c r="H68" s="628"/>
      <c r="I68" s="628"/>
      <c r="J68" s="628"/>
      <c r="K68" s="628"/>
      <c r="L68" s="628"/>
      <c r="M68" s="628"/>
      <c r="N68" s="628"/>
      <c r="O68" s="628"/>
      <c r="P68" s="629"/>
      <c r="Q68" s="630">
        <v>7036</v>
      </c>
      <c r="R68" s="631"/>
      <c r="S68" s="631"/>
      <c r="T68" s="631"/>
      <c r="U68" s="631"/>
      <c r="V68" s="631">
        <v>6106</v>
      </c>
      <c r="W68" s="631"/>
      <c r="X68" s="631"/>
      <c r="Y68" s="631"/>
      <c r="Z68" s="631"/>
      <c r="AA68" s="631">
        <v>930</v>
      </c>
      <c r="AB68" s="631"/>
      <c r="AC68" s="631"/>
      <c r="AD68" s="631"/>
      <c r="AE68" s="631"/>
      <c r="AF68" s="631">
        <v>930</v>
      </c>
      <c r="AG68" s="631"/>
      <c r="AH68" s="631"/>
      <c r="AI68" s="631"/>
      <c r="AJ68" s="631"/>
      <c r="AK68" s="631">
        <v>11</v>
      </c>
      <c r="AL68" s="631"/>
      <c r="AM68" s="631"/>
      <c r="AN68" s="631"/>
      <c r="AO68" s="631"/>
      <c r="AP68" s="631">
        <v>0</v>
      </c>
      <c r="AQ68" s="631"/>
      <c r="AR68" s="631"/>
      <c r="AS68" s="631"/>
      <c r="AT68" s="631"/>
      <c r="AU68" s="631">
        <v>0</v>
      </c>
      <c r="AV68" s="631"/>
      <c r="AW68" s="631"/>
      <c r="AX68" s="631"/>
      <c r="AY68" s="631"/>
      <c r="AZ68" s="632" t="s">
        <v>349</v>
      </c>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c r="A69" s="524">
        <v>2</v>
      </c>
      <c r="B69" s="634" t="s">
        <v>350</v>
      </c>
      <c r="C69" s="635"/>
      <c r="D69" s="635"/>
      <c r="E69" s="635"/>
      <c r="F69" s="635"/>
      <c r="G69" s="635"/>
      <c r="H69" s="635"/>
      <c r="I69" s="635"/>
      <c r="J69" s="635"/>
      <c r="K69" s="635"/>
      <c r="L69" s="635"/>
      <c r="M69" s="635"/>
      <c r="N69" s="635"/>
      <c r="O69" s="635"/>
      <c r="P69" s="636"/>
      <c r="Q69" s="637">
        <v>1287</v>
      </c>
      <c r="R69" s="591"/>
      <c r="S69" s="591"/>
      <c r="T69" s="591"/>
      <c r="U69" s="591"/>
      <c r="V69" s="591">
        <v>1267</v>
      </c>
      <c r="W69" s="591"/>
      <c r="X69" s="591"/>
      <c r="Y69" s="591"/>
      <c r="Z69" s="591"/>
      <c r="AA69" s="591">
        <v>20</v>
      </c>
      <c r="AB69" s="591"/>
      <c r="AC69" s="591"/>
      <c r="AD69" s="591"/>
      <c r="AE69" s="591"/>
      <c r="AF69" s="591">
        <v>20</v>
      </c>
      <c r="AG69" s="591"/>
      <c r="AH69" s="591"/>
      <c r="AI69" s="591"/>
      <c r="AJ69" s="591"/>
      <c r="AK69" s="591" t="s">
        <v>335</v>
      </c>
      <c r="AL69" s="591"/>
      <c r="AM69" s="591"/>
      <c r="AN69" s="591"/>
      <c r="AO69" s="591"/>
      <c r="AP69" s="591">
        <v>632</v>
      </c>
      <c r="AQ69" s="591"/>
      <c r="AR69" s="591"/>
      <c r="AS69" s="591"/>
      <c r="AT69" s="591"/>
      <c r="AU69" s="591">
        <v>78</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c r="A70" s="524">
        <v>3</v>
      </c>
      <c r="B70" s="634" t="s">
        <v>351</v>
      </c>
      <c r="C70" s="635"/>
      <c r="D70" s="635"/>
      <c r="E70" s="635"/>
      <c r="F70" s="635"/>
      <c r="G70" s="635"/>
      <c r="H70" s="635"/>
      <c r="I70" s="635"/>
      <c r="J70" s="635"/>
      <c r="K70" s="635"/>
      <c r="L70" s="635"/>
      <c r="M70" s="635"/>
      <c r="N70" s="635"/>
      <c r="O70" s="635"/>
      <c r="P70" s="636"/>
      <c r="Q70" s="637">
        <v>1899</v>
      </c>
      <c r="R70" s="591"/>
      <c r="S70" s="591"/>
      <c r="T70" s="591"/>
      <c r="U70" s="591"/>
      <c r="V70" s="591">
        <v>1536</v>
      </c>
      <c r="W70" s="591"/>
      <c r="X70" s="591"/>
      <c r="Y70" s="591"/>
      <c r="Z70" s="591"/>
      <c r="AA70" s="591">
        <v>363</v>
      </c>
      <c r="AB70" s="591"/>
      <c r="AC70" s="591"/>
      <c r="AD70" s="591"/>
      <c r="AE70" s="591"/>
      <c r="AF70" s="591">
        <v>360</v>
      </c>
      <c r="AG70" s="591"/>
      <c r="AH70" s="591"/>
      <c r="AI70" s="591"/>
      <c r="AJ70" s="591"/>
      <c r="AK70" s="591">
        <v>0</v>
      </c>
      <c r="AL70" s="591"/>
      <c r="AM70" s="591"/>
      <c r="AN70" s="591"/>
      <c r="AO70" s="591"/>
      <c r="AP70" s="591">
        <v>430</v>
      </c>
      <c r="AQ70" s="591"/>
      <c r="AR70" s="591"/>
      <c r="AS70" s="591"/>
      <c r="AT70" s="591"/>
      <c r="AU70" s="591">
        <v>19</v>
      </c>
      <c r="AV70" s="591"/>
      <c r="AW70" s="591"/>
      <c r="AX70" s="591"/>
      <c r="AY70" s="591"/>
      <c r="AZ70" s="593" t="s">
        <v>352</v>
      </c>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c r="A71" s="524">
        <v>4</v>
      </c>
      <c r="B71" s="634" t="s">
        <v>353</v>
      </c>
      <c r="C71" s="635"/>
      <c r="D71" s="635"/>
      <c r="E71" s="635"/>
      <c r="F71" s="635"/>
      <c r="G71" s="635"/>
      <c r="H71" s="635"/>
      <c r="I71" s="635"/>
      <c r="J71" s="635"/>
      <c r="K71" s="635"/>
      <c r="L71" s="635"/>
      <c r="M71" s="635"/>
      <c r="N71" s="635"/>
      <c r="O71" s="635"/>
      <c r="P71" s="636"/>
      <c r="Q71" s="637" t="s">
        <v>335</v>
      </c>
      <c r="R71" s="591"/>
      <c r="S71" s="591"/>
      <c r="T71" s="591"/>
      <c r="U71" s="591"/>
      <c r="V71" s="591" t="s">
        <v>335</v>
      </c>
      <c r="W71" s="591"/>
      <c r="X71" s="591"/>
      <c r="Y71" s="591"/>
      <c r="Z71" s="591"/>
      <c r="AA71" s="591" t="s">
        <v>335</v>
      </c>
      <c r="AB71" s="591"/>
      <c r="AC71" s="591"/>
      <c r="AD71" s="591"/>
      <c r="AE71" s="591"/>
      <c r="AF71" s="591" t="s">
        <v>335</v>
      </c>
      <c r="AG71" s="591"/>
      <c r="AH71" s="591"/>
      <c r="AI71" s="591"/>
      <c r="AJ71" s="591"/>
      <c r="AK71" s="591" t="s">
        <v>335</v>
      </c>
      <c r="AL71" s="591"/>
      <c r="AM71" s="591"/>
      <c r="AN71" s="591"/>
      <c r="AO71" s="591"/>
      <c r="AP71" s="591" t="s">
        <v>335</v>
      </c>
      <c r="AQ71" s="591"/>
      <c r="AR71" s="591"/>
      <c r="AS71" s="591"/>
      <c r="AT71" s="591"/>
      <c r="AU71" s="591" t="s">
        <v>335</v>
      </c>
      <c r="AV71" s="591"/>
      <c r="AW71" s="591"/>
      <c r="AX71" s="591"/>
      <c r="AY71" s="591"/>
      <c r="AZ71" s="593" t="s">
        <v>354</v>
      </c>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c r="A72" s="524">
        <v>5</v>
      </c>
      <c r="B72" s="634" t="s">
        <v>355</v>
      </c>
      <c r="C72" s="635"/>
      <c r="D72" s="635"/>
      <c r="E72" s="635"/>
      <c r="F72" s="635"/>
      <c r="G72" s="635"/>
      <c r="H72" s="635"/>
      <c r="I72" s="635"/>
      <c r="J72" s="635"/>
      <c r="K72" s="635"/>
      <c r="L72" s="635"/>
      <c r="M72" s="635"/>
      <c r="N72" s="635"/>
      <c r="O72" s="635"/>
      <c r="P72" s="636"/>
      <c r="Q72" s="637" t="s">
        <v>335</v>
      </c>
      <c r="R72" s="591"/>
      <c r="S72" s="591"/>
      <c r="T72" s="591"/>
      <c r="U72" s="591"/>
      <c r="V72" s="591" t="s">
        <v>335</v>
      </c>
      <c r="W72" s="591"/>
      <c r="X72" s="591"/>
      <c r="Y72" s="591"/>
      <c r="Z72" s="591"/>
      <c r="AA72" s="591" t="s">
        <v>335</v>
      </c>
      <c r="AB72" s="591"/>
      <c r="AC72" s="591"/>
      <c r="AD72" s="591"/>
      <c r="AE72" s="591"/>
      <c r="AF72" s="591" t="s">
        <v>335</v>
      </c>
      <c r="AG72" s="591"/>
      <c r="AH72" s="591"/>
      <c r="AI72" s="591"/>
      <c r="AJ72" s="591"/>
      <c r="AK72" s="591" t="s">
        <v>335</v>
      </c>
      <c r="AL72" s="591"/>
      <c r="AM72" s="591"/>
      <c r="AN72" s="591"/>
      <c r="AO72" s="591"/>
      <c r="AP72" s="591" t="s">
        <v>335</v>
      </c>
      <c r="AQ72" s="591"/>
      <c r="AR72" s="591"/>
      <c r="AS72" s="591"/>
      <c r="AT72" s="591"/>
      <c r="AU72" s="591" t="s">
        <v>335</v>
      </c>
      <c r="AV72" s="591"/>
      <c r="AW72" s="591"/>
      <c r="AX72" s="591"/>
      <c r="AY72" s="591"/>
      <c r="AZ72" s="593" t="s">
        <v>356</v>
      </c>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c r="A73" s="524">
        <v>6</v>
      </c>
      <c r="B73" s="634" t="s">
        <v>357</v>
      </c>
      <c r="C73" s="635"/>
      <c r="D73" s="635"/>
      <c r="E73" s="635"/>
      <c r="F73" s="635"/>
      <c r="G73" s="635"/>
      <c r="H73" s="635"/>
      <c r="I73" s="635"/>
      <c r="J73" s="635"/>
      <c r="K73" s="635"/>
      <c r="L73" s="635"/>
      <c r="M73" s="635"/>
      <c r="N73" s="635"/>
      <c r="O73" s="635"/>
      <c r="P73" s="636"/>
      <c r="Q73" s="637">
        <v>254</v>
      </c>
      <c r="R73" s="591"/>
      <c r="S73" s="591"/>
      <c r="T73" s="591"/>
      <c r="U73" s="591"/>
      <c r="V73" s="591">
        <v>245</v>
      </c>
      <c r="W73" s="591"/>
      <c r="X73" s="591"/>
      <c r="Y73" s="591"/>
      <c r="Z73" s="591"/>
      <c r="AA73" s="591">
        <v>9</v>
      </c>
      <c r="AB73" s="591"/>
      <c r="AC73" s="591"/>
      <c r="AD73" s="591"/>
      <c r="AE73" s="591"/>
      <c r="AF73" s="591">
        <v>9</v>
      </c>
      <c r="AG73" s="591"/>
      <c r="AH73" s="591"/>
      <c r="AI73" s="591"/>
      <c r="AJ73" s="591"/>
      <c r="AK73" s="591" t="s">
        <v>335</v>
      </c>
      <c r="AL73" s="591"/>
      <c r="AM73" s="591"/>
      <c r="AN73" s="591"/>
      <c r="AO73" s="591"/>
      <c r="AP73" s="591" t="s">
        <v>335</v>
      </c>
      <c r="AQ73" s="591"/>
      <c r="AR73" s="591"/>
      <c r="AS73" s="591"/>
      <c r="AT73" s="591"/>
      <c r="AU73" s="591" t="s">
        <v>335</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c r="A74" s="524">
        <v>7</v>
      </c>
      <c r="B74" s="634" t="s">
        <v>358</v>
      </c>
      <c r="C74" s="635"/>
      <c r="D74" s="635"/>
      <c r="E74" s="635"/>
      <c r="F74" s="635"/>
      <c r="G74" s="635"/>
      <c r="H74" s="635"/>
      <c r="I74" s="635"/>
      <c r="J74" s="635"/>
      <c r="K74" s="635"/>
      <c r="L74" s="635"/>
      <c r="M74" s="635"/>
      <c r="N74" s="635"/>
      <c r="O74" s="635"/>
      <c r="P74" s="636"/>
      <c r="Q74" s="637">
        <v>305293</v>
      </c>
      <c r="R74" s="591"/>
      <c r="S74" s="591"/>
      <c r="T74" s="591"/>
      <c r="U74" s="591"/>
      <c r="V74" s="591">
        <v>294817</v>
      </c>
      <c r="W74" s="591"/>
      <c r="X74" s="591"/>
      <c r="Y74" s="591"/>
      <c r="Z74" s="591"/>
      <c r="AA74" s="591">
        <v>10476</v>
      </c>
      <c r="AB74" s="591"/>
      <c r="AC74" s="591"/>
      <c r="AD74" s="591"/>
      <c r="AE74" s="591"/>
      <c r="AF74" s="591">
        <v>6371</v>
      </c>
      <c r="AG74" s="591"/>
      <c r="AH74" s="591"/>
      <c r="AI74" s="591"/>
      <c r="AJ74" s="591"/>
      <c r="AK74" s="591" t="s">
        <v>335</v>
      </c>
      <c r="AL74" s="591"/>
      <c r="AM74" s="591"/>
      <c r="AN74" s="591"/>
      <c r="AO74" s="591"/>
      <c r="AP74" s="591" t="s">
        <v>335</v>
      </c>
      <c r="AQ74" s="591"/>
      <c r="AR74" s="591"/>
      <c r="AS74" s="591"/>
      <c r="AT74" s="591"/>
      <c r="AU74" s="591" t="s">
        <v>335</v>
      </c>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c r="A88" s="555" t="s">
        <v>322</v>
      </c>
      <c r="B88" s="556" t="s">
        <v>359</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c r="AG88" s="605"/>
      <c r="AH88" s="605"/>
      <c r="AI88" s="605"/>
      <c r="AJ88" s="605"/>
      <c r="AK88" s="602"/>
      <c r="AL88" s="602"/>
      <c r="AM88" s="602"/>
      <c r="AN88" s="602"/>
      <c r="AO88" s="602"/>
      <c r="AP88" s="605"/>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322</v>
      </c>
      <c r="BR102" s="556" t="s">
        <v>360</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361</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362</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c r="A107" s="661" t="s">
        <v>363</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364</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c r="A108" s="663" t="s">
        <v>365</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366</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c r="A109" s="666" t="s">
        <v>367</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368</v>
      </c>
      <c r="AB109" s="667"/>
      <c r="AC109" s="667"/>
      <c r="AD109" s="667"/>
      <c r="AE109" s="668"/>
      <c r="AF109" s="669" t="s">
        <v>369</v>
      </c>
      <c r="AG109" s="667"/>
      <c r="AH109" s="667"/>
      <c r="AI109" s="667"/>
      <c r="AJ109" s="668"/>
      <c r="AK109" s="669" t="s">
        <v>239</v>
      </c>
      <c r="AL109" s="667"/>
      <c r="AM109" s="667"/>
      <c r="AN109" s="667"/>
      <c r="AO109" s="668"/>
      <c r="AP109" s="669" t="s">
        <v>370</v>
      </c>
      <c r="AQ109" s="667"/>
      <c r="AR109" s="667"/>
      <c r="AS109" s="667"/>
      <c r="AT109" s="670"/>
      <c r="AU109" s="666" t="s">
        <v>367</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368</v>
      </c>
      <c r="BR109" s="667"/>
      <c r="BS109" s="667"/>
      <c r="BT109" s="667"/>
      <c r="BU109" s="668"/>
      <c r="BV109" s="669" t="s">
        <v>369</v>
      </c>
      <c r="BW109" s="667"/>
      <c r="BX109" s="667"/>
      <c r="BY109" s="667"/>
      <c r="BZ109" s="668"/>
      <c r="CA109" s="669" t="s">
        <v>239</v>
      </c>
      <c r="CB109" s="667"/>
      <c r="CC109" s="667"/>
      <c r="CD109" s="667"/>
      <c r="CE109" s="668"/>
      <c r="CF109" s="671" t="s">
        <v>370</v>
      </c>
      <c r="CG109" s="671"/>
      <c r="CH109" s="671"/>
      <c r="CI109" s="671"/>
      <c r="CJ109" s="671"/>
      <c r="CK109" s="669" t="s">
        <v>371</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368</v>
      </c>
      <c r="DH109" s="667"/>
      <c r="DI109" s="667"/>
      <c r="DJ109" s="667"/>
      <c r="DK109" s="668"/>
      <c r="DL109" s="669" t="s">
        <v>369</v>
      </c>
      <c r="DM109" s="667"/>
      <c r="DN109" s="667"/>
      <c r="DO109" s="667"/>
      <c r="DP109" s="668"/>
      <c r="DQ109" s="669" t="s">
        <v>239</v>
      </c>
      <c r="DR109" s="667"/>
      <c r="DS109" s="667"/>
      <c r="DT109" s="667"/>
      <c r="DU109" s="668"/>
      <c r="DV109" s="669" t="s">
        <v>370</v>
      </c>
      <c r="DW109" s="667"/>
      <c r="DX109" s="667"/>
      <c r="DY109" s="667"/>
      <c r="DZ109" s="670"/>
    </row>
    <row r="110" spans="1:131" s="468" customFormat="1" ht="26.25" customHeight="1">
      <c r="A110" s="672" t="s">
        <v>372</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417261</v>
      </c>
      <c r="AB110" s="676"/>
      <c r="AC110" s="676"/>
      <c r="AD110" s="676"/>
      <c r="AE110" s="677"/>
      <c r="AF110" s="678">
        <v>425815</v>
      </c>
      <c r="AG110" s="676"/>
      <c r="AH110" s="676"/>
      <c r="AI110" s="676"/>
      <c r="AJ110" s="677"/>
      <c r="AK110" s="678">
        <v>458351</v>
      </c>
      <c r="AL110" s="676"/>
      <c r="AM110" s="676"/>
      <c r="AN110" s="676"/>
      <c r="AO110" s="677"/>
      <c r="AP110" s="679">
        <v>14.3</v>
      </c>
      <c r="AQ110" s="680"/>
      <c r="AR110" s="680"/>
      <c r="AS110" s="680"/>
      <c r="AT110" s="681"/>
      <c r="AU110" s="682" t="s">
        <v>373</v>
      </c>
      <c r="AV110" s="683"/>
      <c r="AW110" s="683"/>
      <c r="AX110" s="683"/>
      <c r="AY110" s="683"/>
      <c r="AZ110" s="684" t="s">
        <v>374</v>
      </c>
      <c r="BA110" s="673"/>
      <c r="BB110" s="673"/>
      <c r="BC110" s="673"/>
      <c r="BD110" s="673"/>
      <c r="BE110" s="673"/>
      <c r="BF110" s="673"/>
      <c r="BG110" s="673"/>
      <c r="BH110" s="673"/>
      <c r="BI110" s="673"/>
      <c r="BJ110" s="673"/>
      <c r="BK110" s="673"/>
      <c r="BL110" s="673"/>
      <c r="BM110" s="673"/>
      <c r="BN110" s="673"/>
      <c r="BO110" s="673"/>
      <c r="BP110" s="674"/>
      <c r="BQ110" s="685">
        <v>5248268</v>
      </c>
      <c r="BR110" s="686"/>
      <c r="BS110" s="686"/>
      <c r="BT110" s="686"/>
      <c r="BU110" s="686"/>
      <c r="BV110" s="686">
        <v>5518219</v>
      </c>
      <c r="BW110" s="686"/>
      <c r="BX110" s="686"/>
      <c r="BY110" s="686"/>
      <c r="BZ110" s="686"/>
      <c r="CA110" s="686">
        <v>5565209</v>
      </c>
      <c r="CB110" s="686"/>
      <c r="CC110" s="686"/>
      <c r="CD110" s="686"/>
      <c r="CE110" s="686"/>
      <c r="CF110" s="687">
        <v>173.4</v>
      </c>
      <c r="CG110" s="688"/>
      <c r="CH110" s="688"/>
      <c r="CI110" s="688"/>
      <c r="CJ110" s="688"/>
      <c r="CK110" s="689" t="s">
        <v>375</v>
      </c>
      <c r="CL110" s="690"/>
      <c r="CM110" s="684" t="s">
        <v>376</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63</v>
      </c>
      <c r="DH110" s="686"/>
      <c r="DI110" s="686"/>
      <c r="DJ110" s="686"/>
      <c r="DK110" s="686"/>
      <c r="DL110" s="686" t="s">
        <v>63</v>
      </c>
      <c r="DM110" s="686"/>
      <c r="DN110" s="686"/>
      <c r="DO110" s="686"/>
      <c r="DP110" s="686"/>
      <c r="DQ110" s="686" t="s">
        <v>63</v>
      </c>
      <c r="DR110" s="686"/>
      <c r="DS110" s="686"/>
      <c r="DT110" s="686"/>
      <c r="DU110" s="686"/>
      <c r="DV110" s="691" t="s">
        <v>63</v>
      </c>
      <c r="DW110" s="691"/>
      <c r="DX110" s="691"/>
      <c r="DY110" s="691"/>
      <c r="DZ110" s="692"/>
    </row>
    <row r="111" spans="1:131" s="468" customFormat="1" ht="26.25" customHeight="1">
      <c r="A111" s="693" t="s">
        <v>377</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63</v>
      </c>
      <c r="AB111" s="697"/>
      <c r="AC111" s="697"/>
      <c r="AD111" s="697"/>
      <c r="AE111" s="698"/>
      <c r="AF111" s="699" t="s">
        <v>63</v>
      </c>
      <c r="AG111" s="697"/>
      <c r="AH111" s="697"/>
      <c r="AI111" s="697"/>
      <c r="AJ111" s="698"/>
      <c r="AK111" s="699" t="s">
        <v>63</v>
      </c>
      <c r="AL111" s="697"/>
      <c r="AM111" s="697"/>
      <c r="AN111" s="697"/>
      <c r="AO111" s="698"/>
      <c r="AP111" s="700" t="s">
        <v>63</v>
      </c>
      <c r="AQ111" s="701"/>
      <c r="AR111" s="701"/>
      <c r="AS111" s="701"/>
      <c r="AT111" s="702"/>
      <c r="AU111" s="703"/>
      <c r="AV111" s="704"/>
      <c r="AW111" s="704"/>
      <c r="AX111" s="704"/>
      <c r="AY111" s="704"/>
      <c r="AZ111" s="705" t="s">
        <v>378</v>
      </c>
      <c r="BA111" s="706"/>
      <c r="BB111" s="706"/>
      <c r="BC111" s="706"/>
      <c r="BD111" s="706"/>
      <c r="BE111" s="706"/>
      <c r="BF111" s="706"/>
      <c r="BG111" s="706"/>
      <c r="BH111" s="706"/>
      <c r="BI111" s="706"/>
      <c r="BJ111" s="706"/>
      <c r="BK111" s="706"/>
      <c r="BL111" s="706"/>
      <c r="BM111" s="706"/>
      <c r="BN111" s="706"/>
      <c r="BO111" s="706"/>
      <c r="BP111" s="707"/>
      <c r="BQ111" s="708">
        <v>84194</v>
      </c>
      <c r="BR111" s="709"/>
      <c r="BS111" s="709"/>
      <c r="BT111" s="709"/>
      <c r="BU111" s="709"/>
      <c r="BV111" s="709">
        <v>75530</v>
      </c>
      <c r="BW111" s="709"/>
      <c r="BX111" s="709"/>
      <c r="BY111" s="709"/>
      <c r="BZ111" s="709"/>
      <c r="CA111" s="709">
        <v>65498</v>
      </c>
      <c r="CB111" s="709"/>
      <c r="CC111" s="709"/>
      <c r="CD111" s="709"/>
      <c r="CE111" s="709"/>
      <c r="CF111" s="710">
        <v>2</v>
      </c>
      <c r="CG111" s="711"/>
      <c r="CH111" s="711"/>
      <c r="CI111" s="711"/>
      <c r="CJ111" s="711"/>
      <c r="CK111" s="712"/>
      <c r="CL111" s="713"/>
      <c r="CM111" s="705" t="s">
        <v>379</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63</v>
      </c>
      <c r="DH111" s="709"/>
      <c r="DI111" s="709"/>
      <c r="DJ111" s="709"/>
      <c r="DK111" s="709"/>
      <c r="DL111" s="709" t="s">
        <v>63</v>
      </c>
      <c r="DM111" s="709"/>
      <c r="DN111" s="709"/>
      <c r="DO111" s="709"/>
      <c r="DP111" s="709"/>
      <c r="DQ111" s="709" t="s">
        <v>63</v>
      </c>
      <c r="DR111" s="709"/>
      <c r="DS111" s="709"/>
      <c r="DT111" s="709"/>
      <c r="DU111" s="709"/>
      <c r="DV111" s="714" t="s">
        <v>63</v>
      </c>
      <c r="DW111" s="714"/>
      <c r="DX111" s="714"/>
      <c r="DY111" s="714"/>
      <c r="DZ111" s="715"/>
    </row>
    <row r="112" spans="1:131" s="468" customFormat="1" ht="26.25" customHeight="1">
      <c r="A112" s="716" t="s">
        <v>380</v>
      </c>
      <c r="B112" s="717"/>
      <c r="C112" s="706" t="s">
        <v>381</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63</v>
      </c>
      <c r="AB112" s="719"/>
      <c r="AC112" s="719"/>
      <c r="AD112" s="719"/>
      <c r="AE112" s="720"/>
      <c r="AF112" s="721" t="s">
        <v>63</v>
      </c>
      <c r="AG112" s="719"/>
      <c r="AH112" s="719"/>
      <c r="AI112" s="719"/>
      <c r="AJ112" s="720"/>
      <c r="AK112" s="721" t="s">
        <v>63</v>
      </c>
      <c r="AL112" s="719"/>
      <c r="AM112" s="719"/>
      <c r="AN112" s="719"/>
      <c r="AO112" s="720"/>
      <c r="AP112" s="722" t="s">
        <v>63</v>
      </c>
      <c r="AQ112" s="723"/>
      <c r="AR112" s="723"/>
      <c r="AS112" s="723"/>
      <c r="AT112" s="724"/>
      <c r="AU112" s="703"/>
      <c r="AV112" s="704"/>
      <c r="AW112" s="704"/>
      <c r="AX112" s="704"/>
      <c r="AY112" s="704"/>
      <c r="AZ112" s="705" t="s">
        <v>382</v>
      </c>
      <c r="BA112" s="706"/>
      <c r="BB112" s="706"/>
      <c r="BC112" s="706"/>
      <c r="BD112" s="706"/>
      <c r="BE112" s="706"/>
      <c r="BF112" s="706"/>
      <c r="BG112" s="706"/>
      <c r="BH112" s="706"/>
      <c r="BI112" s="706"/>
      <c r="BJ112" s="706"/>
      <c r="BK112" s="706"/>
      <c r="BL112" s="706"/>
      <c r="BM112" s="706"/>
      <c r="BN112" s="706"/>
      <c r="BO112" s="706"/>
      <c r="BP112" s="707"/>
      <c r="BQ112" s="708">
        <v>2803608</v>
      </c>
      <c r="BR112" s="709"/>
      <c r="BS112" s="709"/>
      <c r="BT112" s="709"/>
      <c r="BU112" s="709"/>
      <c r="BV112" s="709">
        <v>2673804</v>
      </c>
      <c r="BW112" s="709"/>
      <c r="BX112" s="709"/>
      <c r="BY112" s="709"/>
      <c r="BZ112" s="709"/>
      <c r="CA112" s="709">
        <v>2501979</v>
      </c>
      <c r="CB112" s="709"/>
      <c r="CC112" s="709"/>
      <c r="CD112" s="709"/>
      <c r="CE112" s="709"/>
      <c r="CF112" s="710">
        <v>78</v>
      </c>
      <c r="CG112" s="711"/>
      <c r="CH112" s="711"/>
      <c r="CI112" s="711"/>
      <c r="CJ112" s="711"/>
      <c r="CK112" s="712"/>
      <c r="CL112" s="713"/>
      <c r="CM112" s="705" t="s">
        <v>383</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63</v>
      </c>
      <c r="DH112" s="709"/>
      <c r="DI112" s="709"/>
      <c r="DJ112" s="709"/>
      <c r="DK112" s="709"/>
      <c r="DL112" s="709" t="s">
        <v>63</v>
      </c>
      <c r="DM112" s="709"/>
      <c r="DN112" s="709"/>
      <c r="DO112" s="709"/>
      <c r="DP112" s="709"/>
      <c r="DQ112" s="709" t="s">
        <v>63</v>
      </c>
      <c r="DR112" s="709"/>
      <c r="DS112" s="709"/>
      <c r="DT112" s="709"/>
      <c r="DU112" s="709"/>
      <c r="DV112" s="714" t="s">
        <v>63</v>
      </c>
      <c r="DW112" s="714"/>
      <c r="DX112" s="714"/>
      <c r="DY112" s="714"/>
      <c r="DZ112" s="715"/>
    </row>
    <row r="113" spans="1:130" s="468" customFormat="1" ht="26.25" customHeight="1">
      <c r="A113" s="725"/>
      <c r="B113" s="726"/>
      <c r="C113" s="706" t="s">
        <v>384</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188530</v>
      </c>
      <c r="AB113" s="697"/>
      <c r="AC113" s="697"/>
      <c r="AD113" s="697"/>
      <c r="AE113" s="698"/>
      <c r="AF113" s="699">
        <v>188034</v>
      </c>
      <c r="AG113" s="697"/>
      <c r="AH113" s="697"/>
      <c r="AI113" s="697"/>
      <c r="AJ113" s="698"/>
      <c r="AK113" s="699">
        <v>188282</v>
      </c>
      <c r="AL113" s="697"/>
      <c r="AM113" s="697"/>
      <c r="AN113" s="697"/>
      <c r="AO113" s="698"/>
      <c r="AP113" s="700">
        <v>5.9</v>
      </c>
      <c r="AQ113" s="701"/>
      <c r="AR113" s="701"/>
      <c r="AS113" s="701"/>
      <c r="AT113" s="702"/>
      <c r="AU113" s="703"/>
      <c r="AV113" s="704"/>
      <c r="AW113" s="704"/>
      <c r="AX113" s="704"/>
      <c r="AY113" s="704"/>
      <c r="AZ113" s="705" t="s">
        <v>385</v>
      </c>
      <c r="BA113" s="706"/>
      <c r="BB113" s="706"/>
      <c r="BC113" s="706"/>
      <c r="BD113" s="706"/>
      <c r="BE113" s="706"/>
      <c r="BF113" s="706"/>
      <c r="BG113" s="706"/>
      <c r="BH113" s="706"/>
      <c r="BI113" s="706"/>
      <c r="BJ113" s="706"/>
      <c r="BK113" s="706"/>
      <c r="BL113" s="706"/>
      <c r="BM113" s="706"/>
      <c r="BN113" s="706"/>
      <c r="BO113" s="706"/>
      <c r="BP113" s="707"/>
      <c r="BQ113" s="708">
        <v>76705</v>
      </c>
      <c r="BR113" s="709"/>
      <c r="BS113" s="709"/>
      <c r="BT113" s="709"/>
      <c r="BU113" s="709"/>
      <c r="BV113" s="709">
        <v>58999</v>
      </c>
      <c r="BW113" s="709"/>
      <c r="BX113" s="709"/>
      <c r="BY113" s="709"/>
      <c r="BZ113" s="709"/>
      <c r="CA113" s="709">
        <v>96993</v>
      </c>
      <c r="CB113" s="709"/>
      <c r="CC113" s="709"/>
      <c r="CD113" s="709"/>
      <c r="CE113" s="709"/>
      <c r="CF113" s="710">
        <v>3</v>
      </c>
      <c r="CG113" s="711"/>
      <c r="CH113" s="711"/>
      <c r="CI113" s="711"/>
      <c r="CJ113" s="711"/>
      <c r="CK113" s="712"/>
      <c r="CL113" s="713"/>
      <c r="CM113" s="705" t="s">
        <v>386</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63</v>
      </c>
      <c r="DH113" s="719"/>
      <c r="DI113" s="719"/>
      <c r="DJ113" s="719"/>
      <c r="DK113" s="720"/>
      <c r="DL113" s="721" t="s">
        <v>63</v>
      </c>
      <c r="DM113" s="719"/>
      <c r="DN113" s="719"/>
      <c r="DO113" s="719"/>
      <c r="DP113" s="720"/>
      <c r="DQ113" s="721" t="s">
        <v>63</v>
      </c>
      <c r="DR113" s="719"/>
      <c r="DS113" s="719"/>
      <c r="DT113" s="719"/>
      <c r="DU113" s="720"/>
      <c r="DV113" s="722" t="s">
        <v>63</v>
      </c>
      <c r="DW113" s="723"/>
      <c r="DX113" s="723"/>
      <c r="DY113" s="723"/>
      <c r="DZ113" s="724"/>
    </row>
    <row r="114" spans="1:130" s="468" customFormat="1" ht="26.25" customHeight="1">
      <c r="A114" s="725"/>
      <c r="B114" s="726"/>
      <c r="C114" s="706" t="s">
        <v>387</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35288</v>
      </c>
      <c r="AB114" s="719"/>
      <c r="AC114" s="719"/>
      <c r="AD114" s="719"/>
      <c r="AE114" s="720"/>
      <c r="AF114" s="721">
        <v>43418</v>
      </c>
      <c r="AG114" s="719"/>
      <c r="AH114" s="719"/>
      <c r="AI114" s="719"/>
      <c r="AJ114" s="720"/>
      <c r="AK114" s="721">
        <v>9102</v>
      </c>
      <c r="AL114" s="719"/>
      <c r="AM114" s="719"/>
      <c r="AN114" s="719"/>
      <c r="AO114" s="720"/>
      <c r="AP114" s="722">
        <v>0.3</v>
      </c>
      <c r="AQ114" s="723"/>
      <c r="AR114" s="723"/>
      <c r="AS114" s="723"/>
      <c r="AT114" s="724"/>
      <c r="AU114" s="703"/>
      <c r="AV114" s="704"/>
      <c r="AW114" s="704"/>
      <c r="AX114" s="704"/>
      <c r="AY114" s="704"/>
      <c r="AZ114" s="705" t="s">
        <v>388</v>
      </c>
      <c r="BA114" s="706"/>
      <c r="BB114" s="706"/>
      <c r="BC114" s="706"/>
      <c r="BD114" s="706"/>
      <c r="BE114" s="706"/>
      <c r="BF114" s="706"/>
      <c r="BG114" s="706"/>
      <c r="BH114" s="706"/>
      <c r="BI114" s="706"/>
      <c r="BJ114" s="706"/>
      <c r="BK114" s="706"/>
      <c r="BL114" s="706"/>
      <c r="BM114" s="706"/>
      <c r="BN114" s="706"/>
      <c r="BO114" s="706"/>
      <c r="BP114" s="707"/>
      <c r="BQ114" s="708">
        <v>943623</v>
      </c>
      <c r="BR114" s="709"/>
      <c r="BS114" s="709"/>
      <c r="BT114" s="709"/>
      <c r="BU114" s="709"/>
      <c r="BV114" s="709">
        <v>849005</v>
      </c>
      <c r="BW114" s="709"/>
      <c r="BX114" s="709"/>
      <c r="BY114" s="709"/>
      <c r="BZ114" s="709"/>
      <c r="CA114" s="709">
        <v>819060</v>
      </c>
      <c r="CB114" s="709"/>
      <c r="CC114" s="709"/>
      <c r="CD114" s="709"/>
      <c r="CE114" s="709"/>
      <c r="CF114" s="710">
        <v>25.5</v>
      </c>
      <c r="CG114" s="711"/>
      <c r="CH114" s="711"/>
      <c r="CI114" s="711"/>
      <c r="CJ114" s="711"/>
      <c r="CK114" s="712"/>
      <c r="CL114" s="713"/>
      <c r="CM114" s="705" t="s">
        <v>389</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63</v>
      </c>
      <c r="DH114" s="719"/>
      <c r="DI114" s="719"/>
      <c r="DJ114" s="719"/>
      <c r="DK114" s="720"/>
      <c r="DL114" s="721" t="s">
        <v>63</v>
      </c>
      <c r="DM114" s="719"/>
      <c r="DN114" s="719"/>
      <c r="DO114" s="719"/>
      <c r="DP114" s="720"/>
      <c r="DQ114" s="721" t="s">
        <v>63</v>
      </c>
      <c r="DR114" s="719"/>
      <c r="DS114" s="719"/>
      <c r="DT114" s="719"/>
      <c r="DU114" s="720"/>
      <c r="DV114" s="722" t="s">
        <v>63</v>
      </c>
      <c r="DW114" s="723"/>
      <c r="DX114" s="723"/>
      <c r="DY114" s="723"/>
      <c r="DZ114" s="724"/>
    </row>
    <row r="115" spans="1:130" s="468" customFormat="1" ht="26.25" customHeight="1">
      <c r="A115" s="725"/>
      <c r="B115" s="726"/>
      <c r="C115" s="706" t="s">
        <v>390</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10247</v>
      </c>
      <c r="AB115" s="697"/>
      <c r="AC115" s="697"/>
      <c r="AD115" s="697"/>
      <c r="AE115" s="698"/>
      <c r="AF115" s="699">
        <v>8754</v>
      </c>
      <c r="AG115" s="697"/>
      <c r="AH115" s="697"/>
      <c r="AI115" s="697"/>
      <c r="AJ115" s="698"/>
      <c r="AK115" s="699">
        <v>10118</v>
      </c>
      <c r="AL115" s="697"/>
      <c r="AM115" s="697"/>
      <c r="AN115" s="697"/>
      <c r="AO115" s="698"/>
      <c r="AP115" s="700">
        <v>0.3</v>
      </c>
      <c r="AQ115" s="701"/>
      <c r="AR115" s="701"/>
      <c r="AS115" s="701"/>
      <c r="AT115" s="702"/>
      <c r="AU115" s="703"/>
      <c r="AV115" s="704"/>
      <c r="AW115" s="704"/>
      <c r="AX115" s="704"/>
      <c r="AY115" s="704"/>
      <c r="AZ115" s="705" t="s">
        <v>391</v>
      </c>
      <c r="BA115" s="706"/>
      <c r="BB115" s="706"/>
      <c r="BC115" s="706"/>
      <c r="BD115" s="706"/>
      <c r="BE115" s="706"/>
      <c r="BF115" s="706"/>
      <c r="BG115" s="706"/>
      <c r="BH115" s="706"/>
      <c r="BI115" s="706"/>
      <c r="BJ115" s="706"/>
      <c r="BK115" s="706"/>
      <c r="BL115" s="706"/>
      <c r="BM115" s="706"/>
      <c r="BN115" s="706"/>
      <c r="BO115" s="706"/>
      <c r="BP115" s="707"/>
      <c r="BQ115" s="708" t="s">
        <v>63</v>
      </c>
      <c r="BR115" s="709"/>
      <c r="BS115" s="709"/>
      <c r="BT115" s="709"/>
      <c r="BU115" s="709"/>
      <c r="BV115" s="709" t="s">
        <v>63</v>
      </c>
      <c r="BW115" s="709"/>
      <c r="BX115" s="709"/>
      <c r="BY115" s="709"/>
      <c r="BZ115" s="709"/>
      <c r="CA115" s="709" t="s">
        <v>63</v>
      </c>
      <c r="CB115" s="709"/>
      <c r="CC115" s="709"/>
      <c r="CD115" s="709"/>
      <c r="CE115" s="709"/>
      <c r="CF115" s="710" t="s">
        <v>63</v>
      </c>
      <c r="CG115" s="711"/>
      <c r="CH115" s="711"/>
      <c r="CI115" s="711"/>
      <c r="CJ115" s="711"/>
      <c r="CK115" s="712"/>
      <c r="CL115" s="713"/>
      <c r="CM115" s="705" t="s">
        <v>392</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63</v>
      </c>
      <c r="DH115" s="719"/>
      <c r="DI115" s="719"/>
      <c r="DJ115" s="719"/>
      <c r="DK115" s="720"/>
      <c r="DL115" s="721" t="s">
        <v>63</v>
      </c>
      <c r="DM115" s="719"/>
      <c r="DN115" s="719"/>
      <c r="DO115" s="719"/>
      <c r="DP115" s="720"/>
      <c r="DQ115" s="721" t="s">
        <v>63</v>
      </c>
      <c r="DR115" s="719"/>
      <c r="DS115" s="719"/>
      <c r="DT115" s="719"/>
      <c r="DU115" s="720"/>
      <c r="DV115" s="722" t="s">
        <v>63</v>
      </c>
      <c r="DW115" s="723"/>
      <c r="DX115" s="723"/>
      <c r="DY115" s="723"/>
      <c r="DZ115" s="724"/>
    </row>
    <row r="116" spans="1:130" s="468" customFormat="1" ht="26.25" customHeight="1">
      <c r="A116" s="727"/>
      <c r="B116" s="728"/>
      <c r="C116" s="729" t="s">
        <v>393</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v>57</v>
      </c>
      <c r="AB116" s="719"/>
      <c r="AC116" s="719"/>
      <c r="AD116" s="719"/>
      <c r="AE116" s="720"/>
      <c r="AF116" s="721" t="s">
        <v>63</v>
      </c>
      <c r="AG116" s="719"/>
      <c r="AH116" s="719"/>
      <c r="AI116" s="719"/>
      <c r="AJ116" s="720"/>
      <c r="AK116" s="721" t="s">
        <v>63</v>
      </c>
      <c r="AL116" s="719"/>
      <c r="AM116" s="719"/>
      <c r="AN116" s="719"/>
      <c r="AO116" s="720"/>
      <c r="AP116" s="722" t="s">
        <v>63</v>
      </c>
      <c r="AQ116" s="723"/>
      <c r="AR116" s="723"/>
      <c r="AS116" s="723"/>
      <c r="AT116" s="724"/>
      <c r="AU116" s="703"/>
      <c r="AV116" s="704"/>
      <c r="AW116" s="704"/>
      <c r="AX116" s="704"/>
      <c r="AY116" s="704"/>
      <c r="AZ116" s="731" t="s">
        <v>394</v>
      </c>
      <c r="BA116" s="732"/>
      <c r="BB116" s="732"/>
      <c r="BC116" s="732"/>
      <c r="BD116" s="732"/>
      <c r="BE116" s="732"/>
      <c r="BF116" s="732"/>
      <c r="BG116" s="732"/>
      <c r="BH116" s="732"/>
      <c r="BI116" s="732"/>
      <c r="BJ116" s="732"/>
      <c r="BK116" s="732"/>
      <c r="BL116" s="732"/>
      <c r="BM116" s="732"/>
      <c r="BN116" s="732"/>
      <c r="BO116" s="732"/>
      <c r="BP116" s="733"/>
      <c r="BQ116" s="708" t="s">
        <v>63</v>
      </c>
      <c r="BR116" s="709"/>
      <c r="BS116" s="709"/>
      <c r="BT116" s="709"/>
      <c r="BU116" s="709"/>
      <c r="BV116" s="709" t="s">
        <v>63</v>
      </c>
      <c r="BW116" s="709"/>
      <c r="BX116" s="709"/>
      <c r="BY116" s="709"/>
      <c r="BZ116" s="709"/>
      <c r="CA116" s="709" t="s">
        <v>63</v>
      </c>
      <c r="CB116" s="709"/>
      <c r="CC116" s="709"/>
      <c r="CD116" s="709"/>
      <c r="CE116" s="709"/>
      <c r="CF116" s="710" t="s">
        <v>63</v>
      </c>
      <c r="CG116" s="711"/>
      <c r="CH116" s="711"/>
      <c r="CI116" s="711"/>
      <c r="CJ116" s="711"/>
      <c r="CK116" s="712"/>
      <c r="CL116" s="713"/>
      <c r="CM116" s="705" t="s">
        <v>395</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63</v>
      </c>
      <c r="DH116" s="719"/>
      <c r="DI116" s="719"/>
      <c r="DJ116" s="719"/>
      <c r="DK116" s="720"/>
      <c r="DL116" s="721" t="s">
        <v>63</v>
      </c>
      <c r="DM116" s="719"/>
      <c r="DN116" s="719"/>
      <c r="DO116" s="719"/>
      <c r="DP116" s="720"/>
      <c r="DQ116" s="721" t="s">
        <v>63</v>
      </c>
      <c r="DR116" s="719"/>
      <c r="DS116" s="719"/>
      <c r="DT116" s="719"/>
      <c r="DU116" s="720"/>
      <c r="DV116" s="722" t="s">
        <v>63</v>
      </c>
      <c r="DW116" s="723"/>
      <c r="DX116" s="723"/>
      <c r="DY116" s="723"/>
      <c r="DZ116" s="724"/>
    </row>
    <row r="117" spans="1:130" s="468" customFormat="1" ht="26.25" customHeight="1">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396</v>
      </c>
      <c r="Z117" s="668"/>
      <c r="AA117" s="735">
        <v>651383</v>
      </c>
      <c r="AB117" s="736"/>
      <c r="AC117" s="736"/>
      <c r="AD117" s="736"/>
      <c r="AE117" s="737"/>
      <c r="AF117" s="738">
        <v>666021</v>
      </c>
      <c r="AG117" s="736"/>
      <c r="AH117" s="736"/>
      <c r="AI117" s="736"/>
      <c r="AJ117" s="737"/>
      <c r="AK117" s="738">
        <v>665853</v>
      </c>
      <c r="AL117" s="736"/>
      <c r="AM117" s="736"/>
      <c r="AN117" s="736"/>
      <c r="AO117" s="737"/>
      <c r="AP117" s="739"/>
      <c r="AQ117" s="740"/>
      <c r="AR117" s="740"/>
      <c r="AS117" s="740"/>
      <c r="AT117" s="741"/>
      <c r="AU117" s="703"/>
      <c r="AV117" s="704"/>
      <c r="AW117" s="704"/>
      <c r="AX117" s="704"/>
      <c r="AY117" s="704"/>
      <c r="AZ117" s="742" t="s">
        <v>397</v>
      </c>
      <c r="BA117" s="743"/>
      <c r="BB117" s="743"/>
      <c r="BC117" s="743"/>
      <c r="BD117" s="743"/>
      <c r="BE117" s="743"/>
      <c r="BF117" s="743"/>
      <c r="BG117" s="743"/>
      <c r="BH117" s="743"/>
      <c r="BI117" s="743"/>
      <c r="BJ117" s="743"/>
      <c r="BK117" s="743"/>
      <c r="BL117" s="743"/>
      <c r="BM117" s="743"/>
      <c r="BN117" s="743"/>
      <c r="BO117" s="743"/>
      <c r="BP117" s="744"/>
      <c r="BQ117" s="708" t="s">
        <v>63</v>
      </c>
      <c r="BR117" s="709"/>
      <c r="BS117" s="709"/>
      <c r="BT117" s="709"/>
      <c r="BU117" s="709"/>
      <c r="BV117" s="709" t="s">
        <v>63</v>
      </c>
      <c r="BW117" s="709"/>
      <c r="BX117" s="709"/>
      <c r="BY117" s="709"/>
      <c r="BZ117" s="709"/>
      <c r="CA117" s="709" t="s">
        <v>63</v>
      </c>
      <c r="CB117" s="709"/>
      <c r="CC117" s="709"/>
      <c r="CD117" s="709"/>
      <c r="CE117" s="709"/>
      <c r="CF117" s="710" t="s">
        <v>63</v>
      </c>
      <c r="CG117" s="711"/>
      <c r="CH117" s="711"/>
      <c r="CI117" s="711"/>
      <c r="CJ117" s="711"/>
      <c r="CK117" s="712"/>
      <c r="CL117" s="713"/>
      <c r="CM117" s="705" t="s">
        <v>398</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63</v>
      </c>
      <c r="DH117" s="719"/>
      <c r="DI117" s="719"/>
      <c r="DJ117" s="719"/>
      <c r="DK117" s="720"/>
      <c r="DL117" s="721" t="s">
        <v>63</v>
      </c>
      <c r="DM117" s="719"/>
      <c r="DN117" s="719"/>
      <c r="DO117" s="719"/>
      <c r="DP117" s="720"/>
      <c r="DQ117" s="721" t="s">
        <v>63</v>
      </c>
      <c r="DR117" s="719"/>
      <c r="DS117" s="719"/>
      <c r="DT117" s="719"/>
      <c r="DU117" s="720"/>
      <c r="DV117" s="722" t="s">
        <v>63</v>
      </c>
      <c r="DW117" s="723"/>
      <c r="DX117" s="723"/>
      <c r="DY117" s="723"/>
      <c r="DZ117" s="724"/>
    </row>
    <row r="118" spans="1:130" s="468" customFormat="1" ht="26.25" customHeight="1">
      <c r="A118" s="666" t="s">
        <v>371</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368</v>
      </c>
      <c r="AB118" s="667"/>
      <c r="AC118" s="667"/>
      <c r="AD118" s="667"/>
      <c r="AE118" s="668"/>
      <c r="AF118" s="669" t="s">
        <v>369</v>
      </c>
      <c r="AG118" s="667"/>
      <c r="AH118" s="667"/>
      <c r="AI118" s="667"/>
      <c r="AJ118" s="668"/>
      <c r="AK118" s="669" t="s">
        <v>239</v>
      </c>
      <c r="AL118" s="667"/>
      <c r="AM118" s="667"/>
      <c r="AN118" s="667"/>
      <c r="AO118" s="668"/>
      <c r="AP118" s="745" t="s">
        <v>370</v>
      </c>
      <c r="AQ118" s="746"/>
      <c r="AR118" s="746"/>
      <c r="AS118" s="746"/>
      <c r="AT118" s="747"/>
      <c r="AU118" s="703"/>
      <c r="AV118" s="704"/>
      <c r="AW118" s="704"/>
      <c r="AX118" s="704"/>
      <c r="AY118" s="704"/>
      <c r="AZ118" s="748" t="s">
        <v>399</v>
      </c>
      <c r="BA118" s="729"/>
      <c r="BB118" s="729"/>
      <c r="BC118" s="729"/>
      <c r="BD118" s="729"/>
      <c r="BE118" s="729"/>
      <c r="BF118" s="729"/>
      <c r="BG118" s="729"/>
      <c r="BH118" s="729"/>
      <c r="BI118" s="729"/>
      <c r="BJ118" s="729"/>
      <c r="BK118" s="729"/>
      <c r="BL118" s="729"/>
      <c r="BM118" s="729"/>
      <c r="BN118" s="729"/>
      <c r="BO118" s="729"/>
      <c r="BP118" s="730"/>
      <c r="BQ118" s="749" t="s">
        <v>63</v>
      </c>
      <c r="BR118" s="750"/>
      <c r="BS118" s="750"/>
      <c r="BT118" s="750"/>
      <c r="BU118" s="750"/>
      <c r="BV118" s="750" t="s">
        <v>63</v>
      </c>
      <c r="BW118" s="750"/>
      <c r="BX118" s="750"/>
      <c r="BY118" s="750"/>
      <c r="BZ118" s="750"/>
      <c r="CA118" s="750" t="s">
        <v>63</v>
      </c>
      <c r="CB118" s="750"/>
      <c r="CC118" s="750"/>
      <c r="CD118" s="750"/>
      <c r="CE118" s="750"/>
      <c r="CF118" s="710" t="s">
        <v>63</v>
      </c>
      <c r="CG118" s="711"/>
      <c r="CH118" s="711"/>
      <c r="CI118" s="711"/>
      <c r="CJ118" s="711"/>
      <c r="CK118" s="712"/>
      <c r="CL118" s="713"/>
      <c r="CM118" s="705" t="s">
        <v>400</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63</v>
      </c>
      <c r="DH118" s="719"/>
      <c r="DI118" s="719"/>
      <c r="DJ118" s="719"/>
      <c r="DK118" s="720"/>
      <c r="DL118" s="721" t="s">
        <v>63</v>
      </c>
      <c r="DM118" s="719"/>
      <c r="DN118" s="719"/>
      <c r="DO118" s="719"/>
      <c r="DP118" s="720"/>
      <c r="DQ118" s="721" t="s">
        <v>63</v>
      </c>
      <c r="DR118" s="719"/>
      <c r="DS118" s="719"/>
      <c r="DT118" s="719"/>
      <c r="DU118" s="720"/>
      <c r="DV118" s="722" t="s">
        <v>63</v>
      </c>
      <c r="DW118" s="723"/>
      <c r="DX118" s="723"/>
      <c r="DY118" s="723"/>
      <c r="DZ118" s="724"/>
    </row>
    <row r="119" spans="1:130" s="468" customFormat="1" ht="26.25" customHeight="1">
      <c r="A119" s="751" t="s">
        <v>375</v>
      </c>
      <c r="B119" s="690"/>
      <c r="C119" s="684" t="s">
        <v>376</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63</v>
      </c>
      <c r="AB119" s="676"/>
      <c r="AC119" s="676"/>
      <c r="AD119" s="676"/>
      <c r="AE119" s="677"/>
      <c r="AF119" s="678" t="s">
        <v>63</v>
      </c>
      <c r="AG119" s="676"/>
      <c r="AH119" s="676"/>
      <c r="AI119" s="676"/>
      <c r="AJ119" s="677"/>
      <c r="AK119" s="678" t="s">
        <v>63</v>
      </c>
      <c r="AL119" s="676"/>
      <c r="AM119" s="676"/>
      <c r="AN119" s="676"/>
      <c r="AO119" s="677"/>
      <c r="AP119" s="679" t="s">
        <v>63</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401</v>
      </c>
      <c r="BP119" s="755"/>
      <c r="BQ119" s="749">
        <v>9156398</v>
      </c>
      <c r="BR119" s="750"/>
      <c r="BS119" s="750"/>
      <c r="BT119" s="750"/>
      <c r="BU119" s="750"/>
      <c r="BV119" s="750">
        <v>9175557</v>
      </c>
      <c r="BW119" s="750"/>
      <c r="BX119" s="750"/>
      <c r="BY119" s="750"/>
      <c r="BZ119" s="750"/>
      <c r="CA119" s="750">
        <v>9048739</v>
      </c>
      <c r="CB119" s="750"/>
      <c r="CC119" s="750"/>
      <c r="CD119" s="750"/>
      <c r="CE119" s="750"/>
      <c r="CF119" s="756"/>
      <c r="CG119" s="757"/>
      <c r="CH119" s="757"/>
      <c r="CI119" s="757"/>
      <c r="CJ119" s="758"/>
      <c r="CK119" s="759"/>
      <c r="CL119" s="760"/>
      <c r="CM119" s="748" t="s">
        <v>402</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v>84194</v>
      </c>
      <c r="DH119" s="762"/>
      <c r="DI119" s="762"/>
      <c r="DJ119" s="762"/>
      <c r="DK119" s="763"/>
      <c r="DL119" s="764">
        <v>75530</v>
      </c>
      <c r="DM119" s="762"/>
      <c r="DN119" s="762"/>
      <c r="DO119" s="762"/>
      <c r="DP119" s="763"/>
      <c r="DQ119" s="764">
        <v>65498</v>
      </c>
      <c r="DR119" s="762"/>
      <c r="DS119" s="762"/>
      <c r="DT119" s="762"/>
      <c r="DU119" s="763"/>
      <c r="DV119" s="765">
        <v>2</v>
      </c>
      <c r="DW119" s="766"/>
      <c r="DX119" s="766"/>
      <c r="DY119" s="766"/>
      <c r="DZ119" s="767"/>
    </row>
    <row r="120" spans="1:130" s="468" customFormat="1" ht="26.25" customHeight="1">
      <c r="A120" s="768"/>
      <c r="B120" s="713"/>
      <c r="C120" s="705" t="s">
        <v>379</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63</v>
      </c>
      <c r="AB120" s="719"/>
      <c r="AC120" s="719"/>
      <c r="AD120" s="719"/>
      <c r="AE120" s="720"/>
      <c r="AF120" s="721" t="s">
        <v>63</v>
      </c>
      <c r="AG120" s="719"/>
      <c r="AH120" s="719"/>
      <c r="AI120" s="719"/>
      <c r="AJ120" s="720"/>
      <c r="AK120" s="721" t="s">
        <v>63</v>
      </c>
      <c r="AL120" s="719"/>
      <c r="AM120" s="719"/>
      <c r="AN120" s="719"/>
      <c r="AO120" s="720"/>
      <c r="AP120" s="722" t="s">
        <v>63</v>
      </c>
      <c r="AQ120" s="723"/>
      <c r="AR120" s="723"/>
      <c r="AS120" s="723"/>
      <c r="AT120" s="724"/>
      <c r="AU120" s="769" t="s">
        <v>403</v>
      </c>
      <c r="AV120" s="770"/>
      <c r="AW120" s="770"/>
      <c r="AX120" s="770"/>
      <c r="AY120" s="771"/>
      <c r="AZ120" s="684" t="s">
        <v>404</v>
      </c>
      <c r="BA120" s="673"/>
      <c r="BB120" s="673"/>
      <c r="BC120" s="673"/>
      <c r="BD120" s="673"/>
      <c r="BE120" s="673"/>
      <c r="BF120" s="673"/>
      <c r="BG120" s="673"/>
      <c r="BH120" s="673"/>
      <c r="BI120" s="673"/>
      <c r="BJ120" s="673"/>
      <c r="BK120" s="673"/>
      <c r="BL120" s="673"/>
      <c r="BM120" s="673"/>
      <c r="BN120" s="673"/>
      <c r="BO120" s="673"/>
      <c r="BP120" s="674"/>
      <c r="BQ120" s="685">
        <v>2773637</v>
      </c>
      <c r="BR120" s="686"/>
      <c r="BS120" s="686"/>
      <c r="BT120" s="686"/>
      <c r="BU120" s="686"/>
      <c r="BV120" s="686">
        <v>3811783</v>
      </c>
      <c r="BW120" s="686"/>
      <c r="BX120" s="686"/>
      <c r="BY120" s="686"/>
      <c r="BZ120" s="686"/>
      <c r="CA120" s="686">
        <v>4098904</v>
      </c>
      <c r="CB120" s="686"/>
      <c r="CC120" s="686"/>
      <c r="CD120" s="686"/>
      <c r="CE120" s="686"/>
      <c r="CF120" s="687">
        <v>127.7</v>
      </c>
      <c r="CG120" s="688"/>
      <c r="CH120" s="688"/>
      <c r="CI120" s="688"/>
      <c r="CJ120" s="688"/>
      <c r="CK120" s="772" t="s">
        <v>405</v>
      </c>
      <c r="CL120" s="773"/>
      <c r="CM120" s="773"/>
      <c r="CN120" s="773"/>
      <c r="CO120" s="774"/>
      <c r="CP120" s="775" t="s">
        <v>341</v>
      </c>
      <c r="CQ120" s="776"/>
      <c r="CR120" s="776"/>
      <c r="CS120" s="776"/>
      <c r="CT120" s="776"/>
      <c r="CU120" s="776"/>
      <c r="CV120" s="776"/>
      <c r="CW120" s="776"/>
      <c r="CX120" s="776"/>
      <c r="CY120" s="776"/>
      <c r="CZ120" s="776"/>
      <c r="DA120" s="776"/>
      <c r="DB120" s="776"/>
      <c r="DC120" s="776"/>
      <c r="DD120" s="776"/>
      <c r="DE120" s="776"/>
      <c r="DF120" s="777"/>
      <c r="DG120" s="685">
        <v>1641821</v>
      </c>
      <c r="DH120" s="686"/>
      <c r="DI120" s="686"/>
      <c r="DJ120" s="686"/>
      <c r="DK120" s="686"/>
      <c r="DL120" s="686">
        <v>1599792</v>
      </c>
      <c r="DM120" s="686"/>
      <c r="DN120" s="686"/>
      <c r="DO120" s="686"/>
      <c r="DP120" s="686"/>
      <c r="DQ120" s="686">
        <v>1541098</v>
      </c>
      <c r="DR120" s="686"/>
      <c r="DS120" s="686"/>
      <c r="DT120" s="686"/>
      <c r="DU120" s="686"/>
      <c r="DV120" s="691">
        <v>48</v>
      </c>
      <c r="DW120" s="691"/>
      <c r="DX120" s="691"/>
      <c r="DY120" s="691"/>
      <c r="DZ120" s="692"/>
    </row>
    <row r="121" spans="1:130" s="468" customFormat="1" ht="26.25" customHeight="1">
      <c r="A121" s="768"/>
      <c r="B121" s="713"/>
      <c r="C121" s="742" t="s">
        <v>406</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63</v>
      </c>
      <c r="AB121" s="719"/>
      <c r="AC121" s="719"/>
      <c r="AD121" s="719"/>
      <c r="AE121" s="720"/>
      <c r="AF121" s="721" t="s">
        <v>63</v>
      </c>
      <c r="AG121" s="719"/>
      <c r="AH121" s="719"/>
      <c r="AI121" s="719"/>
      <c r="AJ121" s="720"/>
      <c r="AK121" s="721" t="s">
        <v>63</v>
      </c>
      <c r="AL121" s="719"/>
      <c r="AM121" s="719"/>
      <c r="AN121" s="719"/>
      <c r="AO121" s="720"/>
      <c r="AP121" s="722" t="s">
        <v>63</v>
      </c>
      <c r="AQ121" s="723"/>
      <c r="AR121" s="723"/>
      <c r="AS121" s="723"/>
      <c r="AT121" s="724"/>
      <c r="AU121" s="778"/>
      <c r="AV121" s="779"/>
      <c r="AW121" s="779"/>
      <c r="AX121" s="779"/>
      <c r="AY121" s="780"/>
      <c r="AZ121" s="705" t="s">
        <v>407</v>
      </c>
      <c r="BA121" s="706"/>
      <c r="BB121" s="706"/>
      <c r="BC121" s="706"/>
      <c r="BD121" s="706"/>
      <c r="BE121" s="706"/>
      <c r="BF121" s="706"/>
      <c r="BG121" s="706"/>
      <c r="BH121" s="706"/>
      <c r="BI121" s="706"/>
      <c r="BJ121" s="706"/>
      <c r="BK121" s="706"/>
      <c r="BL121" s="706"/>
      <c r="BM121" s="706"/>
      <c r="BN121" s="706"/>
      <c r="BO121" s="706"/>
      <c r="BP121" s="707"/>
      <c r="BQ121" s="708">
        <v>157066</v>
      </c>
      <c r="BR121" s="709"/>
      <c r="BS121" s="709"/>
      <c r="BT121" s="709"/>
      <c r="BU121" s="709"/>
      <c r="BV121" s="709">
        <v>192447</v>
      </c>
      <c r="BW121" s="709"/>
      <c r="BX121" s="709"/>
      <c r="BY121" s="709"/>
      <c r="BZ121" s="709"/>
      <c r="CA121" s="709">
        <v>197333</v>
      </c>
      <c r="CB121" s="709"/>
      <c r="CC121" s="709"/>
      <c r="CD121" s="709"/>
      <c r="CE121" s="709"/>
      <c r="CF121" s="710">
        <v>6.2</v>
      </c>
      <c r="CG121" s="711"/>
      <c r="CH121" s="711"/>
      <c r="CI121" s="711"/>
      <c r="CJ121" s="711"/>
      <c r="CK121" s="781"/>
      <c r="CL121" s="782"/>
      <c r="CM121" s="782"/>
      <c r="CN121" s="782"/>
      <c r="CO121" s="783"/>
      <c r="CP121" s="784" t="s">
        <v>338</v>
      </c>
      <c r="CQ121" s="785"/>
      <c r="CR121" s="785"/>
      <c r="CS121" s="785"/>
      <c r="CT121" s="785"/>
      <c r="CU121" s="785"/>
      <c r="CV121" s="785"/>
      <c r="CW121" s="785"/>
      <c r="CX121" s="785"/>
      <c r="CY121" s="785"/>
      <c r="CZ121" s="785"/>
      <c r="DA121" s="785"/>
      <c r="DB121" s="785"/>
      <c r="DC121" s="785"/>
      <c r="DD121" s="785"/>
      <c r="DE121" s="785"/>
      <c r="DF121" s="786"/>
      <c r="DG121" s="708">
        <v>1161787</v>
      </c>
      <c r="DH121" s="709"/>
      <c r="DI121" s="709"/>
      <c r="DJ121" s="709"/>
      <c r="DK121" s="709"/>
      <c r="DL121" s="709">
        <v>1074012</v>
      </c>
      <c r="DM121" s="709"/>
      <c r="DN121" s="709"/>
      <c r="DO121" s="709"/>
      <c r="DP121" s="709"/>
      <c r="DQ121" s="709">
        <v>960881</v>
      </c>
      <c r="DR121" s="709"/>
      <c r="DS121" s="709"/>
      <c r="DT121" s="709"/>
      <c r="DU121" s="709"/>
      <c r="DV121" s="714">
        <v>29.9</v>
      </c>
      <c r="DW121" s="714"/>
      <c r="DX121" s="714"/>
      <c r="DY121" s="714"/>
      <c r="DZ121" s="715"/>
    </row>
    <row r="122" spans="1:130" s="468" customFormat="1" ht="26.25" customHeight="1">
      <c r="A122" s="768"/>
      <c r="B122" s="713"/>
      <c r="C122" s="705" t="s">
        <v>389</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63</v>
      </c>
      <c r="AB122" s="719"/>
      <c r="AC122" s="719"/>
      <c r="AD122" s="719"/>
      <c r="AE122" s="720"/>
      <c r="AF122" s="721" t="s">
        <v>63</v>
      </c>
      <c r="AG122" s="719"/>
      <c r="AH122" s="719"/>
      <c r="AI122" s="719"/>
      <c r="AJ122" s="720"/>
      <c r="AK122" s="721" t="s">
        <v>63</v>
      </c>
      <c r="AL122" s="719"/>
      <c r="AM122" s="719"/>
      <c r="AN122" s="719"/>
      <c r="AO122" s="720"/>
      <c r="AP122" s="722" t="s">
        <v>63</v>
      </c>
      <c r="AQ122" s="723"/>
      <c r="AR122" s="723"/>
      <c r="AS122" s="723"/>
      <c r="AT122" s="724"/>
      <c r="AU122" s="778"/>
      <c r="AV122" s="779"/>
      <c r="AW122" s="779"/>
      <c r="AX122" s="779"/>
      <c r="AY122" s="780"/>
      <c r="AZ122" s="748" t="s">
        <v>408</v>
      </c>
      <c r="BA122" s="729"/>
      <c r="BB122" s="729"/>
      <c r="BC122" s="729"/>
      <c r="BD122" s="729"/>
      <c r="BE122" s="729"/>
      <c r="BF122" s="729"/>
      <c r="BG122" s="729"/>
      <c r="BH122" s="729"/>
      <c r="BI122" s="729"/>
      <c r="BJ122" s="729"/>
      <c r="BK122" s="729"/>
      <c r="BL122" s="729"/>
      <c r="BM122" s="729"/>
      <c r="BN122" s="729"/>
      <c r="BO122" s="729"/>
      <c r="BP122" s="730"/>
      <c r="BQ122" s="749">
        <v>4325373</v>
      </c>
      <c r="BR122" s="750"/>
      <c r="BS122" s="750"/>
      <c r="BT122" s="750"/>
      <c r="BU122" s="750"/>
      <c r="BV122" s="750">
        <v>4415921</v>
      </c>
      <c r="BW122" s="750"/>
      <c r="BX122" s="750"/>
      <c r="BY122" s="750"/>
      <c r="BZ122" s="750"/>
      <c r="CA122" s="750">
        <v>4360699</v>
      </c>
      <c r="CB122" s="750"/>
      <c r="CC122" s="750"/>
      <c r="CD122" s="750"/>
      <c r="CE122" s="750"/>
      <c r="CF122" s="787">
        <v>135.9</v>
      </c>
      <c r="CG122" s="788"/>
      <c r="CH122" s="788"/>
      <c r="CI122" s="788"/>
      <c r="CJ122" s="788"/>
      <c r="CK122" s="781"/>
      <c r="CL122" s="782"/>
      <c r="CM122" s="782"/>
      <c r="CN122" s="782"/>
      <c r="CO122" s="783"/>
      <c r="CP122" s="784" t="s">
        <v>336</v>
      </c>
      <c r="CQ122" s="785"/>
      <c r="CR122" s="785"/>
      <c r="CS122" s="785"/>
      <c r="CT122" s="785"/>
      <c r="CU122" s="785"/>
      <c r="CV122" s="785"/>
      <c r="CW122" s="785"/>
      <c r="CX122" s="785"/>
      <c r="CY122" s="785"/>
      <c r="CZ122" s="785"/>
      <c r="DA122" s="785"/>
      <c r="DB122" s="785"/>
      <c r="DC122" s="785"/>
      <c r="DD122" s="785"/>
      <c r="DE122" s="785"/>
      <c r="DF122" s="786"/>
      <c r="DG122" s="708" t="s">
        <v>63</v>
      </c>
      <c r="DH122" s="709"/>
      <c r="DI122" s="709"/>
      <c r="DJ122" s="709"/>
      <c r="DK122" s="709"/>
      <c r="DL122" s="709" t="s">
        <v>63</v>
      </c>
      <c r="DM122" s="709"/>
      <c r="DN122" s="709"/>
      <c r="DO122" s="709"/>
      <c r="DP122" s="709"/>
      <c r="DQ122" s="709" t="s">
        <v>63</v>
      </c>
      <c r="DR122" s="709"/>
      <c r="DS122" s="709"/>
      <c r="DT122" s="709"/>
      <c r="DU122" s="709"/>
      <c r="DV122" s="714" t="s">
        <v>63</v>
      </c>
      <c r="DW122" s="714"/>
      <c r="DX122" s="714"/>
      <c r="DY122" s="714"/>
      <c r="DZ122" s="715"/>
    </row>
    <row r="123" spans="1:130" s="468" customFormat="1" ht="26.25" customHeight="1">
      <c r="A123" s="768"/>
      <c r="B123" s="713"/>
      <c r="C123" s="705" t="s">
        <v>395</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63</v>
      </c>
      <c r="AB123" s="719"/>
      <c r="AC123" s="719"/>
      <c r="AD123" s="719"/>
      <c r="AE123" s="720"/>
      <c r="AF123" s="721" t="s">
        <v>63</v>
      </c>
      <c r="AG123" s="719"/>
      <c r="AH123" s="719"/>
      <c r="AI123" s="719"/>
      <c r="AJ123" s="720"/>
      <c r="AK123" s="721" t="s">
        <v>63</v>
      </c>
      <c r="AL123" s="719"/>
      <c r="AM123" s="719"/>
      <c r="AN123" s="719"/>
      <c r="AO123" s="720"/>
      <c r="AP123" s="722" t="s">
        <v>63</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409</v>
      </c>
      <c r="BP123" s="755"/>
      <c r="BQ123" s="791">
        <v>7256076</v>
      </c>
      <c r="BR123" s="792"/>
      <c r="BS123" s="792"/>
      <c r="BT123" s="792"/>
      <c r="BU123" s="792"/>
      <c r="BV123" s="792">
        <v>8420151</v>
      </c>
      <c r="BW123" s="792"/>
      <c r="BX123" s="792"/>
      <c r="BY123" s="792"/>
      <c r="BZ123" s="792"/>
      <c r="CA123" s="792">
        <v>8656936</v>
      </c>
      <c r="CB123" s="792"/>
      <c r="CC123" s="792"/>
      <c r="CD123" s="792"/>
      <c r="CE123" s="792"/>
      <c r="CF123" s="756"/>
      <c r="CG123" s="757"/>
      <c r="CH123" s="757"/>
      <c r="CI123" s="757"/>
      <c r="CJ123" s="758"/>
      <c r="CK123" s="781"/>
      <c r="CL123" s="782"/>
      <c r="CM123" s="782"/>
      <c r="CN123" s="782"/>
      <c r="CO123" s="783"/>
      <c r="CP123" s="784" t="s">
        <v>337</v>
      </c>
      <c r="CQ123" s="785"/>
      <c r="CR123" s="785"/>
      <c r="CS123" s="785"/>
      <c r="CT123" s="785"/>
      <c r="CU123" s="785"/>
      <c r="CV123" s="785"/>
      <c r="CW123" s="785"/>
      <c r="CX123" s="785"/>
      <c r="CY123" s="785"/>
      <c r="CZ123" s="785"/>
      <c r="DA123" s="785"/>
      <c r="DB123" s="785"/>
      <c r="DC123" s="785"/>
      <c r="DD123" s="785"/>
      <c r="DE123" s="785"/>
      <c r="DF123" s="786"/>
      <c r="DG123" s="718" t="s">
        <v>63</v>
      </c>
      <c r="DH123" s="719"/>
      <c r="DI123" s="719"/>
      <c r="DJ123" s="719"/>
      <c r="DK123" s="720"/>
      <c r="DL123" s="721" t="s">
        <v>63</v>
      </c>
      <c r="DM123" s="719"/>
      <c r="DN123" s="719"/>
      <c r="DO123" s="719"/>
      <c r="DP123" s="720"/>
      <c r="DQ123" s="721" t="s">
        <v>63</v>
      </c>
      <c r="DR123" s="719"/>
      <c r="DS123" s="719"/>
      <c r="DT123" s="719"/>
      <c r="DU123" s="720"/>
      <c r="DV123" s="722" t="s">
        <v>63</v>
      </c>
      <c r="DW123" s="723"/>
      <c r="DX123" s="723"/>
      <c r="DY123" s="723"/>
      <c r="DZ123" s="724"/>
    </row>
    <row r="124" spans="1:130" s="468" customFormat="1" ht="26.25" customHeight="1" thickBot="1">
      <c r="A124" s="768"/>
      <c r="B124" s="713"/>
      <c r="C124" s="705" t="s">
        <v>398</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63</v>
      </c>
      <c r="AB124" s="719"/>
      <c r="AC124" s="719"/>
      <c r="AD124" s="719"/>
      <c r="AE124" s="720"/>
      <c r="AF124" s="721" t="s">
        <v>63</v>
      </c>
      <c r="AG124" s="719"/>
      <c r="AH124" s="719"/>
      <c r="AI124" s="719"/>
      <c r="AJ124" s="720"/>
      <c r="AK124" s="721" t="s">
        <v>63</v>
      </c>
      <c r="AL124" s="719"/>
      <c r="AM124" s="719"/>
      <c r="AN124" s="719"/>
      <c r="AO124" s="720"/>
      <c r="AP124" s="722" t="s">
        <v>63</v>
      </c>
      <c r="AQ124" s="723"/>
      <c r="AR124" s="723"/>
      <c r="AS124" s="723"/>
      <c r="AT124" s="724"/>
      <c r="AU124" s="793" t="s">
        <v>410</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63.2</v>
      </c>
      <c r="BR124" s="797"/>
      <c r="BS124" s="797"/>
      <c r="BT124" s="797"/>
      <c r="BU124" s="797"/>
      <c r="BV124" s="797">
        <v>23.1</v>
      </c>
      <c r="BW124" s="797"/>
      <c r="BX124" s="797"/>
      <c r="BY124" s="797"/>
      <c r="BZ124" s="797"/>
      <c r="CA124" s="797">
        <v>12.2</v>
      </c>
      <c r="CB124" s="797"/>
      <c r="CC124" s="797"/>
      <c r="CD124" s="797"/>
      <c r="CE124" s="797"/>
      <c r="CF124" s="798"/>
      <c r="CG124" s="799"/>
      <c r="CH124" s="799"/>
      <c r="CI124" s="799"/>
      <c r="CJ124" s="800"/>
      <c r="CK124" s="801"/>
      <c r="CL124" s="801"/>
      <c r="CM124" s="801"/>
      <c r="CN124" s="801"/>
      <c r="CO124" s="802"/>
      <c r="CP124" s="784" t="s">
        <v>411</v>
      </c>
      <c r="CQ124" s="785"/>
      <c r="CR124" s="785"/>
      <c r="CS124" s="785"/>
      <c r="CT124" s="785"/>
      <c r="CU124" s="785"/>
      <c r="CV124" s="785"/>
      <c r="CW124" s="785"/>
      <c r="CX124" s="785"/>
      <c r="CY124" s="785"/>
      <c r="CZ124" s="785"/>
      <c r="DA124" s="785"/>
      <c r="DB124" s="785"/>
      <c r="DC124" s="785"/>
      <c r="DD124" s="785"/>
      <c r="DE124" s="785"/>
      <c r="DF124" s="786"/>
      <c r="DG124" s="761" t="s">
        <v>63</v>
      </c>
      <c r="DH124" s="762"/>
      <c r="DI124" s="762"/>
      <c r="DJ124" s="762"/>
      <c r="DK124" s="763"/>
      <c r="DL124" s="764" t="s">
        <v>63</v>
      </c>
      <c r="DM124" s="762"/>
      <c r="DN124" s="762"/>
      <c r="DO124" s="762"/>
      <c r="DP124" s="763"/>
      <c r="DQ124" s="764" t="s">
        <v>63</v>
      </c>
      <c r="DR124" s="762"/>
      <c r="DS124" s="762"/>
      <c r="DT124" s="762"/>
      <c r="DU124" s="763"/>
      <c r="DV124" s="765" t="s">
        <v>63</v>
      </c>
      <c r="DW124" s="766"/>
      <c r="DX124" s="766"/>
      <c r="DY124" s="766"/>
      <c r="DZ124" s="767"/>
    </row>
    <row r="125" spans="1:130" s="468" customFormat="1" ht="26.25" customHeight="1">
      <c r="A125" s="768"/>
      <c r="B125" s="713"/>
      <c r="C125" s="705" t="s">
        <v>400</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63</v>
      </c>
      <c r="AB125" s="719"/>
      <c r="AC125" s="719"/>
      <c r="AD125" s="719"/>
      <c r="AE125" s="720"/>
      <c r="AF125" s="721" t="s">
        <v>63</v>
      </c>
      <c r="AG125" s="719"/>
      <c r="AH125" s="719"/>
      <c r="AI125" s="719"/>
      <c r="AJ125" s="720"/>
      <c r="AK125" s="721" t="s">
        <v>63</v>
      </c>
      <c r="AL125" s="719"/>
      <c r="AM125" s="719"/>
      <c r="AN125" s="719"/>
      <c r="AO125" s="720"/>
      <c r="AP125" s="722" t="s">
        <v>63</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412</v>
      </c>
      <c r="CL125" s="773"/>
      <c r="CM125" s="773"/>
      <c r="CN125" s="773"/>
      <c r="CO125" s="774"/>
      <c r="CP125" s="684" t="s">
        <v>413</v>
      </c>
      <c r="CQ125" s="673"/>
      <c r="CR125" s="673"/>
      <c r="CS125" s="673"/>
      <c r="CT125" s="673"/>
      <c r="CU125" s="673"/>
      <c r="CV125" s="673"/>
      <c r="CW125" s="673"/>
      <c r="CX125" s="673"/>
      <c r="CY125" s="673"/>
      <c r="CZ125" s="673"/>
      <c r="DA125" s="673"/>
      <c r="DB125" s="673"/>
      <c r="DC125" s="673"/>
      <c r="DD125" s="673"/>
      <c r="DE125" s="673"/>
      <c r="DF125" s="674"/>
      <c r="DG125" s="685" t="s">
        <v>63</v>
      </c>
      <c r="DH125" s="686"/>
      <c r="DI125" s="686"/>
      <c r="DJ125" s="686"/>
      <c r="DK125" s="686"/>
      <c r="DL125" s="686" t="s">
        <v>63</v>
      </c>
      <c r="DM125" s="686"/>
      <c r="DN125" s="686"/>
      <c r="DO125" s="686"/>
      <c r="DP125" s="686"/>
      <c r="DQ125" s="686" t="s">
        <v>63</v>
      </c>
      <c r="DR125" s="686"/>
      <c r="DS125" s="686"/>
      <c r="DT125" s="686"/>
      <c r="DU125" s="686"/>
      <c r="DV125" s="691" t="s">
        <v>63</v>
      </c>
      <c r="DW125" s="691"/>
      <c r="DX125" s="691"/>
      <c r="DY125" s="691"/>
      <c r="DZ125" s="692"/>
    </row>
    <row r="126" spans="1:130" s="468" customFormat="1" ht="26.25" customHeight="1" thickBot="1">
      <c r="A126" s="768"/>
      <c r="B126" s="713"/>
      <c r="C126" s="705" t="s">
        <v>402</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v>10247</v>
      </c>
      <c r="AB126" s="719"/>
      <c r="AC126" s="719"/>
      <c r="AD126" s="719"/>
      <c r="AE126" s="720"/>
      <c r="AF126" s="721">
        <v>8754</v>
      </c>
      <c r="AG126" s="719"/>
      <c r="AH126" s="719"/>
      <c r="AI126" s="719"/>
      <c r="AJ126" s="720"/>
      <c r="AK126" s="721">
        <v>10118</v>
      </c>
      <c r="AL126" s="719"/>
      <c r="AM126" s="719"/>
      <c r="AN126" s="719"/>
      <c r="AO126" s="720"/>
      <c r="AP126" s="722">
        <v>0.3</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414</v>
      </c>
      <c r="CQ126" s="706"/>
      <c r="CR126" s="706"/>
      <c r="CS126" s="706"/>
      <c r="CT126" s="706"/>
      <c r="CU126" s="706"/>
      <c r="CV126" s="706"/>
      <c r="CW126" s="706"/>
      <c r="CX126" s="706"/>
      <c r="CY126" s="706"/>
      <c r="CZ126" s="706"/>
      <c r="DA126" s="706"/>
      <c r="DB126" s="706"/>
      <c r="DC126" s="706"/>
      <c r="DD126" s="706"/>
      <c r="DE126" s="706"/>
      <c r="DF126" s="707"/>
      <c r="DG126" s="708" t="s">
        <v>63</v>
      </c>
      <c r="DH126" s="709"/>
      <c r="DI126" s="709"/>
      <c r="DJ126" s="709"/>
      <c r="DK126" s="709"/>
      <c r="DL126" s="709" t="s">
        <v>63</v>
      </c>
      <c r="DM126" s="709"/>
      <c r="DN126" s="709"/>
      <c r="DO126" s="709"/>
      <c r="DP126" s="709"/>
      <c r="DQ126" s="709" t="s">
        <v>63</v>
      </c>
      <c r="DR126" s="709"/>
      <c r="DS126" s="709"/>
      <c r="DT126" s="709"/>
      <c r="DU126" s="709"/>
      <c r="DV126" s="714" t="s">
        <v>63</v>
      </c>
      <c r="DW126" s="714"/>
      <c r="DX126" s="714"/>
      <c r="DY126" s="714"/>
      <c r="DZ126" s="715"/>
    </row>
    <row r="127" spans="1:130" s="468" customFormat="1" ht="26.25" customHeight="1">
      <c r="A127" s="809"/>
      <c r="B127" s="760"/>
      <c r="C127" s="748" t="s">
        <v>415</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63</v>
      </c>
      <c r="AB127" s="719"/>
      <c r="AC127" s="719"/>
      <c r="AD127" s="719"/>
      <c r="AE127" s="720"/>
      <c r="AF127" s="721" t="s">
        <v>63</v>
      </c>
      <c r="AG127" s="719"/>
      <c r="AH127" s="719"/>
      <c r="AI127" s="719"/>
      <c r="AJ127" s="720"/>
      <c r="AK127" s="721" t="s">
        <v>63</v>
      </c>
      <c r="AL127" s="719"/>
      <c r="AM127" s="719"/>
      <c r="AN127" s="719"/>
      <c r="AO127" s="720"/>
      <c r="AP127" s="722" t="s">
        <v>63</v>
      </c>
      <c r="AQ127" s="723"/>
      <c r="AR127" s="723"/>
      <c r="AS127" s="723"/>
      <c r="AT127" s="724"/>
      <c r="AU127" s="475"/>
      <c r="AV127" s="475"/>
      <c r="AW127" s="475"/>
      <c r="AX127" s="810" t="s">
        <v>416</v>
      </c>
      <c r="AY127" s="811"/>
      <c r="AZ127" s="811"/>
      <c r="BA127" s="811"/>
      <c r="BB127" s="811"/>
      <c r="BC127" s="811"/>
      <c r="BD127" s="811"/>
      <c r="BE127" s="812"/>
      <c r="BF127" s="813" t="s">
        <v>417</v>
      </c>
      <c r="BG127" s="811"/>
      <c r="BH127" s="811"/>
      <c r="BI127" s="811"/>
      <c r="BJ127" s="811"/>
      <c r="BK127" s="811"/>
      <c r="BL127" s="812"/>
      <c r="BM127" s="813" t="s">
        <v>418</v>
      </c>
      <c r="BN127" s="811"/>
      <c r="BO127" s="811"/>
      <c r="BP127" s="811"/>
      <c r="BQ127" s="811"/>
      <c r="BR127" s="811"/>
      <c r="BS127" s="812"/>
      <c r="BT127" s="813" t="s">
        <v>419</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420</v>
      </c>
      <c r="CQ127" s="706"/>
      <c r="CR127" s="706"/>
      <c r="CS127" s="706"/>
      <c r="CT127" s="706"/>
      <c r="CU127" s="706"/>
      <c r="CV127" s="706"/>
      <c r="CW127" s="706"/>
      <c r="CX127" s="706"/>
      <c r="CY127" s="706"/>
      <c r="CZ127" s="706"/>
      <c r="DA127" s="706"/>
      <c r="DB127" s="706"/>
      <c r="DC127" s="706"/>
      <c r="DD127" s="706"/>
      <c r="DE127" s="706"/>
      <c r="DF127" s="707"/>
      <c r="DG127" s="708" t="s">
        <v>63</v>
      </c>
      <c r="DH127" s="709"/>
      <c r="DI127" s="709"/>
      <c r="DJ127" s="709"/>
      <c r="DK127" s="709"/>
      <c r="DL127" s="709" t="s">
        <v>63</v>
      </c>
      <c r="DM127" s="709"/>
      <c r="DN127" s="709"/>
      <c r="DO127" s="709"/>
      <c r="DP127" s="709"/>
      <c r="DQ127" s="709" t="s">
        <v>63</v>
      </c>
      <c r="DR127" s="709"/>
      <c r="DS127" s="709"/>
      <c r="DT127" s="709"/>
      <c r="DU127" s="709"/>
      <c r="DV127" s="714" t="s">
        <v>63</v>
      </c>
      <c r="DW127" s="714"/>
      <c r="DX127" s="714"/>
      <c r="DY127" s="714"/>
      <c r="DZ127" s="715"/>
    </row>
    <row r="128" spans="1:130" s="468" customFormat="1" ht="26.25" customHeight="1" thickBot="1">
      <c r="A128" s="815" t="s">
        <v>421</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422</v>
      </c>
      <c r="X128" s="817"/>
      <c r="Y128" s="817"/>
      <c r="Z128" s="818"/>
      <c r="AA128" s="819">
        <v>30118</v>
      </c>
      <c r="AB128" s="820"/>
      <c r="AC128" s="820"/>
      <c r="AD128" s="820"/>
      <c r="AE128" s="821"/>
      <c r="AF128" s="822">
        <v>21298</v>
      </c>
      <c r="AG128" s="820"/>
      <c r="AH128" s="820"/>
      <c r="AI128" s="820"/>
      <c r="AJ128" s="821"/>
      <c r="AK128" s="822">
        <v>23968</v>
      </c>
      <c r="AL128" s="820"/>
      <c r="AM128" s="820"/>
      <c r="AN128" s="820"/>
      <c r="AO128" s="821"/>
      <c r="AP128" s="823"/>
      <c r="AQ128" s="824"/>
      <c r="AR128" s="824"/>
      <c r="AS128" s="824"/>
      <c r="AT128" s="825"/>
      <c r="AU128" s="475"/>
      <c r="AV128" s="475"/>
      <c r="AW128" s="475"/>
      <c r="AX128" s="672" t="s">
        <v>423</v>
      </c>
      <c r="AY128" s="673"/>
      <c r="AZ128" s="673"/>
      <c r="BA128" s="673"/>
      <c r="BB128" s="673"/>
      <c r="BC128" s="673"/>
      <c r="BD128" s="673"/>
      <c r="BE128" s="674"/>
      <c r="BF128" s="826" t="s">
        <v>63</v>
      </c>
      <c r="BG128" s="827"/>
      <c r="BH128" s="827"/>
      <c r="BI128" s="827"/>
      <c r="BJ128" s="827"/>
      <c r="BK128" s="827"/>
      <c r="BL128" s="828"/>
      <c r="BM128" s="826">
        <v>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424</v>
      </c>
      <c r="CQ128" s="477"/>
      <c r="CR128" s="477"/>
      <c r="CS128" s="477"/>
      <c r="CT128" s="477"/>
      <c r="CU128" s="477"/>
      <c r="CV128" s="477"/>
      <c r="CW128" s="477"/>
      <c r="CX128" s="477"/>
      <c r="CY128" s="477"/>
      <c r="CZ128" s="477"/>
      <c r="DA128" s="477"/>
      <c r="DB128" s="477"/>
      <c r="DC128" s="477"/>
      <c r="DD128" s="477"/>
      <c r="DE128" s="477"/>
      <c r="DF128" s="834"/>
      <c r="DG128" s="835" t="s">
        <v>63</v>
      </c>
      <c r="DH128" s="836"/>
      <c r="DI128" s="836"/>
      <c r="DJ128" s="836"/>
      <c r="DK128" s="836"/>
      <c r="DL128" s="836" t="s">
        <v>63</v>
      </c>
      <c r="DM128" s="836"/>
      <c r="DN128" s="836"/>
      <c r="DO128" s="836"/>
      <c r="DP128" s="836"/>
      <c r="DQ128" s="836" t="s">
        <v>63</v>
      </c>
      <c r="DR128" s="836"/>
      <c r="DS128" s="836"/>
      <c r="DT128" s="836"/>
      <c r="DU128" s="836"/>
      <c r="DV128" s="837" t="s">
        <v>63</v>
      </c>
      <c r="DW128" s="837"/>
      <c r="DX128" s="837"/>
      <c r="DY128" s="837"/>
      <c r="DZ128" s="838"/>
    </row>
    <row r="129" spans="1:131" s="468" customFormat="1" ht="26.25" customHeight="1">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425</v>
      </c>
      <c r="X129" s="840"/>
      <c r="Y129" s="840"/>
      <c r="Z129" s="841"/>
      <c r="AA129" s="718">
        <v>3383240</v>
      </c>
      <c r="AB129" s="719"/>
      <c r="AC129" s="719"/>
      <c r="AD129" s="719"/>
      <c r="AE129" s="720"/>
      <c r="AF129" s="721">
        <v>3630817</v>
      </c>
      <c r="AG129" s="719"/>
      <c r="AH129" s="719"/>
      <c r="AI129" s="719"/>
      <c r="AJ129" s="720"/>
      <c r="AK129" s="721">
        <v>3576431</v>
      </c>
      <c r="AL129" s="719"/>
      <c r="AM129" s="719"/>
      <c r="AN129" s="719"/>
      <c r="AO129" s="720"/>
      <c r="AP129" s="842"/>
      <c r="AQ129" s="843"/>
      <c r="AR129" s="843"/>
      <c r="AS129" s="843"/>
      <c r="AT129" s="844"/>
      <c r="AU129" s="476"/>
      <c r="AV129" s="476"/>
      <c r="AW129" s="476"/>
      <c r="AX129" s="845" t="s">
        <v>426</v>
      </c>
      <c r="AY129" s="706"/>
      <c r="AZ129" s="706"/>
      <c r="BA129" s="706"/>
      <c r="BB129" s="706"/>
      <c r="BC129" s="706"/>
      <c r="BD129" s="706"/>
      <c r="BE129" s="707"/>
      <c r="BF129" s="846" t="s">
        <v>63</v>
      </c>
      <c r="BG129" s="847"/>
      <c r="BH129" s="847"/>
      <c r="BI129" s="847"/>
      <c r="BJ129" s="847"/>
      <c r="BK129" s="847"/>
      <c r="BL129" s="848"/>
      <c r="BM129" s="846">
        <v>20</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c r="A130" s="693" t="s">
        <v>427</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428</v>
      </c>
      <c r="X130" s="840"/>
      <c r="Y130" s="840"/>
      <c r="Z130" s="841"/>
      <c r="AA130" s="718">
        <v>377662</v>
      </c>
      <c r="AB130" s="719"/>
      <c r="AC130" s="719"/>
      <c r="AD130" s="719"/>
      <c r="AE130" s="720"/>
      <c r="AF130" s="721">
        <v>367470</v>
      </c>
      <c r="AG130" s="719"/>
      <c r="AH130" s="719"/>
      <c r="AI130" s="719"/>
      <c r="AJ130" s="720"/>
      <c r="AK130" s="721">
        <v>367886</v>
      </c>
      <c r="AL130" s="719"/>
      <c r="AM130" s="719"/>
      <c r="AN130" s="719"/>
      <c r="AO130" s="720"/>
      <c r="AP130" s="842"/>
      <c r="AQ130" s="843"/>
      <c r="AR130" s="843"/>
      <c r="AS130" s="843"/>
      <c r="AT130" s="844"/>
      <c r="AU130" s="476"/>
      <c r="AV130" s="476"/>
      <c r="AW130" s="476"/>
      <c r="AX130" s="845" t="s">
        <v>429</v>
      </c>
      <c r="AY130" s="706"/>
      <c r="AZ130" s="706"/>
      <c r="BA130" s="706"/>
      <c r="BB130" s="706"/>
      <c r="BC130" s="706"/>
      <c r="BD130" s="706"/>
      <c r="BE130" s="707"/>
      <c r="BF130" s="851">
        <v>8.3000000000000007</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430</v>
      </c>
      <c r="X131" s="858"/>
      <c r="Y131" s="858"/>
      <c r="Z131" s="859"/>
      <c r="AA131" s="761">
        <v>3005578</v>
      </c>
      <c r="AB131" s="762"/>
      <c r="AC131" s="762"/>
      <c r="AD131" s="762"/>
      <c r="AE131" s="763"/>
      <c r="AF131" s="764">
        <v>3263347</v>
      </c>
      <c r="AG131" s="762"/>
      <c r="AH131" s="762"/>
      <c r="AI131" s="762"/>
      <c r="AJ131" s="763"/>
      <c r="AK131" s="764">
        <v>3208545</v>
      </c>
      <c r="AL131" s="762"/>
      <c r="AM131" s="762"/>
      <c r="AN131" s="762"/>
      <c r="AO131" s="763"/>
      <c r="AP131" s="860"/>
      <c r="AQ131" s="861"/>
      <c r="AR131" s="861"/>
      <c r="AS131" s="861"/>
      <c r="AT131" s="862"/>
      <c r="AU131" s="476"/>
      <c r="AV131" s="476"/>
      <c r="AW131" s="476"/>
      <c r="AX131" s="863" t="s">
        <v>431</v>
      </c>
      <c r="AY131" s="477"/>
      <c r="AZ131" s="477"/>
      <c r="BA131" s="477"/>
      <c r="BB131" s="477"/>
      <c r="BC131" s="477"/>
      <c r="BD131" s="477"/>
      <c r="BE131" s="834"/>
      <c r="BF131" s="864">
        <v>12.2</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c r="A132" s="870" t="s">
        <v>432</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433</v>
      </c>
      <c r="W132" s="872"/>
      <c r="X132" s="872"/>
      <c r="Y132" s="872"/>
      <c r="Z132" s="873"/>
      <c r="AA132" s="874">
        <v>8.1050300469999996</v>
      </c>
      <c r="AB132" s="875"/>
      <c r="AC132" s="875"/>
      <c r="AD132" s="875"/>
      <c r="AE132" s="876"/>
      <c r="AF132" s="877">
        <v>8.4959705480000007</v>
      </c>
      <c r="AG132" s="875"/>
      <c r="AH132" s="875"/>
      <c r="AI132" s="875"/>
      <c r="AJ132" s="876"/>
      <c r="AK132" s="877">
        <v>8.5396651749999997</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434</v>
      </c>
      <c r="W133" s="882"/>
      <c r="X133" s="882"/>
      <c r="Y133" s="882"/>
      <c r="Z133" s="883"/>
      <c r="AA133" s="884">
        <v>8.9</v>
      </c>
      <c r="AB133" s="885"/>
      <c r="AC133" s="885"/>
      <c r="AD133" s="885"/>
      <c r="AE133" s="886"/>
      <c r="AF133" s="884">
        <v>8.6</v>
      </c>
      <c r="AG133" s="885"/>
      <c r="AH133" s="885"/>
      <c r="AI133" s="885"/>
      <c r="AJ133" s="886"/>
      <c r="AK133" s="884">
        <v>8.3000000000000007</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mt+MFBmxIu4YWpsOrK6+H4nVnhFE+Ql4NydY643ygj7617l9K4lpjySCzJ3Tqm7KIlA9RweRSTk/4vqve3dykg==" saltValue="VXfwe4vtNWHHzpiJn7Ac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HpXSf4Vem2W+zdfWEYD9fvbtnG2yy5csf52W1fRtD8Yz1sSYZpCe7IcnxVwqt5UFB2bCe47/tvsC9o83fhpUmQ==" saltValue="0n3n2csWTYjH5yx2oFTY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oofFT3eRRI02skHq1ANV0UZgE7rTnqJbiGO9NOv4lboPnUOVXB9sXOC5JhVaxKSoXtnImj0Q7sgX+Q/QoOpIlQ==" saltValue="lb3TjeKEEjNNS3AUsodv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889" customWidth="1"/>
    <col min="37" max="44" width="17" style="889" customWidth="1"/>
    <col min="45" max="45" width="6.08984375" style="896" customWidth="1"/>
    <col min="46" max="46" width="3" style="894" customWidth="1"/>
    <col min="47" max="47" width="19.08984375" style="889" hidden="1" customWidth="1"/>
    <col min="48" max="52" width="12.6328125" style="889" hidden="1" customWidth="1"/>
    <col min="53" max="16384" width="8.6328125" style="889" hidden="1"/>
  </cols>
  <sheetData>
    <row r="1" spans="1:46" ht="13">
      <c r="AS1" s="890"/>
      <c r="AT1" s="890"/>
    </row>
    <row r="2" spans="1:46" ht="13">
      <c r="AS2" s="890"/>
      <c r="AT2" s="890"/>
    </row>
    <row r="3" spans="1:46" ht="13">
      <c r="AS3" s="890"/>
      <c r="AT3" s="890"/>
    </row>
    <row r="4" spans="1:46" ht="13">
      <c r="AS4" s="890"/>
      <c r="AT4" s="890"/>
    </row>
    <row r="5" spans="1:46" ht="16.5">
      <c r="A5" s="891" t="s">
        <v>435</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436</v>
      </c>
      <c r="AL6" s="895"/>
      <c r="AM6" s="895"/>
      <c r="AN6" s="895"/>
      <c r="AO6" s="890"/>
      <c r="AP6" s="890"/>
      <c r="AQ6" s="890"/>
      <c r="AR6" s="890"/>
    </row>
    <row r="7" spans="1:46" ht="13.5" customHeight="1">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437</v>
      </c>
      <c r="AP7" s="901"/>
      <c r="AQ7" s="902" t="s">
        <v>438</v>
      </c>
      <c r="AR7" s="903"/>
    </row>
    <row r="8" spans="1:46" ht="13">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439</v>
      </c>
      <c r="AQ8" s="909" t="s">
        <v>440</v>
      </c>
      <c r="AR8" s="910" t="s">
        <v>441</v>
      </c>
    </row>
    <row r="9" spans="1:46" ht="13">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442</v>
      </c>
      <c r="AL9" s="912"/>
      <c r="AM9" s="912"/>
      <c r="AN9" s="913"/>
      <c r="AO9" s="914">
        <v>833235</v>
      </c>
      <c r="AP9" s="914">
        <v>81038</v>
      </c>
      <c r="AQ9" s="915">
        <v>104296</v>
      </c>
      <c r="AR9" s="916">
        <v>-22.3</v>
      </c>
    </row>
    <row r="10" spans="1:46" ht="13.5" customHeight="1">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443</v>
      </c>
      <c r="AL10" s="912"/>
      <c r="AM10" s="912"/>
      <c r="AN10" s="913"/>
      <c r="AO10" s="917">
        <v>169856</v>
      </c>
      <c r="AP10" s="917">
        <v>16520</v>
      </c>
      <c r="AQ10" s="918">
        <v>16614</v>
      </c>
      <c r="AR10" s="919">
        <v>-0.6</v>
      </c>
    </row>
    <row r="11" spans="1:46" ht="13.5" customHeight="1">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444</v>
      </c>
      <c r="AL11" s="912"/>
      <c r="AM11" s="912"/>
      <c r="AN11" s="913"/>
      <c r="AO11" s="917">
        <v>553</v>
      </c>
      <c r="AP11" s="917">
        <v>54</v>
      </c>
      <c r="AQ11" s="918">
        <v>799</v>
      </c>
      <c r="AR11" s="919">
        <v>-93.2</v>
      </c>
    </row>
    <row r="12" spans="1:46" ht="13.5" customHeight="1">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445</v>
      </c>
      <c r="AL12" s="912"/>
      <c r="AM12" s="912"/>
      <c r="AN12" s="913"/>
      <c r="AO12" s="917" t="s">
        <v>335</v>
      </c>
      <c r="AP12" s="917" t="s">
        <v>335</v>
      </c>
      <c r="AQ12" s="918" t="s">
        <v>335</v>
      </c>
      <c r="AR12" s="919" t="s">
        <v>335</v>
      </c>
    </row>
    <row r="13" spans="1:46" ht="13.5" customHeight="1">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446</v>
      </c>
      <c r="AL13" s="912"/>
      <c r="AM13" s="912"/>
      <c r="AN13" s="913"/>
      <c r="AO13" s="917">
        <v>43073</v>
      </c>
      <c r="AP13" s="917">
        <v>4189</v>
      </c>
      <c r="AQ13" s="918">
        <v>4504</v>
      </c>
      <c r="AR13" s="919">
        <v>-7</v>
      </c>
    </row>
    <row r="14" spans="1:46" ht="13.5" customHeight="1">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447</v>
      </c>
      <c r="AL14" s="912"/>
      <c r="AM14" s="912"/>
      <c r="AN14" s="913"/>
      <c r="AO14" s="917">
        <v>31405</v>
      </c>
      <c r="AP14" s="917">
        <v>3054</v>
      </c>
      <c r="AQ14" s="918">
        <v>2125</v>
      </c>
      <c r="AR14" s="919">
        <v>43.7</v>
      </c>
    </row>
    <row r="15" spans="1:46" ht="13.5" customHeight="1">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448</v>
      </c>
      <c r="AL15" s="921"/>
      <c r="AM15" s="921"/>
      <c r="AN15" s="922"/>
      <c r="AO15" s="917">
        <v>-66070</v>
      </c>
      <c r="AP15" s="917">
        <v>-6426</v>
      </c>
      <c r="AQ15" s="918">
        <v>-7352</v>
      </c>
      <c r="AR15" s="919">
        <v>-12.6</v>
      </c>
    </row>
    <row r="16" spans="1:46" ht="13">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120</v>
      </c>
      <c r="AL16" s="921"/>
      <c r="AM16" s="921"/>
      <c r="AN16" s="922"/>
      <c r="AO16" s="917">
        <v>1012052</v>
      </c>
      <c r="AP16" s="917">
        <v>98429</v>
      </c>
      <c r="AQ16" s="918">
        <v>120986</v>
      </c>
      <c r="AR16" s="919">
        <v>-18.600000000000001</v>
      </c>
    </row>
    <row r="17" spans="1:46" ht="13">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449</v>
      </c>
      <c r="AL19" s="890"/>
      <c r="AM19" s="890"/>
      <c r="AN19" s="890"/>
      <c r="AO19" s="890"/>
      <c r="AP19" s="890"/>
      <c r="AQ19" s="890"/>
      <c r="AR19" s="890"/>
    </row>
    <row r="20" spans="1:46" ht="13">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450</v>
      </c>
      <c r="AP20" s="929" t="s">
        <v>451</v>
      </c>
      <c r="AQ20" s="930" t="s">
        <v>452</v>
      </c>
      <c r="AR20" s="931"/>
    </row>
    <row r="21" spans="1:46" s="940" customFormat="1" ht="13">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453</v>
      </c>
      <c r="AL21" s="934"/>
      <c r="AM21" s="934"/>
      <c r="AN21" s="935"/>
      <c r="AO21" s="936">
        <v>8.56</v>
      </c>
      <c r="AP21" s="937">
        <v>10.56</v>
      </c>
      <c r="AQ21" s="938">
        <v>-2</v>
      </c>
      <c r="AR21" s="895"/>
      <c r="AS21" s="939"/>
      <c r="AT21" s="932"/>
    </row>
    <row r="22" spans="1:46" s="940" customFormat="1" ht="13">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454</v>
      </c>
      <c r="AL22" s="934"/>
      <c r="AM22" s="934"/>
      <c r="AN22" s="935"/>
      <c r="AO22" s="941">
        <v>94.2</v>
      </c>
      <c r="AP22" s="942">
        <v>96.8</v>
      </c>
      <c r="AQ22" s="943">
        <v>-2.6</v>
      </c>
      <c r="AR22" s="924"/>
      <c r="AS22" s="939"/>
      <c r="AT22" s="932"/>
    </row>
    <row r="23" spans="1:46" s="940" customFormat="1" ht="13">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
      <c r="A26" s="948" t="s">
        <v>455</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
      <c r="A27" s="949"/>
      <c r="AO27" s="890"/>
      <c r="AP27" s="890"/>
      <c r="AQ27" s="890"/>
      <c r="AR27" s="890"/>
      <c r="AS27" s="890"/>
      <c r="AT27" s="890"/>
    </row>
    <row r="28" spans="1:46" ht="16.5">
      <c r="A28" s="891" t="s">
        <v>456</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457</v>
      </c>
      <c r="AL29" s="895"/>
      <c r="AM29" s="895"/>
      <c r="AN29" s="895"/>
      <c r="AO29" s="890"/>
      <c r="AP29" s="890"/>
      <c r="AQ29" s="890"/>
      <c r="AR29" s="890"/>
      <c r="AS29" s="951"/>
    </row>
    <row r="30" spans="1:46" ht="13.5" customHeight="1">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437</v>
      </c>
      <c r="AP30" s="901"/>
      <c r="AQ30" s="902" t="s">
        <v>438</v>
      </c>
      <c r="AR30" s="903"/>
    </row>
    <row r="31" spans="1:46" ht="13">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439</v>
      </c>
      <c r="AQ31" s="909" t="s">
        <v>440</v>
      </c>
      <c r="AR31" s="910" t="s">
        <v>441</v>
      </c>
    </row>
    <row r="32" spans="1:46" ht="27" customHeight="1">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458</v>
      </c>
      <c r="AL32" s="953"/>
      <c r="AM32" s="953"/>
      <c r="AN32" s="954"/>
      <c r="AO32" s="955">
        <v>458351</v>
      </c>
      <c r="AP32" s="955">
        <v>44578</v>
      </c>
      <c r="AQ32" s="956">
        <v>60627</v>
      </c>
      <c r="AR32" s="957">
        <v>-26.5</v>
      </c>
    </row>
    <row r="33" spans="1:46" ht="13.5" customHeight="1">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459</v>
      </c>
      <c r="AL33" s="953"/>
      <c r="AM33" s="953"/>
      <c r="AN33" s="954"/>
      <c r="AO33" s="955" t="s">
        <v>335</v>
      </c>
      <c r="AP33" s="955" t="s">
        <v>335</v>
      </c>
      <c r="AQ33" s="956" t="s">
        <v>335</v>
      </c>
      <c r="AR33" s="957" t="s">
        <v>335</v>
      </c>
    </row>
    <row r="34" spans="1:46" ht="27" customHeight="1">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460</v>
      </c>
      <c r="AL34" s="953"/>
      <c r="AM34" s="953"/>
      <c r="AN34" s="954"/>
      <c r="AO34" s="955" t="s">
        <v>335</v>
      </c>
      <c r="AP34" s="955" t="s">
        <v>335</v>
      </c>
      <c r="AQ34" s="956" t="s">
        <v>335</v>
      </c>
      <c r="AR34" s="957" t="s">
        <v>335</v>
      </c>
    </row>
    <row r="35" spans="1:46" ht="27" customHeight="1">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461</v>
      </c>
      <c r="AL35" s="953"/>
      <c r="AM35" s="953"/>
      <c r="AN35" s="954"/>
      <c r="AO35" s="955">
        <v>188282</v>
      </c>
      <c r="AP35" s="955">
        <v>18312</v>
      </c>
      <c r="AQ35" s="956">
        <v>21887</v>
      </c>
      <c r="AR35" s="957">
        <v>-16.3</v>
      </c>
    </row>
    <row r="36" spans="1:46" ht="27" customHeight="1">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462</v>
      </c>
      <c r="AL36" s="953"/>
      <c r="AM36" s="953"/>
      <c r="AN36" s="954"/>
      <c r="AO36" s="955">
        <v>9102</v>
      </c>
      <c r="AP36" s="955">
        <v>885</v>
      </c>
      <c r="AQ36" s="956">
        <v>5351</v>
      </c>
      <c r="AR36" s="957">
        <v>-83.5</v>
      </c>
    </row>
    <row r="37" spans="1:46" ht="13.5" customHeight="1">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463</v>
      </c>
      <c r="AL37" s="953"/>
      <c r="AM37" s="953"/>
      <c r="AN37" s="954"/>
      <c r="AO37" s="955">
        <v>10118</v>
      </c>
      <c r="AP37" s="955">
        <v>984</v>
      </c>
      <c r="AQ37" s="956">
        <v>569</v>
      </c>
      <c r="AR37" s="957">
        <v>72.900000000000006</v>
      </c>
    </row>
    <row r="38" spans="1:46" ht="27" customHeight="1">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464</v>
      </c>
      <c r="AL38" s="959"/>
      <c r="AM38" s="959"/>
      <c r="AN38" s="960"/>
      <c r="AO38" s="961" t="s">
        <v>335</v>
      </c>
      <c r="AP38" s="961" t="s">
        <v>335</v>
      </c>
      <c r="AQ38" s="962">
        <v>12</v>
      </c>
      <c r="AR38" s="943" t="s">
        <v>335</v>
      </c>
      <c r="AS38" s="951"/>
    </row>
    <row r="39" spans="1:46" ht="13">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465</v>
      </c>
      <c r="AL39" s="959"/>
      <c r="AM39" s="959"/>
      <c r="AN39" s="960"/>
      <c r="AO39" s="955">
        <v>-23968</v>
      </c>
      <c r="AP39" s="955">
        <v>-2331</v>
      </c>
      <c r="AQ39" s="956">
        <v>-1532</v>
      </c>
      <c r="AR39" s="957">
        <v>52.2</v>
      </c>
      <c r="AS39" s="951"/>
    </row>
    <row r="40" spans="1:46" ht="27" customHeight="1">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466</v>
      </c>
      <c r="AL40" s="953"/>
      <c r="AM40" s="953"/>
      <c r="AN40" s="954"/>
      <c r="AO40" s="955">
        <v>-367886</v>
      </c>
      <c r="AP40" s="955">
        <v>-35780</v>
      </c>
      <c r="AQ40" s="956">
        <v>-57744</v>
      </c>
      <c r="AR40" s="957">
        <v>-38</v>
      </c>
      <c r="AS40" s="951"/>
    </row>
    <row r="41" spans="1:46" ht="13">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231</v>
      </c>
      <c r="AL41" s="964"/>
      <c r="AM41" s="964"/>
      <c r="AN41" s="965"/>
      <c r="AO41" s="955">
        <v>273999</v>
      </c>
      <c r="AP41" s="955">
        <v>26648</v>
      </c>
      <c r="AQ41" s="956">
        <v>29170</v>
      </c>
      <c r="AR41" s="957">
        <v>-8.6</v>
      </c>
      <c r="AS41" s="951"/>
    </row>
    <row r="42" spans="1:46" ht="13">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467</v>
      </c>
      <c r="AL42" s="890"/>
      <c r="AM42" s="890"/>
      <c r="AN42" s="890"/>
      <c r="AO42" s="890"/>
      <c r="AP42" s="890"/>
      <c r="AQ42" s="924"/>
      <c r="AR42" s="924"/>
      <c r="AS42" s="951"/>
    </row>
    <row r="43" spans="1:46" ht="13">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c r="A47" s="970" t="s">
        <v>468</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469</v>
      </c>
      <c r="AL48" s="971"/>
      <c r="AM48" s="971"/>
      <c r="AN48" s="971"/>
      <c r="AO48" s="971"/>
      <c r="AP48" s="971"/>
      <c r="AQ48" s="972"/>
      <c r="AR48" s="971"/>
    </row>
    <row r="49" spans="1:44" ht="13.5" customHeight="1">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437</v>
      </c>
      <c r="AN49" s="976" t="s">
        <v>470</v>
      </c>
      <c r="AO49" s="977"/>
      <c r="AP49" s="977"/>
      <c r="AQ49" s="977"/>
      <c r="AR49" s="978"/>
    </row>
    <row r="50" spans="1:44" ht="13">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471</v>
      </c>
      <c r="AO50" s="983" t="s">
        <v>472</v>
      </c>
      <c r="AP50" s="984" t="s">
        <v>473</v>
      </c>
      <c r="AQ50" s="985" t="s">
        <v>474</v>
      </c>
      <c r="AR50" s="986" t="s">
        <v>475</v>
      </c>
    </row>
    <row r="51" spans="1:44" ht="13">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476</v>
      </c>
      <c r="AL51" s="974"/>
      <c r="AM51" s="987">
        <v>857601</v>
      </c>
      <c r="AN51" s="988">
        <v>80367</v>
      </c>
      <c r="AO51" s="989">
        <v>-40.299999999999997</v>
      </c>
      <c r="AP51" s="990">
        <v>108252</v>
      </c>
      <c r="AQ51" s="991">
        <v>30.4</v>
      </c>
      <c r="AR51" s="992">
        <v>-70.7</v>
      </c>
    </row>
    <row r="52" spans="1:44" ht="13">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477</v>
      </c>
      <c r="AM52" s="995">
        <v>282168</v>
      </c>
      <c r="AN52" s="996">
        <v>26443</v>
      </c>
      <c r="AO52" s="997">
        <v>69.7</v>
      </c>
      <c r="AP52" s="998">
        <v>50321</v>
      </c>
      <c r="AQ52" s="999">
        <v>7.6</v>
      </c>
      <c r="AR52" s="1000">
        <v>62.1</v>
      </c>
    </row>
    <row r="53" spans="1:44" ht="13">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478</v>
      </c>
      <c r="AL53" s="974"/>
      <c r="AM53" s="987">
        <v>616062</v>
      </c>
      <c r="AN53" s="988">
        <v>58383</v>
      </c>
      <c r="AO53" s="989">
        <v>-27.4</v>
      </c>
      <c r="AP53" s="990">
        <v>93492</v>
      </c>
      <c r="AQ53" s="991">
        <v>-13.6</v>
      </c>
      <c r="AR53" s="992">
        <v>-13.8</v>
      </c>
    </row>
    <row r="54" spans="1:44" ht="13">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477</v>
      </c>
      <c r="AM54" s="995">
        <v>225671</v>
      </c>
      <c r="AN54" s="996">
        <v>21387</v>
      </c>
      <c r="AO54" s="997">
        <v>-19.100000000000001</v>
      </c>
      <c r="AP54" s="998">
        <v>53316</v>
      </c>
      <c r="AQ54" s="999">
        <v>6</v>
      </c>
      <c r="AR54" s="1000">
        <v>-25.1</v>
      </c>
    </row>
    <row r="55" spans="1:44" ht="13">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479</v>
      </c>
      <c r="AL55" s="974"/>
      <c r="AM55" s="987">
        <v>1132788</v>
      </c>
      <c r="AN55" s="988">
        <v>107383</v>
      </c>
      <c r="AO55" s="989">
        <v>83.9</v>
      </c>
      <c r="AP55" s="990">
        <v>94796</v>
      </c>
      <c r="AQ55" s="991">
        <v>1.4</v>
      </c>
      <c r="AR55" s="992">
        <v>82.5</v>
      </c>
    </row>
    <row r="56" spans="1:44" ht="13">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477</v>
      </c>
      <c r="AM56" s="995">
        <v>367577</v>
      </c>
      <c r="AN56" s="996">
        <v>34845</v>
      </c>
      <c r="AO56" s="997">
        <v>62.9</v>
      </c>
      <c r="AP56" s="998">
        <v>55781</v>
      </c>
      <c r="AQ56" s="999">
        <v>4.5999999999999996</v>
      </c>
      <c r="AR56" s="1000">
        <v>58.3</v>
      </c>
    </row>
    <row r="57" spans="1:44" ht="13">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480</v>
      </c>
      <c r="AL57" s="974"/>
      <c r="AM57" s="987">
        <v>1496227</v>
      </c>
      <c r="AN57" s="988">
        <v>143993</v>
      </c>
      <c r="AO57" s="989">
        <v>34.1</v>
      </c>
      <c r="AP57" s="990">
        <v>85942</v>
      </c>
      <c r="AQ57" s="991">
        <v>-9.3000000000000007</v>
      </c>
      <c r="AR57" s="992">
        <v>43.4</v>
      </c>
    </row>
    <row r="58" spans="1:44" ht="13">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477</v>
      </c>
      <c r="AM58" s="995">
        <v>412307</v>
      </c>
      <c r="AN58" s="996">
        <v>39679</v>
      </c>
      <c r="AO58" s="997">
        <v>13.9</v>
      </c>
      <c r="AP58" s="998">
        <v>48630</v>
      </c>
      <c r="AQ58" s="999">
        <v>-12.8</v>
      </c>
      <c r="AR58" s="1000">
        <v>26.7</v>
      </c>
    </row>
    <row r="59" spans="1:44" ht="13">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481</v>
      </c>
      <c r="AL59" s="974"/>
      <c r="AM59" s="987">
        <v>1501279</v>
      </c>
      <c r="AN59" s="988">
        <v>146010</v>
      </c>
      <c r="AO59" s="989">
        <v>1.4</v>
      </c>
      <c r="AP59" s="990">
        <v>95007</v>
      </c>
      <c r="AQ59" s="991">
        <v>10.5</v>
      </c>
      <c r="AR59" s="992">
        <v>-9.1</v>
      </c>
    </row>
    <row r="60" spans="1:44" ht="13">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477</v>
      </c>
      <c r="AM60" s="995">
        <v>459101</v>
      </c>
      <c r="AN60" s="996">
        <v>44651</v>
      </c>
      <c r="AO60" s="997">
        <v>12.5</v>
      </c>
      <c r="AP60" s="998">
        <v>48509</v>
      </c>
      <c r="AQ60" s="999">
        <v>-0.2</v>
      </c>
      <c r="AR60" s="1000">
        <v>12.7</v>
      </c>
    </row>
    <row r="61" spans="1:44" ht="13">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482</v>
      </c>
      <c r="AL61" s="1001"/>
      <c r="AM61" s="1002">
        <v>1120791</v>
      </c>
      <c r="AN61" s="1003">
        <v>107227</v>
      </c>
      <c r="AO61" s="1004">
        <v>10.3</v>
      </c>
      <c r="AP61" s="1005">
        <v>95498</v>
      </c>
      <c r="AQ61" s="1006">
        <v>3.9</v>
      </c>
      <c r="AR61" s="992">
        <v>6.4</v>
      </c>
    </row>
    <row r="62" spans="1:44" ht="13">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477</v>
      </c>
      <c r="AM62" s="995">
        <v>349365</v>
      </c>
      <c r="AN62" s="996">
        <v>33401</v>
      </c>
      <c r="AO62" s="997">
        <v>28</v>
      </c>
      <c r="AP62" s="998">
        <v>51311</v>
      </c>
      <c r="AQ62" s="999">
        <v>1</v>
      </c>
      <c r="AR62" s="1000">
        <v>27</v>
      </c>
    </row>
    <row r="63" spans="1:44" ht="13">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c r="AK67" s="890"/>
      <c r="AL67" s="890"/>
      <c r="AM67" s="890"/>
      <c r="AN67" s="890"/>
      <c r="AO67" s="890"/>
      <c r="AP67" s="890"/>
      <c r="AQ67" s="890"/>
      <c r="AR67" s="890"/>
      <c r="AS67" s="890"/>
      <c r="AT67" s="890"/>
    </row>
    <row r="68" spans="1:46" ht="13.5" hidden="1" customHeight="1">
      <c r="AK68" s="890"/>
      <c r="AL68" s="890"/>
      <c r="AM68" s="890"/>
      <c r="AN68" s="890"/>
      <c r="AO68" s="890"/>
      <c r="AP68" s="890"/>
      <c r="AQ68" s="890"/>
      <c r="AR68" s="890"/>
    </row>
    <row r="69" spans="1:46" ht="13.5" hidden="1" customHeight="1">
      <c r="AK69" s="890"/>
      <c r="AL69" s="890"/>
      <c r="AM69" s="890"/>
      <c r="AN69" s="890"/>
      <c r="AO69" s="890"/>
      <c r="AP69" s="890"/>
      <c r="AQ69" s="890"/>
      <c r="AR69" s="890"/>
    </row>
    <row r="70" spans="1:46" ht="13" hidden="1">
      <c r="AK70" s="890"/>
      <c r="AL70" s="890"/>
      <c r="AM70" s="890"/>
      <c r="AN70" s="890"/>
      <c r="AO70" s="890"/>
      <c r="AP70" s="890"/>
      <c r="AQ70" s="890"/>
      <c r="AR70" s="890"/>
    </row>
    <row r="71" spans="1:46" ht="13" hidden="1">
      <c r="AK71" s="890"/>
      <c r="AL71" s="890"/>
      <c r="AM71" s="890"/>
      <c r="AN71" s="890"/>
      <c r="AO71" s="890"/>
      <c r="AP71" s="890"/>
      <c r="AQ71" s="890"/>
      <c r="AR71" s="890"/>
    </row>
    <row r="72" spans="1:46" ht="13" hidden="1">
      <c r="AK72" s="890"/>
      <c r="AL72" s="890"/>
      <c r="AM72" s="890"/>
      <c r="AN72" s="890"/>
      <c r="AO72" s="890"/>
      <c r="AP72" s="890"/>
      <c r="AQ72" s="890"/>
      <c r="AR72" s="890"/>
    </row>
    <row r="73" spans="1:46" ht="13" hidden="1">
      <c r="AK73" s="890"/>
      <c r="AL73" s="890"/>
      <c r="AM73" s="890"/>
      <c r="AN73" s="890"/>
      <c r="AO73" s="890"/>
      <c r="AP73" s="890"/>
      <c r="AQ73" s="890"/>
      <c r="AR73" s="890"/>
    </row>
  </sheetData>
  <sheetProtection algorithmName="SHA-512" hashValue="0/LkzZV+Qpalr8I7K5xt78cCyCDC9psG+ywqB/lY89YamELfHXhNnJxPRrKzT5viV2OoZ7IM27DFSBKP86qu6Q==" saltValue="XxxuCAi45LEfq4EDzhxYn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1" spans="125:125" ht="13.5" hidden="1" customHeight="1">
      <c r="DU121" s="5"/>
    </row>
  </sheetData>
  <sheetProtection algorithmName="SHA-512" hashValue="U7ZEN3b8Jvg0r8MJxMcrwIf4nQEfrEHxdIwr8DQ8Haf7hp+8zk01DPqb0AsZvhM8GlrzPHW7OkLnvBYy9+lRVg==" saltValue="rIQjQgzNwz0pWp5NLvA8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ia1K5r3NdU6jBq3a6lsl/3LjhLXqznv1+KrkDcygmqmRNaP0CxdvoLj4ennNwWknXaN1ORNnf2qOzLokIF+Jow==" saltValue="74XIzhFkQH5gOvEnH/cO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6953125" style="1009" customWidth="1"/>
    <col min="2" max="16" width="14.6328125" style="1009" customWidth="1"/>
    <col min="17"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10"/>
      <c r="C45" s="1010"/>
      <c r="D45" s="1010"/>
      <c r="E45" s="1010"/>
      <c r="F45" s="1010"/>
      <c r="G45" s="1010"/>
      <c r="H45" s="1010"/>
      <c r="I45" s="1010"/>
      <c r="J45" s="1011" t="s">
        <v>483</v>
      </c>
    </row>
    <row r="46" spans="2:10" ht="29.25" customHeight="1" thickBot="1">
      <c r="B46" s="1012" t="s">
        <v>24</v>
      </c>
      <c r="C46" s="1013"/>
      <c r="D46" s="1013"/>
      <c r="E46" s="1014" t="s">
        <v>484</v>
      </c>
      <c r="F46" s="1015" t="s">
        <v>3</v>
      </c>
      <c r="G46" s="1016" t="s">
        <v>4</v>
      </c>
      <c r="H46" s="1016" t="s">
        <v>5</v>
      </c>
      <c r="I46" s="1016" t="s">
        <v>6</v>
      </c>
      <c r="J46" s="1017" t="s">
        <v>7</v>
      </c>
    </row>
    <row r="47" spans="2:10" ht="57.75" customHeight="1">
      <c r="B47" s="1018"/>
      <c r="C47" s="1019" t="s">
        <v>485</v>
      </c>
      <c r="D47" s="1019"/>
      <c r="E47" s="1020"/>
      <c r="F47" s="1021">
        <v>43.35</v>
      </c>
      <c r="G47" s="1022">
        <v>44.13</v>
      </c>
      <c r="H47" s="1022">
        <v>41.08</v>
      </c>
      <c r="I47" s="1022">
        <v>44.1</v>
      </c>
      <c r="J47" s="1023">
        <v>42</v>
      </c>
    </row>
    <row r="48" spans="2:10" ht="57.75" customHeight="1">
      <c r="B48" s="1024"/>
      <c r="C48" s="1025" t="s">
        <v>486</v>
      </c>
      <c r="D48" s="1025"/>
      <c r="E48" s="1026"/>
      <c r="F48" s="1027">
        <v>4.7</v>
      </c>
      <c r="G48" s="1028">
        <v>3.49</v>
      </c>
      <c r="H48" s="1028">
        <v>5.58</v>
      </c>
      <c r="I48" s="1028">
        <v>5.49</v>
      </c>
      <c r="J48" s="1029">
        <v>6.9</v>
      </c>
    </row>
    <row r="49" spans="2:10" ht="57.75" customHeight="1" thickBot="1">
      <c r="B49" s="1030"/>
      <c r="C49" s="1031" t="s">
        <v>487</v>
      </c>
      <c r="D49" s="1031"/>
      <c r="E49" s="1032"/>
      <c r="F49" s="1033">
        <v>0.51</v>
      </c>
      <c r="G49" s="1034" t="s">
        <v>488</v>
      </c>
      <c r="H49" s="1034">
        <v>1.05</v>
      </c>
      <c r="I49" s="1034">
        <v>6.1</v>
      </c>
      <c r="J49" s="1035" t="s">
        <v>489</v>
      </c>
    </row>
    <row r="50" spans="2:10" ht="13"/>
  </sheetData>
  <sheetProtection algorithmName="SHA-512" hashValue="Amsr+K68aedQDijKY4+z8EUFvTvda7TfV5rq49j5NsJ9lky8teu5xH44RcdEFr96MYT8QNEA3tUSv4u4mq+3oA==" saltValue="5toIVbealYz/D100UvTV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2024-08-31T05:06:37Z</cp:lastPrinted>
  <dcterms:created xsi:type="dcterms:W3CDTF">2024-07-29T11:52:47Z</dcterms:created>
  <dcterms:modified xsi:type="dcterms:W3CDTF">2024-09-18T05:37:09Z</dcterms:modified>
  <cp:category/>
</cp:coreProperties>
</file>