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C:\Users\T03115\Desktop\240819 令和４年度財政状況資料集の作成について（2回目・地方公会計関係）\提出\"/>
    </mc:Choice>
  </mc:AlternateContent>
  <xr:revisionPtr revIDLastSave="0" documentId="13_ncr:1_{BFD0C2AA-7B06-453F-A6F9-38379FF518F2}" xr6:coauthVersionLast="36" xr6:coauthVersionMax="36" xr10:uidLastSave="{00000000-0000-0000-0000-000000000000}"/>
  <bookViews>
    <workbookView xWindow="0" yWindow="0" windowWidth="15360" windowHeight="7635"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AM35" i="10"/>
  <c r="CO34" i="10"/>
  <c r="BW34" i="10"/>
  <c r="BW35" i="10" s="1"/>
  <c r="BW36" i="10" s="1"/>
  <c r="BW37" i="10" s="1"/>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<sst xmlns="http://schemas.openxmlformats.org/spreadsheetml/2006/main" count="1178" uniqueCount="602">
  <si>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</si>
  <si>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</si>
  <si>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</si>
  <si>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</si>
  <si>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</si>
  <si>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</si>
  <si>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</si>
  <si>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</si>
  <si>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</si>
  <si>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</si>
  <si>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</si>
  <si>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</si>
  <si>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</si>
  <si>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</si>
  <si>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</si>
  <si>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</si>
  <si>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</si>
  <si>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</si>
  <si>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</si>
  <si>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</si>
  <si>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</si>
  <si>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</si>
  <si>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</si>
  <si>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</si>
  <si>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</si>
  <si>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</si>
  <si>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</si>
  <si>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</si>
  <si>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</si>
  <si>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</si>
  <si>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</si>
  <si>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</si>
  <si>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</si>
  <si>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</si>
  <si>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</si>
  <si>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</si>
  <si>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</si>
  <si>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</si>
  <si>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</si>
  <si>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</si>
  <si>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</si>
  <si>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</si>
  <si>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</si>
  <si>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</si>
  <si>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</si>
  <si>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</si>
  <si>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</si>
  <si>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</si>
  <si>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</si>
  <si>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</si>
  <si>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</si>
  <si>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</si>
  <si>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</si>
  <si>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</si>
  <si>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</si>
  <si>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</si>
  <si>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</si>
  <si>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</si>
  <si>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</si>
  <si>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</si>
  <si>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</si>
  <si>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</si>
  <si>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</si>
  <si>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</si>
  <si>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</si>
  <si>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</si>
  <si>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</si>
  <si>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</si>
  <si>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</si>
  <si>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</si>
  <si>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</si>
  <si>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</si>
  <si>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</si>
  <si>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</si>
  <si>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</si>
  <si>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</si>
  <si>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</si>
  <si>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</si>
  <si>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</si>
  <si>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</si>
  <si>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</si>
  <si>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</si>
  <si>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</si>
  <si>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</si>
  <si>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</si>
  <si>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</si>
  <si>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</si>
  <si>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</si>
  <si>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</si>
  <si>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</si>
  <si>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</si>
  <si>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</si>
  <si>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</si>
  <si>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</si>
  <si>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</si>
  <si>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</si>
  <si>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</si>
  <si>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</si>
  <si>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</si>
  <si>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津奈木町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</si>
  <si>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</si>
  <si>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</si>
  <si>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</si>
  <si>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</si>
  <si>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</si>
  <si>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</si>
  <si>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</si>
  <si>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</si>
  <si>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</si>
  <si>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</si>
  <si>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</si>
  <si>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</si>
  <si>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</si>
  <si>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</si>
  <si>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</si>
  <si>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</si>
  <si>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</si>
  <si>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</si>
  <si>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</si>
  <si>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</si>
  <si>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</si>
  <si>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</si>
  <si>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</si>
  <si>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</si>
  <si>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</si>
  <si>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</si>
  <si>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</si>
  <si>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</si>
  <si>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</si>
  <si>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</si>
  <si>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</si>
  <si>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</si>
  <si>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</si>
  <si>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</si>
  <si>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</si>
  <si>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</si>
  <si>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</si>
  <si>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</si>
  <si>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</si>
  <si>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</si>
  <si>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</si>
  <si>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</si>
  <si>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</si>
  <si>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</si>
  <si>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</si>
  <si>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</si>
  <si>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</si>
  <si>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</si>
  <si>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</si>
  <si>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</si>
  <si>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</si>
  <si>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</si>
  <si>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</si>
  <si>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</si>
  <si>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</si>
  <si>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</si>
  <si>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</si>
  <si>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</si>
  <si>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</si>
  <si>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</si>
  <si>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</si>
  <si>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</si>
  <si>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</si>
  <si>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</si>
  <si>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</si>
  <si>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</si>
  <si>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</si>
  <si>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</si>
  <si>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</si>
  <si>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</si>
  <si>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</si>
  <si>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</si>
  <si>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</si>
  <si>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</si>
  <si>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</si>
  <si>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</si>
  <si>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</si>
  <si>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</si>
  <si>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</si>
  <si>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</si>
  <si>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</si>
  <si>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</si>
  <si>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</si>
  <si>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</si>
  <si>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</si>
  <si>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</si>
  <si>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</si>
  <si>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</si>
  <si>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</si>
  <si>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</si>
  <si>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</si>
  <si>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</si>
  <si>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</si>
  <si>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</si>
  <si>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</si>
  <si>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</si>
  <si>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</si>
  <si>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</si>
  <si>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</si>
  <si>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</si>
  <si>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</si>
  <si>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</si>
  <si>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</si>
  <si>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</si>
  <si>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</si>
  <si>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</si>
  <si>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</si>
  <si>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</si>
  <si>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</si>
  <si>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</si>
  <si>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</si>
  <si>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</si>
  <si>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</si>
  <si>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</si>
  <si>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</si>
  <si>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</si>
  <si>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</si>
  <si>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</si>
  <si>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熊本県津奈木町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</si>
  <si>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</si>
  <si>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</si>
  <si>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</si>
  <si>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</si>
  <si>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</si>
  <si>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</si>
  <si>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</si>
  <si>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</si>
  <si>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</si>
  <si>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</si>
  <si>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</si>
  <si>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</si>
  <si>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</si>
  <si>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</si>
  <si>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</si>
  <si>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</si>
  <si>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</si>
  <si>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</si>
  <si>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</si>
  <si>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</si>
  <si>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</si>
  <si>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</si>
  <si>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</si>
  <si>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</si>
  <si>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</si>
  <si>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</si>
  <si>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</si>
  <si>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</si>
  <si>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</si>
  <si>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</si>
  <si>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</si>
  <si>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</si>
  <si>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</si>
  <si>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</si>
  <si>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</si>
  <si>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</si>
  <si>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</si>
  <si>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</si>
  <si>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</si>
  <si>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</si>
  <si>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</si>
  <si>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</si>
  <si>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</si>
  <si>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</si>
  <si>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</si>
  <si>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</si>
  <si>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</si>
  <si>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</si>
  <si>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</si>
  <si>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</si>
  <si>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</si>
  <si>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</si>
  <si>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</si>
  <si>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</si>
  <si>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</si>
  <si>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</si>
  <si>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</si>
  <si>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</si>
  <si>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</si>
  <si>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</si>
  <si>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</si>
  <si>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</si>
  <si>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</si>
  <si>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</si>
  <si>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</si>
  <si>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</si>
  <si>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</si>
  <si>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</si>
  <si>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</si>
  <si>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</si>
  <si>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</si>
  <si>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</si>
  <si>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</si>
  <si>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</si>
  <si>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</si>
  <si>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</si>
  <si>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</si>
  <si>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</si>
  <si>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</si>
  <si>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</si>
  <si>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</si>
  <si>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</si>
  <si>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</si>
  <si>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</si>
  <si>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</si>
  <si>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</si>
  <si>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</si>
  <si>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</si>
  <si>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</si>
  <si>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</si>
  <si>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</si>
  <si>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</si>
  <si>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</si>
  <si>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</si>
  <si>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</si>
  <si>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</si>
  <si>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</si>
  <si>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</si>
  <si>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</si>
  <si>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</si>
  <si>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</si>
  <si>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</si>
  <si>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</si>
  <si>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</si>
  <si>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</si>
  <si>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</si>
  <si>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</si>
  <si>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</si>
  <si>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</si>
  <si>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</si>
  <si>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</si>
  <si>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</si>
  <si>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</si>
  <si>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</si>
  <si>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</si>
  <si>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</si>
  <si>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</si>
  <si>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</si>
  <si>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</si>
  <si>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</si>
  <si>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</si>
  <si>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</si>
  <si>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</si>
  <si>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</si>
  <si>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</si>
  <si>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</si>
  <si>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</si>
  <si>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</si>
  <si>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</si>
  <si>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</si>
  <si>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</si>
  <si>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</si>
  <si>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</si>
  <si>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</si>
  <si>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</si>
  <si>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</si>
  <si>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</si>
  <si>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</si>
  <si>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</si>
  <si>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</si>
  <si>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</si>
  <si>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</si>
  <si>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</si>
  <si>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</si>
  <si>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</si>
  <si>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</si>
  <si>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</si>
  <si>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</si>
  <si>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</si>
  <si>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</si>
  <si>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</si>
  <si>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</si>
  <si>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熊本県津奈木町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</si>
  <si>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</si>
  <si>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</si>
  <si>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</si>
  <si>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</si>
  <si>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</si>
  <si>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</si>
  <si>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</si>
  <si>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</si>
  <si>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</si>
  <si>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</si>
  <si>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</si>
  <si>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</si>
  <si>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</si>
  <si>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</si>
  <si>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</si>
  <si>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</si>
  <si>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</si>
  <si>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</si>
  <si>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</si>
  <si>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</si>
  <si>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恒久対策事業特別会計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</si>
  <si>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</si>
  <si>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</si>
  <si>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</si>
  <si>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</si>
  <si>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</si>
  <si>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</si>
  <si>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</si>
  <si>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</si>
  <si>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</si>
  <si>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</si>
  <si>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</si>
  <si>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</si>
  <si>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</si>
  <si>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</si>
  <si>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</si>
  <si>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</si>
  <si>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</si>
  <si>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簡易水道事業特別会計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</si>
  <si>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</si>
  <si>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</si>
  <si>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</si>
  <si>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</si>
  <si>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</si>
  <si>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</si>
  <si>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</si>
  <si>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</si>
  <si>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</si>
  <si>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</si>
  <si>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</si>
  <si>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</si>
  <si>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</si>
  <si>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</si>
  <si>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</si>
  <si>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</si>
  <si>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</si>
  <si>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</si>
  <si>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</si>
  <si>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</si>
  <si>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</si>
  <si>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</si>
  <si>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</si>
  <si>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</si>
  <si>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</si>
  <si>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</si>
  <si>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</si>
  <si>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</si>
  <si>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</si>
  <si>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</si>
  <si>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</si>
  <si>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</si>
  <si>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</si>
  <si>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</si>
  <si>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</si>
  <si>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</si>
  <si>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</si>
  <si>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</si>
  <si>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</si>
  <si>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</si>
  <si>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</si>
  <si>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</si>
  <si>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</si>
  <si>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</si>
  <si>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</si>
  <si>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</si>
  <si>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</si>
  <si>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</si>
  <si>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</si>
  <si>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</si>
  <si>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</si>
  <si>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</si>
  <si>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</si>
  <si>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</si>
  <si>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</si>
  <si>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</si>
  <si>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</si>
  <si>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</si>
  <si>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</si>
  <si>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</si>
  <si>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</si>
  <si>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</si>
  <si>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</si>
  <si>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</si>
  <si>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</si>
  <si>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</si>
  <si>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</si>
  <si>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</si>
  <si>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</si>
  <si>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</si>
  <si>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</si>
  <si>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</si>
  <si>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</si>
  <si>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</si>
  <si>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</si>
  <si>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</si>
  <si>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</si>
  <si>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</si>
  <si>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</si>
  <si>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</si>
  <si>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</si>
  <si>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</si>
  <si>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</si>
  <si>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</si>
  <si>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</si>
  <si>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</si>
  <si>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</si>
  <si>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</si>
  <si>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</si>
  <si>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</si>
  <si>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</si>
  <si>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</si>
  <si>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</si>
  <si>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</si>
  <si>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</si>
  <si>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</si>
  <si>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</si>
  <si>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</si>
  <si>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</si>
  <si>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</si>
  <si>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</si>
  <si>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</si>
  <si>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</si>
  <si>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</si>
  <si>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</si>
  <si>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</si>
  <si>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</si>
  <si>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</si>
  <si>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</si>
  <si>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</si>
  <si>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</si>
  <si>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</si>
  <si>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</si>
  <si>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</si>
  <si>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</si>
  <si>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</si>
  <si>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</si>
  <si>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</si>
  <si>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</si>
  <si>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</si>
  <si>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</si>
  <si>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</si>
  <si>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</si>
  <si>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</si>
  <si>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</si>
  <si>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</si>
  <si>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</si>
  <si>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</si>
  <si>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</si>
  <si>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</si>
  <si>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</si>
  <si>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</si>
  <si>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</si>
  <si>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</si>
  <si>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</si>
  <si>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</si>
  <si>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</si>
  <si>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</si>
  <si>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</si>
  <si>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</si>
  <si>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</si>
  <si>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</si>
  <si>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</si>
  <si>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</si>
  <si>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</si>
  <si>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</si>
  <si>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</si>
  <si>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</si>
  <si>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</si>
  <si>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</si>
  <si>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</si>
  <si>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5.38</t>
  </si>
  <si>
    <t>▲ 2.16</t>
  </si>
  <si>
    <t>▲ 1.71</t>
  </si>
  <si>
    <t>▲ 1.10</t>
  </si>
  <si>
    <t>国民健康保険事業特別会計</t>
  </si>
  <si>
    <t>一般会計</t>
  </si>
  <si>
    <t>宅地造成事業特別会計</t>
  </si>
  <si>
    <t>介護保険事業特別会計</t>
  </si>
  <si>
    <t>簡易水道事業特別会計</t>
  </si>
  <si>
    <t>後期高齢者医療事業特別会計</t>
  </si>
  <si>
    <t>恒久対策事業特別会計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</si>
  <si>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</si>
  <si>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</si>
  <si>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</si>
  <si>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</si>
  <si>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</si>
  <si>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</si>
  <si>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</si>
  <si>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</si>
  <si>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水俣芦北広域行政事務組合</t>
    <rPh sb="0" eb="2">
      <t>ミナマタ</t>
    </rPh>
    <rPh sb="2" eb="4">
      <t>アシキタ</t>
    </rPh>
    <rPh sb="4" eb="6">
      <t>コウイキ</t>
    </rPh>
    <rPh sb="6" eb="8">
      <t>ギョウセイ</t>
    </rPh>
    <rPh sb="8" eb="10">
      <t>ジム</t>
    </rPh>
    <rPh sb="10" eb="12">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</si>
  <si>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</si>
  <si>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</si>
  <si>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熊本県後期高齢者医療広域連合（県後期高齢者医療特別会計）</t>
    <rPh sb="0" eb="3">
      <t>クマモトケン</t>
    </rPh>
    <rPh sb="3" eb="5">
      <t>コウキ</t>
    </rPh>
    <rPh sb="5" eb="8">
      <t>コウレイシャ</t>
    </rPh>
    <rPh sb="8" eb="10">
      <t>イリョウ</t>
    </rPh>
    <rPh sb="10" eb="12">
      <t>コウイキ</t>
    </rPh>
    <rPh sb="12" eb="14">
      <t>レンゴウ</t>
    </rPh>
    <rPh sb="23" eb="25">
      <t>トクベツ</t>
    </rPh>
    <rPh sb="25" eb="27">
      <t>カイケイ</t>
    </rPh>
    <phoneticPr fontId="2"/>
  </si>
  <si>
    <t>一般財団法人津奈木町地域振興公社</t>
    <rPh sb="0" eb="2">
      <t>イッパン</t>
    </rPh>
    <rPh sb="2" eb="4">
      <t>ザイダン</t>
    </rPh>
    <rPh sb="4" eb="6">
      <t>ホウジン</t>
    </rPh>
    <rPh sb="6" eb="10">
      <t>ツナギマチ</t>
    </rPh>
    <rPh sb="10" eb="12">
      <t>チイキ</t>
    </rPh>
    <rPh sb="12" eb="14">
      <t>シンコウ</t>
    </rPh>
    <rPh sb="14" eb="16">
      <t>コウシャ</t>
    </rPh>
    <phoneticPr fontId="2"/>
  </si>
  <si>
    <t>町有施設整備基金</t>
  </si>
  <si>
    <t>恒久対策事業事業運営基金</t>
    <rPh sb="0" eb="2">
      <t>コウキュウ</t>
    </rPh>
    <rPh sb="2" eb="4">
      <t>タイサク</t>
    </rPh>
    <rPh sb="4" eb="6">
      <t>ジギョウ</t>
    </rPh>
    <rPh sb="6" eb="8">
      <t>ジギョウ</t>
    </rPh>
    <rPh sb="8" eb="10">
      <t>ウンエイ</t>
    </rPh>
    <rPh sb="10" eb="12">
      <t>キキン</t>
    </rPh>
    <phoneticPr fontId="5"/>
  </si>
  <si>
    <t>恒久対策事業維持管理基金</t>
    <rPh sb="0" eb="2">
      <t>コウキュウ</t>
    </rPh>
    <rPh sb="2" eb="4">
      <t>タイサク</t>
    </rPh>
    <rPh sb="4" eb="6">
      <t>ジギョウ</t>
    </rPh>
    <rPh sb="6" eb="8">
      <t>イジ</t>
    </rPh>
    <rPh sb="8" eb="10">
      <t>カンリ</t>
    </rPh>
    <rPh sb="10" eb="12">
      <t>キキン</t>
    </rPh>
    <phoneticPr fontId="5"/>
  </si>
  <si>
    <t>地域振興基金</t>
    <rPh sb="0" eb="2">
      <t>チイキ</t>
    </rPh>
    <rPh sb="2" eb="4">
      <t>シンコウ</t>
    </rPh>
    <rPh sb="4" eb="6">
      <t>キキン</t>
    </rPh>
    <phoneticPr fontId="5"/>
  </si>
  <si>
    <t>社会福祉振興基金</t>
    <rPh sb="0" eb="2">
      <t>シャカイ</t>
    </rPh>
    <rPh sb="2" eb="4">
      <t>フクシ</t>
    </rPh>
    <rPh sb="4" eb="6">
      <t>シンコウ</t>
    </rPh>
    <rPh sb="6" eb="8">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</si>
  <si>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</si>
  <si>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</si>
  <si>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</si>
  <si>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</si>
  <si>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</si>
  <si>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平成30年度以降やや増加傾向にあるものの、類似団体と比較して低い水準にある。その要因としては、従前から行ってきた地方債発行額の上限値（２億５千万円）を設定するという起債抑制策により元利償還額が減少したためである。また、将来負担比率が発生していない要因としては、将来負担額を上回る充当可能基金があるためである。今後は、公共施設の老朽化による大規模修繕工事等が予想されるため、引き続き起債発行額の調整を行いながら比率の維持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</si>
  <si>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</si>
  <si>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</si>
  <si>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</si>
  <si>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を抑制してきた結果、将来負担比率はない。有形固定資産減価償却率の上昇傾向に伴い、老朽化した施設の改修に係る費用が増加しているため、今後は公共施設等の維持管理を計画的に行い、地方債の新規発行やその他経費の抑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</si>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</sst>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23E7923-FBD8-4C62-A7B1-B64CF8F96E7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362690</c:v>
                </c:pt>
                <c:pt idx="4">
                  <c:v>296093</c:v>
                </c:pt>
              </c:numCache>
            </c:numRef>
          </c:val>
          <c:smooth val="0"/>
          <c:extLst>
            <c:ext xmlns:c16="http://schemas.microsoft.com/office/drawing/2014/chart" uri="{C3380CC4-5D6E-409C-BE32-E72D297353CC}">
              <c16:uniqueId val="{00000000-E196-4F31-938E-A2034C2069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126163</c:v>
                </c:pt>
                <c:pt idx="1">
                  <c:v>135707</c:v>
                </c:pt>
                <c:pt idx="2">
                  <c:v>103236</c:v>
                </c:pt>
                <c:pt idx="3">
                  <c:v>144276</c:v>
                </c:pt>
                <c:pt idx="4">
                  <c:v>94998</c:v>
                </c:pt>
              </c:numCache>
            </c:numRef>
          </c:val>
          <c:smooth val="0"/>
          <c:extLst>
            <c:ext xmlns:c16="http://schemas.microsoft.com/office/drawing/2014/chart" uri="{C3380CC4-5D6E-409C-BE32-E72D297353CC}">
              <c16:uniqueId val="{00000001-E196-4F31-938E-A2034C2069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6.05</c:v>
                </c:pt>
                <c:pt idx="1">
                  <c:v>6.74</c:v>
                </c:pt>
                <c:pt idx="2">
                  <c:v>6.6</c:v>
                </c:pt>
                <c:pt idx="3">
                  <c:v>4.7300000000000004</c:v>
                </c:pt>
                <c:pt idx="4">
                  <c:v>6.2</c:v>
                </c:pt>
              </c:numCache>
            </c:numRef>
          </c:val>
          <c:extLst>
            <c:ext xmlns:c16="http://schemas.microsoft.com/office/drawing/2014/chart" uri="{C3380CC4-5D6E-409C-BE32-E72D297353CC}">
              <c16:uniqueId val="{00000000-116C-4E5A-A40E-C2B81D95D4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35.18</c:v>
                </c:pt>
                <c:pt idx="1">
                  <c:v>34.71</c:v>
                </c:pt>
                <c:pt idx="2">
                  <c:v>35.07</c:v>
                </c:pt>
                <c:pt idx="3">
                  <c:v>34.659999999999997</c:v>
                </c:pt>
                <c:pt idx="4">
                  <c:v>35.35</c:v>
                </c:pt>
              </c:numCache>
            </c:numRef>
          </c:val>
          <c:extLst>
            <c:ext xmlns:c16="http://schemas.microsoft.com/office/drawing/2014/chart" uri="{C3380CC4-5D6E-409C-BE32-E72D297353CC}">
              <c16:uniqueId val="{00000001-116C-4E5A-A40E-C2B81D95D4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-5.38</c:v>
                </c:pt>
                <c:pt idx="1">
                  <c:v>-2.16</c:v>
                </c:pt>
                <c:pt idx="2">
                  <c:v>-1.71</c:v>
                </c:pt>
                <c:pt idx="3">
                  <c:v>-1.1000000000000001</c:v>
                </c:pt>
                <c:pt idx="4">
                  <c:v>1.47</c:v>
                </c:pt>
              </c:numCache>
            </c:numRef>
          </c:val>
          <c:smooth val="0"/>
          <c:extLst>
            <c:ext xmlns:c16="http://schemas.microsoft.com/office/drawing/2014/chart" uri="{C3380CC4-5D6E-409C-BE32-E72D297353CC}">
              <c16:uniqueId val="{00000002-116C-4E5A-A40E-C2B81D95D4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A70-43D9-8A90-1818B36D92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70-43D9-8A90-1818B36D92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A70-43D9-8A90-1818B36D9280}"/>
            </c:ext>
          </c:extLst>
        </c:ser>
        <c:ser>
          <c:idx val="3"/>
          <c:order val="3"/>
          <c:tx>
            <c:strRef>
              <c:f>データシート!$A$30</c:f>
              <c:strCache>
                <c:ptCount val="1"/>
                <c:pt idx="0">
                  <c:v>恒久対策事業特別会計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7.0000000000000007E-2</c:v>
                </c:pt>
                <c:pt idx="4">
                  <c:v>#N/A</c:v>
                </c:pt>
                <c:pt idx="5">
                  <c:v>0.05</c:v>
                </c:pt>
                <c:pt idx="6">
                  <c:v>#N/A</c:v>
                </c:pt>
                <c:pt idx="7">
                  <c:v>0.01</c:v>
                </c:pt>
                <c:pt idx="8">
                  <c:v>#N/A</c:v>
                </c:pt>
                <c:pt idx="9">
                  <c:v>0.02</c:v>
                </c:pt>
              </c:numCache>
            </c:numRef>
          </c:val>
          <c:extLst>
            <c:ext xmlns:c16="http://schemas.microsoft.com/office/drawing/2014/chart" uri="{C3380CC4-5D6E-409C-BE32-E72D297353CC}">
              <c16:uniqueId val="{00000003-1A70-43D9-8A90-1818B36D928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0.06</c:v>
                </c:pt>
                <c:pt idx="4">
                  <c:v>#N/A</c:v>
                </c:pt>
                <c:pt idx="5">
                  <c:v>0.01</c:v>
                </c:pt>
                <c:pt idx="6">
                  <c:v>#N/A</c:v>
                </c:pt>
                <c:pt idx="7">
                  <c:v>0</c:v>
                </c:pt>
                <c:pt idx="8">
                  <c:v>#N/A</c:v>
                </c:pt>
                <c:pt idx="9">
                  <c:v>0.18</c:v>
                </c:pt>
              </c:numCache>
            </c:numRef>
          </c:val>
          <c:extLst>
            <c:ext xmlns:c16="http://schemas.microsoft.com/office/drawing/2014/chart" uri="{C3380CC4-5D6E-409C-BE32-E72D297353CC}">
              <c16:uniqueId val="{00000004-1A70-43D9-8A90-1818B36D9280}"/>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0.28999999999999998</c:v>
                </c:pt>
                <c:pt idx="2">
                  <c:v>#N/A</c:v>
                </c:pt>
                <c:pt idx="3">
                  <c:v>0.28999999999999998</c:v>
                </c:pt>
                <c:pt idx="4">
                  <c:v>#N/A</c:v>
                </c:pt>
                <c:pt idx="5">
                  <c:v>0.46</c:v>
                </c:pt>
                <c:pt idx="6">
                  <c:v>#N/A</c:v>
                </c:pt>
                <c:pt idx="7">
                  <c:v>0.65</c:v>
                </c:pt>
                <c:pt idx="8">
                  <c:v>#N/A</c:v>
                </c:pt>
                <c:pt idx="9">
                  <c:v>0.55000000000000004</c:v>
                </c:pt>
              </c:numCache>
            </c:numRef>
          </c:val>
          <c:extLst>
            <c:ext xmlns:c16="http://schemas.microsoft.com/office/drawing/2014/chart" uri="{C3380CC4-5D6E-409C-BE32-E72D297353CC}">
              <c16:uniqueId val="{00000005-1A70-43D9-8A90-1818B36D928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4.2</c:v>
                </c:pt>
                <c:pt idx="2">
                  <c:v>#N/A</c:v>
                </c:pt>
                <c:pt idx="3">
                  <c:v>3.68</c:v>
                </c:pt>
                <c:pt idx="4">
                  <c:v>#N/A</c:v>
                </c:pt>
                <c:pt idx="5">
                  <c:v>3.4</c:v>
                </c:pt>
                <c:pt idx="6">
                  <c:v>#N/A</c:v>
                </c:pt>
                <c:pt idx="7">
                  <c:v>3.22</c:v>
                </c:pt>
                <c:pt idx="8">
                  <c:v>#N/A</c:v>
                </c:pt>
                <c:pt idx="9">
                  <c:v>2.83</c:v>
                </c:pt>
              </c:numCache>
            </c:numRef>
          </c:val>
          <c:extLst>
            <c:ext xmlns:c16="http://schemas.microsoft.com/office/drawing/2014/chart" uri="{C3380CC4-5D6E-409C-BE32-E72D297353CC}">
              <c16:uniqueId val="{00000006-1A70-43D9-8A90-1818B36D9280}"/>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9.7100000000000009</c:v>
                </c:pt>
                <c:pt idx="2">
                  <c:v>#N/A</c:v>
                </c:pt>
                <c:pt idx="3">
                  <c:v>9.14</c:v>
                </c:pt>
                <c:pt idx="4">
                  <c:v>#N/A</c:v>
                </c:pt>
                <c:pt idx="5">
                  <c:v>8</c:v>
                </c:pt>
                <c:pt idx="6">
                  <c:v>#N/A</c:v>
                </c:pt>
                <c:pt idx="7">
                  <c:v>6.54</c:v>
                </c:pt>
                <c:pt idx="8">
                  <c:v>#N/A</c:v>
                </c:pt>
                <c:pt idx="9">
                  <c:v>5.96</c:v>
                </c:pt>
              </c:numCache>
            </c:numRef>
          </c:val>
          <c:extLst>
            <c:ext xmlns:c16="http://schemas.microsoft.com/office/drawing/2014/chart" uri="{C3380CC4-5D6E-409C-BE32-E72D297353CC}">
              <c16:uniqueId val="{00000007-1A70-43D9-8A90-1818B36D928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6.05</c:v>
                </c:pt>
                <c:pt idx="2">
                  <c:v>#N/A</c:v>
                </c:pt>
                <c:pt idx="3">
                  <c:v>6.73</c:v>
                </c:pt>
                <c:pt idx="4">
                  <c:v>#N/A</c:v>
                </c:pt>
                <c:pt idx="5">
                  <c:v>6.59</c:v>
                </c:pt>
                <c:pt idx="6">
                  <c:v>#N/A</c:v>
                </c:pt>
                <c:pt idx="7">
                  <c:v>4.7300000000000004</c:v>
                </c:pt>
                <c:pt idx="8">
                  <c:v>#N/A</c:v>
                </c:pt>
                <c:pt idx="9">
                  <c:v>6.19</c:v>
                </c:pt>
              </c:numCache>
            </c:numRef>
          </c:val>
          <c:extLst>
            <c:ext xmlns:c16="http://schemas.microsoft.com/office/drawing/2014/chart" uri="{C3380CC4-5D6E-409C-BE32-E72D297353CC}">
              <c16:uniqueId val="{00000008-1A70-43D9-8A90-1818B36D9280}"/>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14.53</c:v>
                </c:pt>
                <c:pt idx="2">
                  <c:v>#N/A</c:v>
                </c:pt>
                <c:pt idx="3">
                  <c:v>13.88</c:v>
                </c:pt>
                <c:pt idx="4">
                  <c:v>#N/A</c:v>
                </c:pt>
                <c:pt idx="5">
                  <c:v>9.99</c:v>
                </c:pt>
                <c:pt idx="6">
                  <c:v>#N/A</c:v>
                </c:pt>
                <c:pt idx="7">
                  <c:v>10.5</c:v>
                </c:pt>
                <c:pt idx="8">
                  <c:v>#N/A</c:v>
                </c:pt>
                <c:pt idx="9">
                  <c:v>9.52</c:v>
                </c:pt>
              </c:numCache>
            </c:numRef>
          </c:val>
          <c:extLst>
            <c:ext xmlns:c16="http://schemas.microsoft.com/office/drawing/2014/chart" uri="{C3380CC4-5D6E-409C-BE32-E72D297353CC}">
              <c16:uniqueId val="{00000009-1A70-43D9-8A90-1818B36D92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236</c:v>
                </c:pt>
                <c:pt idx="5">
                  <c:v>237</c:v>
                </c:pt>
                <c:pt idx="8">
                  <c:v>223</c:v>
                </c:pt>
                <c:pt idx="11">
                  <c:v>226</c:v>
                </c:pt>
                <c:pt idx="14">
                  <c:v>217</c:v>
                </c:pt>
              </c:numCache>
            </c:numRef>
          </c:val>
          <c:extLst>
            <c:ext xmlns:c16="http://schemas.microsoft.com/office/drawing/2014/chart" uri="{C3380CC4-5D6E-409C-BE32-E72D297353CC}">
              <c16:uniqueId val="{00000000-61D7-4E30-82AD-E74A987218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D7-4E30-82AD-E74A987218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D7-4E30-82AD-E74A987218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61D7-4E30-82AD-E74A987218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c:v>
                </c:pt>
                <c:pt idx="3">
                  <c:v>18</c:v>
                </c:pt>
                <c:pt idx="6">
                  <c:v>19</c:v>
                </c:pt>
                <c:pt idx="9">
                  <c:v>21</c:v>
                </c:pt>
                <c:pt idx="12">
                  <c:v>20</c:v>
                </c:pt>
              </c:numCache>
            </c:numRef>
          </c:val>
          <c:extLst>
            <c:ext xmlns:c16="http://schemas.microsoft.com/office/drawing/2014/chart" uri="{C3380CC4-5D6E-409C-BE32-E72D297353CC}">
              <c16:uniqueId val="{00000004-61D7-4E30-82AD-E74A987218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D7-4E30-82AD-E74A987218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D7-4E30-82AD-E74A987218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250</c:v>
                </c:pt>
                <c:pt idx="3">
                  <c:v>257</c:v>
                </c:pt>
                <c:pt idx="6">
                  <c:v>239</c:v>
                </c:pt>
                <c:pt idx="9">
                  <c:v>278</c:v>
                </c:pt>
                <c:pt idx="12">
                  <c:v>263</c:v>
                </c:pt>
              </c:numCache>
            </c:numRef>
          </c:val>
          <c:extLst>
            <c:ext xmlns:c16="http://schemas.microsoft.com/office/drawing/2014/chart" uri="{C3380CC4-5D6E-409C-BE32-E72D297353CC}">
              <c16:uniqueId val="{00000007-61D7-4E30-82AD-E74A987218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c:v>
                </c:pt>
                <c:pt idx="2">
                  <c:v>#N/A</c:v>
                </c:pt>
                <c:pt idx="3">
                  <c:v>#N/A</c:v>
                </c:pt>
                <c:pt idx="4">
                  <c:v>38</c:v>
                </c:pt>
                <c:pt idx="5">
                  <c:v>#N/A</c:v>
                </c:pt>
                <c:pt idx="6">
                  <c:v>#N/A</c:v>
                </c:pt>
                <c:pt idx="7">
                  <c:v>35</c:v>
                </c:pt>
                <c:pt idx="8">
                  <c:v>#N/A</c:v>
                </c:pt>
                <c:pt idx="9">
                  <c:v>#N/A</c:v>
                </c:pt>
                <c:pt idx="10">
                  <c:v>73</c:v>
                </c:pt>
                <c:pt idx="11">
                  <c:v>#N/A</c:v>
                </c:pt>
                <c:pt idx="12">
                  <c:v>#N/A</c:v>
                </c:pt>
                <c:pt idx="13">
                  <c:v>67</c:v>
                </c:pt>
                <c:pt idx="14">
                  <c:v>#N/A</c:v>
                </c:pt>
              </c:numCache>
            </c:numRef>
          </c:val>
          <c:smooth val="0"/>
          <c:extLst>
            <c:ext xmlns:c16="http://schemas.microsoft.com/office/drawing/2014/chart" uri="{C3380CC4-5D6E-409C-BE32-E72D297353CC}">
              <c16:uniqueId val="{00000008-61D7-4E30-82AD-E74A987218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2013</c:v>
                </c:pt>
                <c:pt idx="5">
                  <c:v>2136</c:v>
                </c:pt>
                <c:pt idx="8">
                  <c:v>2124</c:v>
                </c:pt>
                <c:pt idx="11">
                  <c:v>2002</c:v>
                </c:pt>
                <c:pt idx="14">
                  <c:v>2174</c:v>
                </c:pt>
              </c:numCache>
            </c:numRef>
          </c:val>
          <c:extLst>
            <c:ext xmlns:c16="http://schemas.microsoft.com/office/drawing/2014/chart" uri="{C3380CC4-5D6E-409C-BE32-E72D297353CC}">
              <c16:uniqueId val="{00000000-957E-4B50-BCD7-F605B0AF4D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c:v>
                </c:pt>
                <c:pt idx="5">
                  <c:v>11</c:v>
                </c:pt>
                <c:pt idx="8">
                  <c:v>8</c:v>
                </c:pt>
                <c:pt idx="11">
                  <c:v>4</c:v>
                </c:pt>
                <c:pt idx="14">
                  <c:v>0</c:v>
                </c:pt>
              </c:numCache>
            </c:numRef>
          </c:val>
          <c:extLst>
            <c:ext xmlns:c16="http://schemas.microsoft.com/office/drawing/2014/chart" uri="{C3380CC4-5D6E-409C-BE32-E72D297353CC}">
              <c16:uniqueId val="{00000001-957E-4B50-BCD7-F605B0AF4D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3554</c:v>
                </c:pt>
                <c:pt idx="5">
                  <c:v>3527</c:v>
                </c:pt>
                <c:pt idx="8">
                  <c:v>3435</c:v>
                </c:pt>
                <c:pt idx="11">
                  <c:v>3742</c:v>
                </c:pt>
                <c:pt idx="14">
                  <c:v>3954</c:v>
                </c:pt>
              </c:numCache>
            </c:numRef>
          </c:val>
          <c:extLst>
            <c:ext xmlns:c16="http://schemas.microsoft.com/office/drawing/2014/chart" uri="{C3380CC4-5D6E-409C-BE32-E72D297353CC}">
              <c16:uniqueId val="{00000002-957E-4B50-BCD7-F605B0AF4D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7E-4B50-BCD7-F605B0AF4D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7E-4B50-BCD7-F605B0AF4D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7E-4B50-BCD7-F605B0AF4D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512</c:v>
                </c:pt>
                <c:pt idx="3">
                  <c:v>503</c:v>
                </c:pt>
                <c:pt idx="6">
                  <c:v>520</c:v>
                </c:pt>
                <c:pt idx="9">
                  <c:v>385</c:v>
                </c:pt>
                <c:pt idx="12">
                  <c:v>358</c:v>
                </c:pt>
              </c:numCache>
            </c:numRef>
          </c:val>
          <c:extLst>
            <c:ext xmlns:c16="http://schemas.microsoft.com/office/drawing/2014/chart" uri="{C3380CC4-5D6E-409C-BE32-E72D297353CC}">
              <c16:uniqueId val="{00000006-957E-4B50-BCD7-F605B0AF4D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2</c:v>
                </c:pt>
                <c:pt idx="9">
                  <c:v>3</c:v>
                </c:pt>
                <c:pt idx="12">
                  <c:v>3</c:v>
                </c:pt>
              </c:numCache>
            </c:numRef>
          </c:val>
          <c:extLst>
            <c:ext xmlns:c16="http://schemas.microsoft.com/office/drawing/2014/chart" uri="{C3380CC4-5D6E-409C-BE32-E72D297353CC}">
              <c16:uniqueId val="{00000007-957E-4B50-BCD7-F605B0AF4D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249</c:v>
                </c:pt>
                <c:pt idx="3">
                  <c:v>312</c:v>
                </c:pt>
                <c:pt idx="6">
                  <c:v>294</c:v>
                </c:pt>
                <c:pt idx="9">
                  <c:v>279</c:v>
                </c:pt>
                <c:pt idx="12">
                  <c:v>263</c:v>
                </c:pt>
              </c:numCache>
            </c:numRef>
          </c:val>
          <c:extLst>
            <c:ext xmlns:c16="http://schemas.microsoft.com/office/drawing/2014/chart" uri="{C3380CC4-5D6E-409C-BE32-E72D297353CC}">
              <c16:uniqueId val="{00000008-957E-4B50-BCD7-F605B0AF4D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7E-4B50-BCD7-F605B0AF4D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2248</c:v>
                </c:pt>
                <c:pt idx="3">
                  <c:v>2299</c:v>
                </c:pt>
                <c:pt idx="6">
                  <c:v>2472</c:v>
                </c:pt>
                <c:pt idx="9">
                  <c:v>2610</c:v>
                </c:pt>
                <c:pt idx="12">
                  <c:v>2563</c:v>
                </c:pt>
              </c:numCache>
            </c:numRef>
          </c:val>
          <c:extLst>
            <c:ext xmlns:c16="http://schemas.microsoft.com/office/drawing/2014/chart" uri="{C3380CC4-5D6E-409C-BE32-E72D297353CC}">
              <c16:uniqueId val="{0000000A-957E-4B50-BCD7-F605B0AF4D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7E-4B50-BCD7-F605B0AF4D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712</c:v>
                </c:pt>
                <c:pt idx="1">
                  <c:v>784</c:v>
                </c:pt>
                <c:pt idx="2">
                  <c:v>786</c:v>
                </c:pt>
              </c:numCache>
            </c:numRef>
          </c:val>
          <c:extLst>
            <c:ext xmlns:c16="http://schemas.microsoft.com/office/drawing/2014/chart" uri="{C3380CC4-5D6E-409C-BE32-E72D297353CC}">
              <c16:uniqueId val="{00000000-E8C5-4395-BF69-BDF36FD38C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575</c:v>
                </c:pt>
                <c:pt idx="1">
                  <c:v>576</c:v>
                </c:pt>
                <c:pt idx="2">
                  <c:v>632</c:v>
                </c:pt>
              </c:numCache>
            </c:numRef>
          </c:val>
          <c:extLst>
            <c:ext xmlns:c16="http://schemas.microsoft.com/office/drawing/2014/chart" uri="{C3380CC4-5D6E-409C-BE32-E72D297353CC}">
              <c16:uniqueId val="{00000001-E8C5-4395-BF69-BDF36FD38C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1779</c:v>
                </c:pt>
                <c:pt idx="1">
                  <c:v>2089</c:v>
                </c:pt>
                <c:pt idx="2">
                  <c:v>2242</c:v>
                </c:pt>
              </c:numCache>
            </c:numRef>
          </c:val>
          <c:extLst>
            <c:ext xmlns:c16="http://schemas.microsoft.com/office/drawing/2014/chart" uri="{C3380CC4-5D6E-409C-BE32-E72D297353CC}">
              <c16:uniqueId val="{00000002-E8C5-4395-BF69-BDF36FD38C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{F001B752-8A98-4D7F-BEFE-2E30D83A65D7}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7FF-4199-8AEE-F6237CE25E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{03BF7A4B-1C80-4D84-BFBD-5CE46E7FA844}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FF-4199-8AEE-F6237CE25E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{29984FDF-13A0-4A8B-B0CB-1A29773B7DE3}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FF-4199-8AEE-F6237CE25E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{5090C9A3-080B-459E-B853-A6DD73F7AD61}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FF-4199-8AEE-F6237CE25E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{EED98CFB-C641-410D-B673-D6291D37F3AB}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FF-4199-8AEE-F6237CE25E1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{BC68FF8F-DA4C-46C9-A80D-069E8CE9966E}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7FF-4199-8AEE-F6237CE25E1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{E2F9FE61-0CBB-49D6-8221-D04AEE8C349A}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7FF-4199-8AEE-F6237CE25E1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{9774F99F-109A-4A9D-A214-5067C6575F6C}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7FF-4199-8AEE-F6237CE25E1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{3E6EFE7C-CADC-4391-8860-C56367381247}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7FF-4199-8AEE-F6237CE25E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64.599999999999994</c:v>
                </c:pt>
                <c:pt idx="16">
                  <c:v>65.5</c:v>
                </c:pt>
                <c:pt idx="24">
                  <c:v>64.8</c:v>
                </c:pt>
                <c:pt idx="32">
                  <c:v>66.2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FF-4199-8AEE-F6237CE25E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{AE312A78-2D8B-44DD-AC70-6FF2E55C38E9}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7FF-4199-8AEE-F6237CE25E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{D1B70ACA-BC8F-444F-9452-0BB933416ECB}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FF-4199-8AEE-F6237CE25E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{4F7482F5-8B8E-4E6B-8B0F-43DC92F77FC3}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FF-4199-8AEE-F6237CE25E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{EEBBC6E5-9F3F-4593-9572-3ECD8B2398F0}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FF-4199-8AEE-F6237CE25E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{875F3CDD-7E66-4514-B967-10A8ABEAB021}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FF-4199-8AEE-F6237CE25E1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{B2758E09-3EC8-4E90-820E-9A5D54129055}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7FF-4199-8AEE-F6237CE25E1F}"/>
                </c:ext>
              </c:extLst>
            </c:dLbl>
            <c:dLbl>
              <c:idx val="16"/>
              <c:layout>
                <c:manualLayout>
                  <c:x val="-2.9214814767355813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{F6A494DD-FB47-498D-BB01-E4B8932CA9D3}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7FF-4199-8AEE-F6237CE25E1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{2C733EEC-BD62-4A56-9889-1D6F51B95E4B}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7FF-4199-8AEE-F6237CE25E1F}"/>
                </c:ext>
              </c:extLst>
            </c:dLbl>
            <c:dLbl>
              <c:idx val="32"/>
              <c:layout>
                <c:manualLayout>
                  <c:x val="-3.481668653311250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{B1BE22A9-ABBB-4D11-9F9F-15CEB858493E}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7FF-4199-8AEE-F6237CE25E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FF-4199-8AEE-F6237CE25E1F}"/>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{74E9F390-DC58-431D-BE1F-BC9494C64624}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FB0-4721-9D9F-1E5638E527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{F17FBE50-E5F5-4051-97B9-B86D029E334B}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B0-4721-9D9F-1E5638E527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{E1B2A11F-69E8-4434-82F2-3B65264609FE}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B0-4721-9D9F-1E5638E527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{FA4E3E38-48B4-4EB5-9186-8B4FCA879E40}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B0-4721-9D9F-1E5638E527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{6B5A87D6-028A-4CF0-9084-321666DAB294}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B0-4721-9D9F-1E5638E5270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{70EB2981-EC93-4707-9073-5F4444675BB1}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FB0-4721-9D9F-1E5638E5270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{6721AFC0-4BE5-4189-806D-9F091BB7EA08}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FB0-4721-9D9F-1E5638E5270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{8D33201A-524D-40C9-BB9A-1339A5D95EA8}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FB0-4721-9D9F-1E5638E5270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{8EA2F690-A554-4602-ACAE-EDB46AFC1D0B}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FB0-4721-9D9F-1E5638E527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1.8</c:v>
                </c:pt>
                <c:pt idx="16">
                  <c:v>1.9</c:v>
                </c:pt>
                <c:pt idx="24">
                  <c:v>2.6</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B0-4721-9D9F-1E5638E527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{AB29816A-C796-48CD-AD81-F00E2D8002E3}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FB0-4721-9D9F-1E5638E527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{31311197-B1EC-4D27-8B25-C199D0F0E7B1}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B0-4721-9D9F-1E5638E527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{3CF2526A-4627-4364-BB84-AE88C8D2338E}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B0-4721-9D9F-1E5638E527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{92C14123-ADB9-4B8B-BC00-CD05540B4D2C}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B0-4721-9D9F-1E5638E527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{B6671341-B0F5-4270-8682-FFB2AA380E0F}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B0-4721-9D9F-1E5638E52708}"/>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{727C8CA2-50F7-451D-B071-104AEBE00BA4}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FB0-4721-9D9F-1E5638E52708}"/>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{9EC8C3D0-DCCC-46B9-B335-27D668E37BD8}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FB0-4721-9D9F-1E5638E5270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{973888F7-595A-4BBE-AF5E-AB0C74371410}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FB0-4721-9D9F-1E5638E5270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{EA6F0922-30B5-4517-B3EA-F716173D8EA3}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FB0-4721-9D9F-1E5638E527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FB0-4721-9D9F-1E5638E52708}"/>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ポイントで、令和２年７月豪雨災害による地方債の増加や既存施設の老朽化に伴う大規模修繕工事等により前年度より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ポイント増加している。今後も従前から行ってきた地方債新規発行額を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万円までとする抑制策を継続することにより、地方債残高を抑制し、元利償還額に注視していく必要がある。</a:t>
          </a:r>
          <a:endParaRPr lang="ja-JP" altLang="ja-JP" sz="1400">
            <a:effectLst/>
          </a:endParaRPr>
        </a:p>
        <a:p>
          <a:r>
            <a:rPr kumimoji="1" lang="ja-JP" altLang="ja-JP" sz="1100">
              <a:solidFill>
                <a:schemeClr val="dk1"/>
              </a:solidFill>
              <a:effectLst/>
              <a:latin typeface="+mn-lt"/>
              <a:ea typeface="+mn-ea"/>
              <a:cs typeface="+mn-cs"/>
            </a:rPr>
            <a:t>　また今後は、令和２年７月豪雨災害による元利償還金の増加や公共施設の老朽化による大規模修繕工事等が予想されるため、引き続き起債発行額の調整を行いながら比率の維持に努める。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将来負担比率はない。その要因は、地方債残高が従前から行ってきた起債発行抑制策により減少傾向にあり、また、財政調整基金や減債基金など充当可能基金が地方債残高より多いため、将来負担比率の分子がマイナス数値となっているためである。</a:t>
          </a:r>
          <a:endParaRPr lang="ja-JP" altLang="ja-JP" sz="1400">
            <a:effectLst/>
          </a:endParaRPr>
        </a:p>
        <a:p>
          <a:r>
            <a:rPr kumimoji="1" lang="ja-JP" altLang="ja-JP" sz="1100">
              <a:solidFill>
                <a:schemeClr val="dk1"/>
              </a:solidFill>
              <a:effectLst/>
              <a:latin typeface="+mn-lt"/>
              <a:ea typeface="+mn-ea"/>
              <a:cs typeface="+mn-cs"/>
            </a:rPr>
            <a:t>　今後は、公共施設等総合管理計画に基づき、施設の老朽化による大規模修繕等の公共工事が見込まれるため、起債の調整や基金の取り崩し等のバランスを見ながら、将来負担比率が出ないよう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熊本県津奈木町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財政調整基金は、預金利息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百万円を積み立て、取り崩しは行わず、基金残高の増減額は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減債基金は、歳計剰余金処分として</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百万円、預金利息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百万円を積み立て、取り崩しは行わず、基金残高の増減額は</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その他特定目的基金は、主なものとして、将来的な建築系公共施設の大規模改修等の財源に充てるため町有施設整備基金</a:t>
          </a:r>
          <a:r>
            <a:rPr kumimoji="1" lang="en-US" altLang="ja-JP" sz="1100">
              <a:solidFill>
                <a:schemeClr val="dk1"/>
              </a:solidFill>
              <a:effectLst/>
              <a:latin typeface="+mn-lt"/>
              <a:ea typeface="+mn-ea"/>
              <a:cs typeface="+mn-cs"/>
            </a:rPr>
            <a:t>316</a:t>
          </a:r>
          <a:r>
            <a:rPr kumimoji="1" lang="ja-JP" altLang="ja-JP" sz="1100">
              <a:solidFill>
                <a:schemeClr val="dk1"/>
              </a:solidFill>
              <a:effectLst/>
              <a:latin typeface="+mn-lt"/>
              <a:ea typeface="+mn-ea"/>
              <a:cs typeface="+mn-cs"/>
            </a:rPr>
            <a:t>百万円、ふるさと納税基金</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百万円を積み立て、恒久対　策事業運営基金を</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百万円を取り崩し、基金残高の増減額は</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基金全体では、</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百万円を取り崩し、基金残高の増減額は</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総額は、今後、公共施設の大規模改修等から減少傾向が予想されるため、その過程に留意する必要がある。津奈木町資金管理計画に基づき、安全性及び流動性を確保したうえで、効率的な資金運用に努めながら、津奈木町中期財政計画の中期財政収支見通しに合わせ、資金運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①町有施設整備基金：町有施設の整備に要する経費の財源に充てる。</a:t>
          </a:r>
          <a:endParaRPr lang="ja-JP" altLang="ja-JP" sz="1400">
            <a:effectLst/>
          </a:endParaRPr>
        </a:p>
        <a:p>
          <a:r>
            <a:rPr kumimoji="1" lang="ja-JP" altLang="ja-JP" sz="1100">
              <a:solidFill>
                <a:schemeClr val="dk1"/>
              </a:solidFill>
              <a:effectLst/>
              <a:latin typeface="+mn-lt"/>
              <a:ea typeface="+mn-ea"/>
              <a:cs typeface="+mn-cs"/>
            </a:rPr>
            <a:t>②恒久対策事業事業運営基金：九州新幹線工事に起因する農業用水渇水被害対象地区の農業用水恒久対策施設の維持管理事業の運営の財源に充てる。</a:t>
          </a:r>
          <a:endParaRPr lang="ja-JP" altLang="ja-JP" sz="1400">
            <a:effectLst/>
          </a:endParaRPr>
        </a:p>
        <a:p>
          <a:r>
            <a:rPr kumimoji="1" lang="ja-JP" altLang="ja-JP" sz="1100">
              <a:solidFill>
                <a:schemeClr val="dk1"/>
              </a:solidFill>
              <a:effectLst/>
              <a:latin typeface="+mn-lt"/>
              <a:ea typeface="+mn-ea"/>
              <a:cs typeface="+mn-cs"/>
            </a:rPr>
            <a:t>③恒久対策事業維持管理基金：九州新幹線工事に起因する農業用水渇水被害対象地区の農業用水恒久対策施設の維持管理費の財源に充てる。</a:t>
          </a:r>
          <a:endParaRPr lang="ja-JP" altLang="ja-JP" sz="1400">
            <a:effectLst/>
          </a:endParaRPr>
        </a:p>
        <a:p>
          <a:r>
            <a:rPr kumimoji="1" lang="ja-JP" altLang="ja-JP" sz="1100">
              <a:solidFill>
                <a:schemeClr val="dk1"/>
              </a:solidFill>
              <a:effectLst/>
              <a:latin typeface="+mn-lt"/>
              <a:ea typeface="+mn-ea"/>
              <a:cs typeface="+mn-cs"/>
            </a:rPr>
            <a:t>④地域振興基金：地域振興等の事業を行う場合に充てる。</a:t>
          </a:r>
          <a:endParaRPr lang="ja-JP" altLang="ja-JP" sz="1400">
            <a:effectLst/>
          </a:endParaRPr>
        </a:p>
        <a:p>
          <a:r>
            <a:rPr kumimoji="1" lang="ja-JP" altLang="ja-JP" sz="1100">
              <a:solidFill>
                <a:schemeClr val="dk1"/>
              </a:solidFill>
              <a:effectLst/>
              <a:latin typeface="+mn-lt"/>
              <a:ea typeface="+mn-ea"/>
              <a:cs typeface="+mn-cs"/>
            </a:rPr>
            <a:t>⑤社会福祉振興基金：高齢者及び障害者の在宅福祉の充実、生きがい・健康づくりの増進並びに快適な生活環境の形成糖に要する経費の財源に充てる。</a:t>
          </a:r>
          <a:endParaRPr lang="ja-JP" altLang="ja-JP" sz="1400">
            <a:effectLst/>
          </a:endParaRPr>
        </a:p>
        <a:p>
          <a:r>
            <a:rPr kumimoji="1" lang="ja-JP" altLang="ja-JP" sz="1100">
              <a:solidFill>
                <a:schemeClr val="dk1"/>
              </a:solidFill>
              <a:effectLst/>
              <a:latin typeface="+mn-lt"/>
              <a:ea typeface="+mn-ea"/>
              <a:cs typeface="+mn-cs"/>
            </a:rPr>
            <a:t>⑥ふるさと創生基金：ふるさとおこしを推進する事業の財源に充てる。</a:t>
          </a:r>
          <a:endParaRPr lang="ja-JP" altLang="ja-JP" sz="1400">
            <a:effectLst/>
          </a:endParaRPr>
        </a:p>
        <a:p>
          <a:r>
            <a:rPr kumimoji="1" lang="ja-JP" altLang="ja-JP" sz="1100">
              <a:solidFill>
                <a:schemeClr val="dk1"/>
              </a:solidFill>
              <a:effectLst/>
              <a:latin typeface="+mn-lt"/>
              <a:ea typeface="+mn-ea"/>
              <a:cs typeface="+mn-cs"/>
            </a:rPr>
            <a:t>⑦森林経営管理事業基金：間伐や人材育成、担い手の確保、木材利用の促進や普及啓発等の森林整備及びその促進に要する経費の財源に充てる。</a:t>
          </a:r>
          <a:endParaRPr lang="ja-JP" altLang="ja-JP" sz="1400">
            <a:effectLst/>
          </a:endParaRPr>
        </a:p>
        <a:p>
          <a:r>
            <a:rPr kumimoji="1" lang="ja-JP" altLang="ja-JP" sz="1100">
              <a:solidFill>
                <a:schemeClr val="dk1"/>
              </a:solidFill>
              <a:effectLst/>
              <a:latin typeface="+mn-lt"/>
              <a:ea typeface="+mn-ea"/>
              <a:cs typeface="+mn-cs"/>
            </a:rPr>
            <a:t>　上記以外の目的基金も設置目的の基づき、事業推進の財源として活用を図っていく。</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主なものとして、将来的な建築系公共施設の大規模改修等の財源に充てるため町有施設整備基金</a:t>
          </a:r>
          <a:r>
            <a:rPr kumimoji="1" lang="en-US" altLang="ja-JP" sz="1100">
              <a:solidFill>
                <a:schemeClr val="dk1"/>
              </a:solidFill>
              <a:effectLst/>
              <a:latin typeface="+mn-lt"/>
              <a:ea typeface="+mn-ea"/>
              <a:cs typeface="+mn-cs"/>
            </a:rPr>
            <a:t>316</a:t>
          </a:r>
          <a:r>
            <a:rPr kumimoji="1" lang="ja-JP" altLang="ja-JP" sz="1100">
              <a:solidFill>
                <a:schemeClr val="dk1"/>
              </a:solidFill>
              <a:effectLst/>
              <a:latin typeface="+mn-lt"/>
              <a:ea typeface="+mn-ea"/>
              <a:cs typeface="+mn-cs"/>
            </a:rPr>
            <a:t>百万円、ふるさと納税基金</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百万円を積み立て、恒久対</a:t>
          </a:r>
          <a:endParaRPr lang="ja-JP" altLang="ja-JP" sz="1400">
            <a:effectLst/>
          </a:endParaRPr>
        </a:p>
        <a:p>
          <a:r>
            <a:rPr kumimoji="1" lang="ja-JP" altLang="ja-JP" sz="1100">
              <a:solidFill>
                <a:schemeClr val="dk1"/>
              </a:solidFill>
              <a:effectLst/>
              <a:latin typeface="+mn-lt"/>
              <a:ea typeface="+mn-ea"/>
              <a:cs typeface="+mn-cs"/>
            </a:rPr>
            <a:t>　策事業運営基金を</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百万円を取り崩し、基金残高の増減額は</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目的基金は設置目的にあわせ運用を図っていく。毎年定額の取崩しが予定される基金については、決算状況を見ながら調整を図る。特に町有施設整備基金は、今後公共施設等総合管理計画に充当する財源とするため、財政調整基金からの振替えを検討しながら残高の調整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財政調整基金は、預金利息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百万円を積み立て、取り崩しは行わず、基金残高の増減額は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①災害対策その他緊急を要し、又は必要やむを得ない財政需要に充てるため、標準財政規模の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を下限として運用を図ることとしている。</a:t>
          </a:r>
          <a:endParaRPr lang="ja-JP" altLang="ja-JP" sz="1400">
            <a:effectLst/>
          </a:endParaRPr>
        </a:p>
        <a:p>
          <a:r>
            <a:rPr kumimoji="1" lang="ja-JP" altLang="ja-JP" sz="1100">
              <a:solidFill>
                <a:schemeClr val="dk1"/>
              </a:solidFill>
              <a:effectLst/>
              <a:latin typeface="+mn-lt"/>
              <a:ea typeface="+mn-ea"/>
              <a:cs typeface="+mn-cs"/>
            </a:rPr>
            <a:t>　②決算状況から実質収支比率が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％を超えないよう積立金による調整を図る。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減債基金は、歳計剰余金処分として</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百万円、預金利息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百万円を積み立て、取り崩しは行わず、基金残高の増減額は</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令和２年度末地方債残高</a:t>
          </a:r>
          <a:r>
            <a:rPr kumimoji="1" lang="en-US" altLang="ja-JP" sz="1100">
              <a:solidFill>
                <a:schemeClr val="dk1"/>
              </a:solidFill>
              <a:effectLst/>
              <a:latin typeface="+mn-lt"/>
              <a:ea typeface="+mn-ea"/>
              <a:cs typeface="+mn-cs"/>
            </a:rPr>
            <a:t>2,472</a:t>
          </a:r>
          <a:r>
            <a:rPr kumimoji="1" lang="ja-JP" altLang="ja-JP" sz="1100">
              <a:solidFill>
                <a:schemeClr val="dk1"/>
              </a:solidFill>
              <a:effectLst/>
              <a:latin typeface="+mn-lt"/>
              <a:ea typeface="+mn-ea"/>
              <a:cs typeface="+mn-cs"/>
            </a:rPr>
            <a:t>百万円。過疎債等交付税措置される有利な起債の活用に努め、元利償還金に対しては、交付税算入されない償還財源分を毎年２千万円から３千万円程度を取り崩す方針である。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A163C9E-151B-4CED-8766-E9F60A952D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BFAC6B8-B20F-4190-BB64-7353EBB16A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6F967DE-66A7-4794-8C4B-84C163F7A37C}"/>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3DC4C13-A6D4-49EB-B94C-B2BC4F90848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BE44719-C130-470C-8F16-EF31708C1C5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5CE88C9-46B2-4F27-8059-64ED8704D42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5D95679-199F-4917-8C6A-2DCB33404F85}"/>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04827E0-C56D-4BE7-8F7A-10033DFBA80C}"/>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7B5ABF5-0354-4416-B938-95638251B9ED}"/>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D35C7B3-8A7E-44BF-B770-4E31646D9562}"/>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D73F82D-6899-434D-AF57-53B326562BF4}"/>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D8C5F1B-43B1-4FD0-863F-BB2FD5E7112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8FC3375-BCB9-4094-9334-2FE14036205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1DE7E79-C079-45F2-BF87-7E2B3731C00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9688B9E-FA92-4218-A71A-BCFBE3AA3AD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1F0A306-EFCE-4BA6-BFD0-1EBEB93B4F3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393DA81-3F2F-4A9C-8396-F71B5E25700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BE2D7A8-B46D-4177-B0A7-7174669F415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D7E7055-F1C6-42B0-877E-CA1B7C3A3F2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9520EA2-968A-4056-AD1A-60B91E9D598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554418A-D52F-4F4A-99B2-92400F33702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B707D6E-A23E-4726-9F54-6BF88E6F02B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4,324
4,310
34.08
4,580,735
4,333,879
137,834
2,223,951
2,562,899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EA13972-83DA-4098-B95F-30118410E31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AB1F2E3-BFDF-4F57-9AC4-34EF00C56A7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C64F1F5-4961-4921-8D32-253948D4225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B9E0201-A9D0-4AE3-8E54-D9F2161BBD7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56E2AC2-217A-41EF-AFEC-9508394CB16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FDDAB39-14C2-442F-933F-0B5559BD97F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DD7D0CF-0D6B-40EF-BD60-B3FFA04A959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713D40A-2E34-4D30-9A22-84FC8F1B624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A597F10-1C6A-445C-8F11-1F71028C0B1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9A6B7F0-2F13-43C2-B05A-04B2B952E11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DD19D5F-54C7-485E-A1EF-0CDE1477C70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DE920CF-17C6-48AA-864D-9C03412DB72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C417EF3-86D9-4301-8F92-B1EED0D53E2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694A269-4F37-4A3E-BB0B-9131AAEBCD9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8B7F07D-F62A-474F-B841-C8A23DFA1E8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B9C098E-D467-4DD8-8FE9-95536DE90E5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96C14CD-3597-4ECA-A8D5-6833CA4793A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03DD0ED-C4E9-4C91-A423-8E3D60291BD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E5322A4-D231-4944-8A43-CD11FEC3C4F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1DE8D94-6586-419C-9D26-B413D8FE426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AB850BE-2FBE-49E6-877F-8A3482B583E9}"/>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3384906-C8EF-4711-BB8F-7132A8F8E60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0816325-6A6A-4543-B2F6-4FADF300DB7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DB7E3F9-3D4C-4B48-87EA-F1D17B90844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74E48A6-5BFF-46FF-9463-E1D3E8260DD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E118468-B430-4CC4-9424-DD658EC660D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D1466DD-7B1C-4674-A65A-AF439E125CC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E8AFD54-2E5A-4395-B555-2D74BE27661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A933FBC-49CF-47CA-9B76-772674A539C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0E6362C-ED97-436E-A7C0-2DE9EFFF38E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FF3BEA7-B1CE-44C8-AD2C-C61D7F27AA6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1AD8D95-B804-41B8-A005-7C7E83327B0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678CCAF-F188-40EB-9306-F8001BE9B55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AFC815D-8E11-4A65-9792-875EDBE8F12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DC23509-E9AD-4FBF-AB58-9F9F809E4B2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新規整備を抑制し、既存施設の複合化等により将来の更新費用を削減するという目標を掲げている。有形固定資産減価償却率については、上昇傾向で類似団体より高い水準にはあるが、今後は個別施設計画に基づいた施設の維持管理を適切に実行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23C83AA-9BB1-442C-9F2D-4A2D024C608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7325CFD-4499-4384-A814-C3BF6D70B74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D837E9C-500D-4D22-839F-00A03B8D422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0BE14A0-FF1B-417B-A520-F4CD56E8C609}"/>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CA113A64-FFCB-46C7-B02D-10AD2856D4E5}"/>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347C262C-0A2D-4428-8FFC-CF3317DE37CE}"/>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4C4D094-E9EF-44B3-A58A-1B7347EBD59D}"/>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568A9C6-EA74-4115-B394-A8F75ACF441C}"/>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CBA3E70-2792-4442-A459-A07ECB583109}"/>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65C345F-F7CD-4EBC-81AC-1029A8F85CE1}"/>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2E712FB-4BA6-45CA-9E53-1D48080BD13C}"/>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CF184FD-9CF4-4210-8ADA-FA068494638A}"/>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61ECDE44-83F7-4B8A-8854-252F51DA076E}"/>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DFC264B-5F0D-413C-AF5A-40D4279CB406}"/>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2AA3AAF-CDF6-4B5F-B5E1-5CCE6AB0464E}"/>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763965C6-368D-4284-B657-96FDEF8EF73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A509BC8-726F-44EA-B734-82624DC5A8E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6ABBEE2-3A68-4164-B0D5-AE48DE283CD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04169DA8-09E1-46BE-BF3E-BEB0D1E068C8}"/>
            </a:ext>
          </a:extLst>
        </xdr:cNvPr>
        <xdr:cNvCxnSpPr/>
      </xdr:nvCxnSpPr>
      <xdr:spPr>
        <a:xfrm flipV="1">
          <a:off x="4760595" y="4474482"/>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96057F05-240D-4D06-AD91-07E14A3C2610}"/>
            </a:ext>
          </a:extLst>
        </xdr:cNvPr>
        <xdr:cNvSpPr txBox="1"/>
      </xdr:nvSpPr>
      <xdr:spPr>
        <a:xfrm>
          <a:off x="4813300" y="594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7BA746D0-EDEF-43CA-814B-600B9A784885}"/>
            </a:ext>
          </a:extLst>
        </xdr:cNvPr>
        <xdr:cNvCxnSpPr/>
      </xdr:nvCxnSpPr>
      <xdr:spPr>
        <a:xfrm>
          <a:off x="4673600" y="594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94F3282B-E1FB-4E3F-B818-E30E844CB1AA}"/>
            </a:ext>
          </a:extLst>
        </xdr:cNvPr>
        <xdr:cNvSpPr txBox="1"/>
      </xdr:nvSpPr>
      <xdr:spPr>
        <a:xfrm>
          <a:off x="48133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251CA138-1551-4FB5-A443-99A032B93B96}"/>
            </a:ext>
          </a:extLst>
        </xdr:cNvPr>
        <xdr:cNvCxnSpPr/>
      </xdr:nvCxnSpPr>
      <xdr:spPr>
        <a:xfrm>
          <a:off x="4673600" y="447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a:extLst>
            <a:ext uri="{FF2B5EF4-FFF2-40B4-BE49-F238E27FC236}">
              <a16:creationId xmlns:a16="http://schemas.microsoft.com/office/drawing/2014/main" id="{DE9326AA-8A60-46E5-999C-BB14300496E9}"/>
            </a:ext>
          </a:extLst>
        </xdr:cNvPr>
        <xdr:cNvSpPr txBox="1"/>
      </xdr:nvSpPr>
      <xdr:spPr>
        <a:xfrm>
          <a:off x="4813300" y="4978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1EF93396-D04C-4295-963A-C4794019AB48}"/>
            </a:ext>
          </a:extLst>
        </xdr:cNvPr>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C8852AF1-13DF-4256-868E-E74517F91CD7}"/>
            </a:ext>
          </a:extLst>
        </xdr:cNvPr>
        <xdr:cNvSpPr/>
      </xdr:nvSpPr>
      <xdr:spPr>
        <a:xfrm>
          <a:off x="4000500" y="50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a:extLst>
            <a:ext uri="{FF2B5EF4-FFF2-40B4-BE49-F238E27FC236}">
              <a16:creationId xmlns:a16="http://schemas.microsoft.com/office/drawing/2014/main" id="{9C5F21D3-C709-4314-BF08-80316752BD41}"/>
            </a:ext>
          </a:extLst>
        </xdr:cNvPr>
        <xdr:cNvSpPr/>
      </xdr:nvSpPr>
      <xdr:spPr>
        <a:xfrm>
          <a:off x="3238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a:extLst>
            <a:ext uri="{FF2B5EF4-FFF2-40B4-BE49-F238E27FC236}">
              <a16:creationId xmlns:a16="http://schemas.microsoft.com/office/drawing/2014/main" id="{612EAD8F-8E17-419A-BDFD-4A19DAB422B1}"/>
            </a:ext>
          </a:extLst>
        </xdr:cNvPr>
        <xdr:cNvSpPr/>
      </xdr:nvSpPr>
      <xdr:spPr>
        <a:xfrm>
          <a:off x="2476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a:extLst>
            <a:ext uri="{FF2B5EF4-FFF2-40B4-BE49-F238E27FC236}">
              <a16:creationId xmlns:a16="http://schemas.microsoft.com/office/drawing/2014/main" id="{AF93747F-8BD7-4E3F-8894-51C56D871BC0}"/>
            </a:ext>
          </a:extLst>
        </xdr:cNvPr>
        <xdr:cNvSpPr/>
      </xdr:nvSpPr>
      <xdr:spPr>
        <a:xfrm>
          <a:off x="1714500" y="51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7086700-73EF-4864-9C46-AB9A0BAC3B5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3AEC20A-2973-40C6-BC87-5CE7DB30F8B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638FF18-C9BA-415B-9703-34C975228A2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A621F09-C790-4872-926F-667FC529E4C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885ED5D-EA5A-4FEB-9934-4906893F11C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103686</xdr:rowOff>
    </xdr:from>
    <xdr:to>
      <xdr:col>23</xdr:col>
      <xdr:colOff>136525</xdr:colOff>
      <xdr:row>31</xdr:row>
      <xdr:rowOff>33836</xdr:rowOff>
    </xdr:to>
    <xdr:sp macro="" textlink="">
      <xdr:nvSpPr>
        <xdr:cNvPr id="93" name="楕円 92">
          <a:extLst>
            <a:ext uri="{FF2B5EF4-FFF2-40B4-BE49-F238E27FC236}">
              <a16:creationId xmlns:a16="http://schemas.microsoft.com/office/drawing/2014/main" id="{3B22536A-D2B0-46B7-91CD-47CEAA061600}"/>
            </a:ext>
          </a:extLst>
        </xdr:cNvPr>
        <xdr:cNvSpPr/>
      </xdr:nvSpPr>
      <xdr:spPr>
        <a:xfrm>
          <a:off x="4711700" y="52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82113</xdr:rowOff>
    </xdr:from>
    <xdr:ext cx="405111" cy="259045"/>
    <xdr:sp macro="" textlink="">
      <xdr:nvSpPr>
        <xdr:cNvPr id="94" name="有形固定資産減価償却率該当値テキスト">
          <a:extLst>
            <a:ext uri="{FF2B5EF4-FFF2-40B4-BE49-F238E27FC236}">
              <a16:creationId xmlns:a16="http://schemas.microsoft.com/office/drawing/2014/main" id="{23003893-A098-47C0-AF8F-21F6CE742F95}"/>
            </a:ext>
          </a:extLst>
        </xdr:cNvPr>
        <xdr:cNvSpPr txBox="1"/>
      </xdr:nvSpPr>
      <xdr:spPr>
        <a:xfrm>
          <a:off x="4813300" y="522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60506</xdr:rowOff>
    </xdr:from>
    <xdr:to>
      <xdr:col>19</xdr:col>
      <xdr:colOff>187325</xdr:colOff>
      <xdr:row>30</xdr:row>
      <xdr:rowOff>162106</xdr:rowOff>
    </xdr:to>
    <xdr:sp macro="" textlink="">
      <xdr:nvSpPr>
        <xdr:cNvPr id="95" name="楕円 94">
          <a:extLst>
            <a:ext uri="{FF2B5EF4-FFF2-40B4-BE49-F238E27FC236}">
              <a16:creationId xmlns:a16="http://schemas.microsoft.com/office/drawing/2014/main" id="{75E6B0FF-ECA8-4881-BAC2-5A00B8713A7F}"/>
            </a:ext>
          </a:extLst>
        </xdr:cNvPr>
        <xdr:cNvSpPr/>
      </xdr:nvSpPr>
      <xdr:spPr>
        <a:xfrm>
          <a:off x="4000500" y="52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111306</xdr:rowOff>
    </xdr:from>
    <xdr:to>
      <xdr:col>23</xdr:col>
      <xdr:colOff>85725</xdr:colOff>
      <xdr:row>30</xdr:row>
      <xdr:rowOff>154486</xdr:rowOff>
    </xdr:to>
    <xdr:cxnSp macro="">
      <xdr:nvCxnSpPr>
        <xdr:cNvPr id="96" name="直線コネクタ 95">
          <a:extLst>
            <a:ext uri="{FF2B5EF4-FFF2-40B4-BE49-F238E27FC236}">
              <a16:creationId xmlns:a16="http://schemas.microsoft.com/office/drawing/2014/main" id="{CADD85AA-5FFB-441D-B907-D436EE451334}"/>
            </a:ext>
          </a:extLst>
        </xdr:cNvPr>
        <xdr:cNvCxnSpPr/>
      </xdr:nvCxnSpPr>
      <xdr:spPr>
        <a:xfrm>
          <a:off x="4051300" y="525480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82097</xdr:rowOff>
    </xdr:from>
    <xdr:to>
      <xdr:col>15</xdr:col>
      <xdr:colOff>187325</xdr:colOff>
      <xdr:row>31</xdr:row>
      <xdr:rowOff>12247</xdr:rowOff>
    </xdr:to>
    <xdr:sp macro="" textlink="">
      <xdr:nvSpPr>
        <xdr:cNvPr id="97" name="楕円 96">
          <a:extLst>
            <a:ext uri="{FF2B5EF4-FFF2-40B4-BE49-F238E27FC236}">
              <a16:creationId xmlns:a16="http://schemas.microsoft.com/office/drawing/2014/main" id="{4B89AFB7-AC4F-4309-988C-E8E80FAFDDB0}"/>
            </a:ext>
          </a:extLst>
        </xdr:cNvPr>
        <xdr:cNvSpPr/>
      </xdr:nvSpPr>
      <xdr:spPr>
        <a:xfrm>
          <a:off x="3238500" y="522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111306</xdr:rowOff>
    </xdr:from>
    <xdr:to>
      <xdr:col>19</xdr:col>
      <xdr:colOff>136525</xdr:colOff>
      <xdr:row>30</xdr:row>
      <xdr:rowOff>132897</xdr:rowOff>
    </xdr:to>
    <xdr:cxnSp macro="">
      <xdr:nvCxnSpPr>
        <xdr:cNvPr id="98" name="直線コネクタ 97">
          <a:extLst>
            <a:ext uri="{FF2B5EF4-FFF2-40B4-BE49-F238E27FC236}">
              <a16:creationId xmlns:a16="http://schemas.microsoft.com/office/drawing/2014/main" id="{FC0C992E-4A25-45C2-BFB7-ADAA1CC18935}"/>
            </a:ext>
          </a:extLst>
        </xdr:cNvPr>
        <xdr:cNvCxnSpPr/>
      </xdr:nvCxnSpPr>
      <xdr:spPr>
        <a:xfrm flipV="1">
          <a:off x="3289300" y="5254806"/>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54338</xdr:rowOff>
    </xdr:from>
    <xdr:to>
      <xdr:col>11</xdr:col>
      <xdr:colOff>187325</xdr:colOff>
      <xdr:row>30</xdr:row>
      <xdr:rowOff>155938</xdr:rowOff>
    </xdr:to>
    <xdr:sp macro="" textlink="">
      <xdr:nvSpPr>
        <xdr:cNvPr id="99" name="楕円 98">
          <a:extLst>
            <a:ext uri="{FF2B5EF4-FFF2-40B4-BE49-F238E27FC236}">
              <a16:creationId xmlns:a16="http://schemas.microsoft.com/office/drawing/2014/main" id="{E6CAF558-E94D-4A87-9875-049634BA44AC}"/>
            </a:ext>
          </a:extLst>
        </xdr:cNvPr>
        <xdr:cNvSpPr/>
      </xdr:nvSpPr>
      <xdr:spPr>
        <a:xfrm>
          <a:off x="2476500" y="51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105138</xdr:rowOff>
    </xdr:from>
    <xdr:to>
      <xdr:col>15</xdr:col>
      <xdr:colOff>136525</xdr:colOff>
      <xdr:row>30</xdr:row>
      <xdr:rowOff>132897</xdr:rowOff>
    </xdr:to>
    <xdr:cxnSp macro="">
      <xdr:nvCxnSpPr>
        <xdr:cNvPr id="100" name="直線コネクタ 99">
          <a:extLst>
            <a:ext uri="{FF2B5EF4-FFF2-40B4-BE49-F238E27FC236}">
              <a16:creationId xmlns:a16="http://schemas.microsoft.com/office/drawing/2014/main" id="{A2BC84BD-C38D-4243-8EEE-200110FC46FE}"/>
            </a:ext>
          </a:extLst>
        </xdr:cNvPr>
        <xdr:cNvCxnSpPr/>
      </xdr:nvCxnSpPr>
      <xdr:spPr>
        <a:xfrm>
          <a:off x="2527300" y="5248638"/>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35832</xdr:rowOff>
    </xdr:from>
    <xdr:to>
      <xdr:col>7</xdr:col>
      <xdr:colOff>187325</xdr:colOff>
      <xdr:row>30</xdr:row>
      <xdr:rowOff>137432</xdr:rowOff>
    </xdr:to>
    <xdr:sp macro="" textlink="">
      <xdr:nvSpPr>
        <xdr:cNvPr id="101" name="楕円 100">
          <a:extLst>
            <a:ext uri="{FF2B5EF4-FFF2-40B4-BE49-F238E27FC236}">
              <a16:creationId xmlns:a16="http://schemas.microsoft.com/office/drawing/2014/main" id="{38C23384-44E0-4505-8242-4B9C8C99EA18}"/>
            </a:ext>
          </a:extLst>
        </xdr:cNvPr>
        <xdr:cNvSpPr/>
      </xdr:nvSpPr>
      <xdr:spPr>
        <a:xfrm>
          <a:off x="1714500" y="51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86632</xdr:rowOff>
    </xdr:from>
    <xdr:to>
      <xdr:col>11</xdr:col>
      <xdr:colOff>136525</xdr:colOff>
      <xdr:row>30</xdr:row>
      <xdr:rowOff>105138</xdr:rowOff>
    </xdr:to>
    <xdr:cxnSp macro="">
      <xdr:nvCxnSpPr>
        <xdr:cNvPr id="102" name="直線コネクタ 101">
          <a:extLst>
            <a:ext uri="{FF2B5EF4-FFF2-40B4-BE49-F238E27FC236}">
              <a16:creationId xmlns:a16="http://schemas.microsoft.com/office/drawing/2014/main" id="{8A021485-343B-4E8F-906A-6DC14CC68408}"/>
            </a:ext>
          </a:extLst>
        </xdr:cNvPr>
        <xdr:cNvCxnSpPr/>
      </xdr:nvCxnSpPr>
      <xdr:spPr>
        <a:xfrm>
          <a:off x="1765300" y="5230132"/>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a:extLst>
            <a:ext uri="{FF2B5EF4-FFF2-40B4-BE49-F238E27FC236}">
              <a16:creationId xmlns:a16="http://schemas.microsoft.com/office/drawing/2014/main" id="{8829FF5E-50EC-4CBB-B60E-D4C1770DB348}"/>
            </a:ext>
          </a:extLst>
        </xdr:cNvPr>
        <xdr:cNvSpPr txBox="1"/>
      </xdr:nvSpPr>
      <xdr:spPr>
        <a:xfrm>
          <a:off x="3836044" y="4858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a:extLst>
            <a:ext uri="{FF2B5EF4-FFF2-40B4-BE49-F238E27FC236}">
              <a16:creationId xmlns:a16="http://schemas.microsoft.com/office/drawing/2014/main" id="{72943CAC-3B9D-42EF-ADC4-ADFF888D47CB}"/>
            </a:ext>
          </a:extLst>
        </xdr:cNvPr>
        <xdr:cNvSpPr txBox="1"/>
      </xdr:nvSpPr>
      <xdr:spPr>
        <a:xfrm>
          <a:off x="3086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105" name="n_3aveValue有形固定資産減価償却率">
          <a:extLst>
            <a:ext uri="{FF2B5EF4-FFF2-40B4-BE49-F238E27FC236}">
              <a16:creationId xmlns:a16="http://schemas.microsoft.com/office/drawing/2014/main" id="{630CBA28-3587-48FC-8328-49F6D4EEB5D1}"/>
            </a:ext>
          </a:extLst>
        </xdr:cNvPr>
        <xdr:cNvSpPr txBox="1"/>
      </xdr:nvSpPr>
      <xdr:spPr>
        <a:xfrm>
          <a:off x="2324744" y="492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6" name="n_4aveValue有形固定資産減価償却率">
          <a:extLst>
            <a:ext uri="{FF2B5EF4-FFF2-40B4-BE49-F238E27FC236}">
              <a16:creationId xmlns:a16="http://schemas.microsoft.com/office/drawing/2014/main" id="{43AFC65B-88C6-4EA6-BE76-9EF3186283F3}"/>
            </a:ext>
          </a:extLst>
        </xdr:cNvPr>
        <xdr:cNvSpPr txBox="1"/>
      </xdr:nvSpPr>
      <xdr:spPr>
        <a:xfrm>
          <a:off x="1562744" y="488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153233</xdr:rowOff>
    </xdr:from>
    <xdr:ext cx="405111" cy="259045"/>
    <xdr:sp macro="" textlink="">
      <xdr:nvSpPr>
        <xdr:cNvPr id="107" name="n_1mainValue有形固定資産減価償却率">
          <a:extLst>
            <a:ext uri="{FF2B5EF4-FFF2-40B4-BE49-F238E27FC236}">
              <a16:creationId xmlns:a16="http://schemas.microsoft.com/office/drawing/2014/main" id="{5684B086-7DF4-4FFD-BACF-A0101E0CA692}"/>
            </a:ext>
          </a:extLst>
        </xdr:cNvPr>
        <xdr:cNvSpPr txBox="1"/>
      </xdr:nvSpPr>
      <xdr:spPr>
        <a:xfrm>
          <a:off x="3836044" y="529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108" name="n_2mainValue有形固定資産減価償却率">
          <a:extLst>
            <a:ext uri="{FF2B5EF4-FFF2-40B4-BE49-F238E27FC236}">
              <a16:creationId xmlns:a16="http://schemas.microsoft.com/office/drawing/2014/main" id="{5865C058-494E-47DC-906D-7A3C5C8287EF}"/>
            </a:ext>
          </a:extLst>
        </xdr:cNvPr>
        <xdr:cNvSpPr txBox="1"/>
      </xdr:nvSpPr>
      <xdr:spPr>
        <a:xfrm>
          <a:off x="3086744" y="531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147065</xdr:rowOff>
    </xdr:from>
    <xdr:ext cx="405111" cy="259045"/>
    <xdr:sp macro="" textlink="">
      <xdr:nvSpPr>
        <xdr:cNvPr id="109" name="n_3mainValue有形固定資産減価償却率">
          <a:extLst>
            <a:ext uri="{FF2B5EF4-FFF2-40B4-BE49-F238E27FC236}">
              <a16:creationId xmlns:a16="http://schemas.microsoft.com/office/drawing/2014/main" id="{53443D51-E6EF-4985-BA5E-9A516D1866EB}"/>
            </a:ext>
          </a:extLst>
        </xdr:cNvPr>
        <xdr:cNvSpPr txBox="1"/>
      </xdr:nvSpPr>
      <xdr:spPr>
        <a:xfrm>
          <a:off x="2324744" y="529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128559</xdr:rowOff>
    </xdr:from>
    <xdr:ext cx="405111" cy="259045"/>
    <xdr:sp macro="" textlink="">
      <xdr:nvSpPr>
        <xdr:cNvPr id="110" name="n_4mainValue有形固定資産減価償却率">
          <a:extLst>
            <a:ext uri="{FF2B5EF4-FFF2-40B4-BE49-F238E27FC236}">
              <a16:creationId xmlns:a16="http://schemas.microsoft.com/office/drawing/2014/main" id="{E3B2822A-AB1C-410D-8BA5-5BD20FCE8D67}"/>
            </a:ext>
          </a:extLst>
        </xdr:cNvPr>
        <xdr:cNvSpPr txBox="1"/>
      </xdr:nvSpPr>
      <xdr:spPr>
        <a:xfrm>
          <a:off x="1562744" y="527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8FE023C-4F6E-40E3-B4B1-84DF583D631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5C850697-492B-467B-8418-74510226CDB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7F38E8F-93B4-448F-8033-3005112D4CCC}"/>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C3127671-9EA0-47A1-8472-1C8FB91246B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2EEDA6BF-B579-41F9-8032-273DE4A16E9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F95A616-663E-42F6-AA29-A1612644B21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0ACE023-5A27-41E0-AC75-BE05D135451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7130ADC-CA66-41D4-B37C-B1E0870C40D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A77EC4D-7B00-427A-A855-738595E1B98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CC09824A-692B-483A-9D3C-96E707B6D24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D4CFCA02-141B-456F-8F3F-1D2AE5C83B0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B08A1036-D98D-47E1-ACEF-AAFB730CBF2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3084E84-D4D1-46D4-A1E4-9FBED187FDE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該当なし</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14D5A8B-65D2-4587-A400-2C1D68F8F97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A495948-8EEA-4F7D-8844-EE957F64379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FBD1ACE9-C576-4D8F-B9EC-A87EB7F22C6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F03FCFF2-A91E-4F83-8E5B-31DCC09C4315}"/>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9F41B200-95C4-45A1-9152-1E74ED816DAE}"/>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478F18A1-3A68-4A1B-883A-51B2A0A9819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F70F1EE8-FF70-4854-B877-086117DB5857}"/>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65B03D34-B13A-4F02-B01E-AFB4A02248EC}"/>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531E8E7B-5576-4E21-9D13-E3B338E1F849}"/>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A8275029-FEC6-445C-A78A-A6DE1D0E843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F519F5E8-6F9A-4589-8C91-5BEA6429DD7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5ED29269-03D7-455F-9A27-843F4E4DD017}"/>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8B3796E9-0A1D-4227-B83A-8E8BDFCF9997}"/>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ADD33D0F-C625-458A-AC4A-42A13A0D40F6}"/>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42689E51-C4BB-4BE5-8CA4-CDF75DA4434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A385408D-0305-4DE4-8327-804AFDCEBC3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E22CF2D5-781C-4853-BCA9-FC9952BE94D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8C1C369A-39A1-446A-8D9C-B74997355A13}"/>
            </a:ext>
          </a:extLst>
        </xdr:cNvPr>
        <xdr:cNvCxnSpPr/>
      </xdr:nvCxnSpPr>
      <xdr:spPr>
        <a:xfrm flipV="1">
          <a:off x="14793595" y="4489903"/>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A7E65297-EE44-4EDB-B345-8516C2E579D8}"/>
            </a:ext>
          </a:extLst>
        </xdr:cNvPr>
        <xdr:cNvSpPr txBox="1"/>
      </xdr:nvSpPr>
      <xdr:spPr>
        <a:xfrm>
          <a:off x="14846300" y="59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B6347ED0-A4EB-4032-801C-B935D65304D0}"/>
            </a:ext>
          </a:extLst>
        </xdr:cNvPr>
        <xdr:cNvCxnSpPr/>
      </xdr:nvCxnSpPr>
      <xdr:spPr>
        <a:xfrm>
          <a:off x="14706600" y="59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3018577E-81FA-4105-ACF3-14E01B30B737}"/>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28BBBA4D-BF51-4DC2-A420-BCBB9B164745}"/>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F83AFF9F-1AC6-4809-9987-4A4F41FB9943}"/>
            </a:ext>
          </a:extLst>
        </xdr:cNvPr>
        <xdr:cNvSpPr txBox="1"/>
      </xdr:nvSpPr>
      <xdr:spPr>
        <a:xfrm>
          <a:off x="14846300" y="4694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68E8BE1D-BBE5-4D67-A26C-F26E1161DAF6}"/>
            </a:ext>
          </a:extLst>
        </xdr:cNvPr>
        <xdr:cNvSpPr/>
      </xdr:nvSpPr>
      <xdr:spPr>
        <a:xfrm>
          <a:off x="14744700" y="471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28406792-EE27-46DA-8F03-8D7A8408CF22}"/>
            </a:ext>
          </a:extLst>
        </xdr:cNvPr>
        <xdr:cNvSpPr/>
      </xdr:nvSpPr>
      <xdr:spPr>
        <a:xfrm>
          <a:off x="14033500" y="465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147529</xdr:rowOff>
    </xdr:from>
    <xdr:to>
      <xdr:col>68</xdr:col>
      <xdr:colOff>123825</xdr:colOff>
      <xdr:row>28</xdr:row>
      <xdr:rowOff>77679</xdr:rowOff>
    </xdr:to>
    <xdr:sp macro="" textlink="">
      <xdr:nvSpPr>
        <xdr:cNvPr id="149" name="フローチャート: 判断 148">
          <a:extLst>
            <a:ext uri="{FF2B5EF4-FFF2-40B4-BE49-F238E27FC236}">
              <a16:creationId xmlns:a16="http://schemas.microsoft.com/office/drawing/2014/main" id="{0C745678-A631-4695-8FCA-C351730C0248}"/>
            </a:ext>
          </a:extLst>
        </xdr:cNvPr>
        <xdr:cNvSpPr/>
      </xdr:nvSpPr>
      <xdr:spPr>
        <a:xfrm>
          <a:off x="13271500" y="477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63364</xdr:rowOff>
    </xdr:from>
    <xdr:to>
      <xdr:col>64</xdr:col>
      <xdr:colOff>123825</xdr:colOff>
      <xdr:row>28</xdr:row>
      <xdr:rowOff>164964</xdr:rowOff>
    </xdr:to>
    <xdr:sp macro="" textlink="">
      <xdr:nvSpPr>
        <xdr:cNvPr id="150" name="フローチャート: 判断 149">
          <a:extLst>
            <a:ext uri="{FF2B5EF4-FFF2-40B4-BE49-F238E27FC236}">
              <a16:creationId xmlns:a16="http://schemas.microsoft.com/office/drawing/2014/main" id="{01BF3123-461B-4F98-8202-00A2DA360242}"/>
            </a:ext>
          </a:extLst>
        </xdr:cNvPr>
        <xdr:cNvSpPr/>
      </xdr:nvSpPr>
      <xdr:spPr>
        <a:xfrm>
          <a:off x="12509500" y="486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169735</xdr:rowOff>
    </xdr:from>
    <xdr:to>
      <xdr:col>60</xdr:col>
      <xdr:colOff>123825</xdr:colOff>
      <xdr:row>28</xdr:row>
      <xdr:rowOff>99885</xdr:rowOff>
    </xdr:to>
    <xdr:sp macro="" textlink="">
      <xdr:nvSpPr>
        <xdr:cNvPr id="151" name="フローチャート: 判断 150">
          <a:extLst>
            <a:ext uri="{FF2B5EF4-FFF2-40B4-BE49-F238E27FC236}">
              <a16:creationId xmlns:a16="http://schemas.microsoft.com/office/drawing/2014/main" id="{D32A3332-AA14-4E06-A676-41836CD75C5F}"/>
            </a:ext>
          </a:extLst>
        </xdr:cNvPr>
        <xdr:cNvSpPr/>
      </xdr:nvSpPr>
      <xdr:spPr>
        <a:xfrm>
          <a:off x="11747500" y="479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AA8D894-0805-4D0C-93BF-6832360F582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D4F45ED8-B1C6-49E1-895E-D6E41494F87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565F97B-4B18-4455-B00E-1CFCE194891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442D3D63-7897-456D-9F7F-52012906E93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FF4133ED-E9EE-4077-8014-FE37A3267CC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DB82AFA8-7DEA-457B-8D3F-4D61CEA5C559}"/>
            </a:ext>
          </a:extLst>
        </xdr:cNvPr>
        <xdr:cNvSpPr txBox="1"/>
      </xdr:nvSpPr>
      <xdr:spPr>
        <a:xfrm>
          <a:off x="13836727" y="44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94206</xdr:rowOff>
    </xdr:from>
    <xdr:ext cx="469744" cy="259045"/>
    <xdr:sp macro="" textlink="">
      <xdr:nvSpPr>
        <xdr:cNvPr id="158" name="n_2aveValue債務償還比率">
          <a:extLst>
            <a:ext uri="{FF2B5EF4-FFF2-40B4-BE49-F238E27FC236}">
              <a16:creationId xmlns:a16="http://schemas.microsoft.com/office/drawing/2014/main" id="{9C9B72D2-E270-4CAB-80C0-3D95D04B51A8}"/>
            </a:ext>
          </a:extLst>
        </xdr:cNvPr>
        <xdr:cNvSpPr txBox="1"/>
      </xdr:nvSpPr>
      <xdr:spPr>
        <a:xfrm>
          <a:off x="13087427" y="455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10041</xdr:rowOff>
    </xdr:from>
    <xdr:ext cx="469744" cy="259045"/>
    <xdr:sp macro="" textlink="">
      <xdr:nvSpPr>
        <xdr:cNvPr id="159" name="n_3aveValue債務償還比率">
          <a:extLst>
            <a:ext uri="{FF2B5EF4-FFF2-40B4-BE49-F238E27FC236}">
              <a16:creationId xmlns:a16="http://schemas.microsoft.com/office/drawing/2014/main" id="{682A204C-FD8C-4E0D-916E-6FBB74B5042E}"/>
            </a:ext>
          </a:extLst>
        </xdr:cNvPr>
        <xdr:cNvSpPr txBox="1"/>
      </xdr:nvSpPr>
      <xdr:spPr>
        <a:xfrm>
          <a:off x="12325427" y="46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116412</xdr:rowOff>
    </xdr:from>
    <xdr:ext cx="469744" cy="259045"/>
    <xdr:sp macro="" textlink="">
      <xdr:nvSpPr>
        <xdr:cNvPr id="160" name="n_4aveValue債務償還比率">
          <a:extLst>
            <a:ext uri="{FF2B5EF4-FFF2-40B4-BE49-F238E27FC236}">
              <a16:creationId xmlns:a16="http://schemas.microsoft.com/office/drawing/2014/main" id="{34A65A3D-127E-41A9-BCED-89373F3C7AB8}"/>
            </a:ext>
          </a:extLst>
        </xdr:cNvPr>
        <xdr:cNvSpPr txBox="1"/>
      </xdr:nvSpPr>
      <xdr:spPr>
        <a:xfrm>
          <a:off x="11563427" y="457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5D435CD-A1CF-42DE-B11E-BE2A9FF04AC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296E3B7-85E9-4982-9BA3-64CE6A2E368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9E89BA4-1222-44C2-9ABC-147046B7BB2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CBB5E64-AB33-49B4-BD86-96D4C970797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AD895D3-DD9D-47D7-AE79-FDD11C89D9F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3DCB843-C46D-4FD1-B680-CE58F461A31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8CF43E-DA7E-46A7-8CD8-A297D32F9D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172CC1-5090-45E9-B507-5EECCFF3173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7AC00F-2A33-4800-ADB9-EECF00440EE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AC96AE-A26E-4084-80E6-D60175D82F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B1FB07-091B-4E26-8C11-91F3E9A8D9A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59ECFF-D559-4E89-A2D7-0737D78975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F8A004-6508-4513-B59B-188FD8A940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0BEAFA-2343-4824-A07F-37112693AE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139756-6EFA-4F69-BE10-32FE687744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5DF814-3F81-48EA-B80D-414679A8E6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4,324
4,310
34.08
4,580,735
4,333,879
137,834
2,223,951
2,562,899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9B7FA9-DB5A-43DF-95CC-DD6295D577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821865-B73C-4A8E-AE56-143AC94099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BB791F-C45B-4E2E-8EE5-2CC671FDE7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0B4ADB-77D3-4E97-B6F1-039A74DEFE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B6CD27-2CE5-46F0-B07F-72CB6F0DC0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95A5751-4AD5-40F2-8BA8-28E8BE6451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0E79FF-F697-4090-857D-AE63902549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EE9B14-61A0-4508-B613-FD6CD2F509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137FAD-1EF8-4073-BF56-E0F4C68944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FB19F5-9245-4C4E-8F6E-F456D02E69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1E00FA-BB7C-4BA0-A074-76E84D3649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D98278-FBAF-402C-BA58-96A5B5FDEC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14B81D-B712-449D-AF22-D6EA00F630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4634D4-3825-4ADB-8E79-4A220BE203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CDD9CD-4CF2-421D-8962-82E01F7FA5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02C92B-3554-46A7-9B8E-72839BB190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9D603B-A542-4C51-9FB9-0BDAD6B25C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F1AEB0-A7A7-48EB-B74D-505F45690E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794E6D-0A1B-4797-8586-6645976D06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93E06A-A31A-4882-B81D-CB9FD522CB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5F2BD6-7E4B-4C40-80A8-EE4D0418C98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53ACD5-FE16-4984-B085-915896733B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8B88D1-AE88-46E4-AC68-91C1AA18574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543909-6F41-4A01-AE5D-0026C385E1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EFCFEC-92F1-4FB3-B1B7-AE37FAB471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6045F4-37DC-49C0-9897-79AB5CBD7B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26DBCA-E150-4E0A-9098-7EC51A80AC7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5DCE09-CEA0-4C16-82A0-EE38512F8E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9BA12E-F2CA-463F-B147-7600773687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699F56-7EF1-4C3B-AF73-663F646591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AFF85F-6C55-4F86-9E10-D7B911D4DC9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605E93-4E3D-4375-ADE7-0A92547175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51116F-DB68-4BDF-8355-8E805C071A2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1797C9F-FAFB-4CCC-8ED3-CD1BF47FB4A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353875F-1975-47EF-9DDF-4D0BB5237BC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A63988F-EA60-44B1-85A8-260DE64B9E0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B31A520-795F-48B7-8E21-7189E50E294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8997D36-E124-45C1-8C6A-F9D6CFB4817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9946BB0-A39B-4468-B0AC-D5F24B74CAE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F41DD0D-6692-44F7-AE5E-DF86B8C0B97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B663E2B-2D48-4188-8A0E-CF31E718B24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F935500-1402-42C6-A832-410F002EEF6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858252B-D218-4794-B8B5-AE38D077FF3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5883EB6-E055-4A91-B44A-A8D96D65EBE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7559552-CC6A-4C53-B085-B3D0A0823B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D73CD74-61B4-43AF-8A9A-3BAE974578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BD000F11-B96A-4C57-BDE1-5C7018470CC2}"/>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EFD53C68-CE11-426F-8554-8723EEC6F45C}"/>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B882A98F-A193-4882-B79D-4F27799EFE1E}"/>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30D5BE50-AEF7-412C-BFB7-B1BE2EAFD805}"/>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BD805582-5D3B-4292-9FA0-ED2275A86F0D}"/>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20AF375E-4CBA-4966-AAC9-BFE325059EDF}"/>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D7A2F158-6FBA-4634-838D-A2F0B2D686DC}"/>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380D951F-14B0-454B-B0CD-BA055A38C314}"/>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529C661F-8422-4AB9-BE62-CD06B9BD0C8F}"/>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134801</xdr:rowOff>
    </xdr:from>
    <xdr:to>
      <xdr:col>10</xdr:col>
      <xdr:colOff>165100</xdr:colOff>
      <xdr:row>39</xdr:row>
      <xdr:rowOff>64951</xdr:rowOff>
    </xdr:to>
    <xdr:sp macro="" textlink="">
      <xdr:nvSpPr>
        <xdr:cNvPr id="67" name="フローチャート: 判断 66">
          <a:extLst>
            <a:ext uri="{FF2B5EF4-FFF2-40B4-BE49-F238E27FC236}">
              <a16:creationId xmlns:a16="http://schemas.microsoft.com/office/drawing/2014/main" id="{9FCA56AA-9D6B-45E8-9400-7E2315DEBE86}"/>
            </a:ext>
          </a:extLst>
        </xdr:cNvPr>
        <xdr:cNvSpPr/>
      </xdr:nvSpPr>
      <xdr:spPr>
        <a:xfrm>
          <a:off x="1968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115207</xdr:rowOff>
    </xdr:from>
    <xdr:to>
      <xdr:col>6</xdr:col>
      <xdr:colOff>38100</xdr:colOff>
      <xdr:row>39</xdr:row>
      <xdr:rowOff>45357</xdr:rowOff>
    </xdr:to>
    <xdr:sp macro="" textlink="">
      <xdr:nvSpPr>
        <xdr:cNvPr id="68" name="フローチャート: 判断 67">
          <a:extLst>
            <a:ext uri="{FF2B5EF4-FFF2-40B4-BE49-F238E27FC236}">
              <a16:creationId xmlns:a16="http://schemas.microsoft.com/office/drawing/2014/main" id="{9A86DA00-DEA1-4B22-B513-0EEF8545F976}"/>
            </a:ext>
          </a:extLst>
        </xdr:cNvPr>
        <xdr:cNvSpPr/>
      </xdr:nvSpPr>
      <xdr:spPr>
        <a:xfrm>
          <a:off x="1079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D2E7AC-CD6E-403F-A032-062DE11C418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B57CB7-0A62-4FDB-8EDD-8544C95D373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12DA2B-131D-47CC-88AE-06D02CE77C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8E3B4B-1FDA-49FC-8EEA-460DC1999F5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8785374-4203-4833-AF6E-09E0528115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113574</xdr:rowOff>
    </xdr:from>
    <xdr:to>
      <xdr:col>24</xdr:col>
      <xdr:colOff>114300</xdr:colOff>
      <xdr:row>40</xdr:row>
      <xdr:rowOff>43724</xdr:rowOff>
    </xdr:to>
    <xdr:sp macro="" textlink="">
      <xdr:nvSpPr>
        <xdr:cNvPr id="74" name="楕円 73">
          <a:extLst>
            <a:ext uri="{FF2B5EF4-FFF2-40B4-BE49-F238E27FC236}">
              <a16:creationId xmlns:a16="http://schemas.microsoft.com/office/drawing/2014/main" id="{29F217E2-2DAE-43AA-BC85-0318D5755A22}"/>
            </a:ext>
          </a:extLst>
        </xdr:cNvPr>
        <xdr:cNvSpPr/>
      </xdr:nvSpPr>
      <xdr:spPr>
        <a:xfrm>
          <a:off x="45847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92001</xdr:rowOff>
    </xdr:from>
    <xdr:ext cx="405111" cy="259045"/>
    <xdr:sp macro="" textlink="">
      <xdr:nvSpPr>
        <xdr:cNvPr id="75" name="【道路】&#10;有形固定資産減価償却率該当値テキスト">
          <a:extLst>
            <a:ext uri="{FF2B5EF4-FFF2-40B4-BE49-F238E27FC236}">
              <a16:creationId xmlns:a16="http://schemas.microsoft.com/office/drawing/2014/main" id="{BF1CAF0E-E33E-4552-9DFB-55CC9F66169A}"/>
            </a:ext>
          </a:extLst>
        </xdr:cNvPr>
        <xdr:cNvSpPr txBox="1"/>
      </xdr:nvSpPr>
      <xdr:spPr>
        <a:xfrm>
          <a:off x="4673600"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6" name="楕円 75">
          <a:extLst>
            <a:ext uri="{FF2B5EF4-FFF2-40B4-BE49-F238E27FC236}">
              <a16:creationId xmlns:a16="http://schemas.microsoft.com/office/drawing/2014/main" id="{5EA00BD7-8FEF-439D-9475-8A81CD730C59}"/>
            </a:ext>
          </a:extLst>
        </xdr:cNvPr>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39</xdr:row>
      <xdr:rowOff>164374</xdr:rowOff>
    </xdr:to>
    <xdr:cxnSp macro="">
      <xdr:nvCxnSpPr>
        <xdr:cNvPr id="77" name="直線コネクタ 76">
          <a:extLst>
            <a:ext uri="{FF2B5EF4-FFF2-40B4-BE49-F238E27FC236}">
              <a16:creationId xmlns:a16="http://schemas.microsoft.com/office/drawing/2014/main" id="{6FA65F28-E2F4-4EAE-A6F2-D7F790913E8F}"/>
            </a:ext>
          </a:extLst>
        </xdr:cNvPr>
        <xdr:cNvCxnSpPr/>
      </xdr:nvCxnSpPr>
      <xdr:spPr>
        <a:xfrm>
          <a:off x="3797300" y="68199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61323</xdr:rowOff>
    </xdr:from>
    <xdr:to>
      <xdr:col>15</xdr:col>
      <xdr:colOff>101600</xdr:colOff>
      <xdr:row>39</xdr:row>
      <xdr:rowOff>162923</xdr:rowOff>
    </xdr:to>
    <xdr:sp macro="" textlink="">
      <xdr:nvSpPr>
        <xdr:cNvPr id="78" name="楕円 77">
          <a:extLst>
            <a:ext uri="{FF2B5EF4-FFF2-40B4-BE49-F238E27FC236}">
              <a16:creationId xmlns:a16="http://schemas.microsoft.com/office/drawing/2014/main" id="{4FDB4B51-E51B-446B-BAAE-599352D79ABF}"/>
            </a:ext>
          </a:extLst>
        </xdr:cNvPr>
        <xdr:cNvSpPr/>
      </xdr:nvSpPr>
      <xdr:spPr>
        <a:xfrm>
          <a:off x="2857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112123</xdr:rowOff>
    </xdr:from>
    <xdr:to>
      <xdr:col>19</xdr:col>
      <xdr:colOff>177800</xdr:colOff>
      <xdr:row>39</xdr:row>
      <xdr:rowOff>133350</xdr:rowOff>
    </xdr:to>
    <xdr:cxnSp macro="">
      <xdr:nvCxnSpPr>
        <xdr:cNvPr id="79" name="直線コネクタ 78">
          <a:extLst>
            <a:ext uri="{FF2B5EF4-FFF2-40B4-BE49-F238E27FC236}">
              <a16:creationId xmlns:a16="http://schemas.microsoft.com/office/drawing/2014/main" id="{B3C0E2A6-4406-4124-BF51-A12703DB74EE}"/>
            </a:ext>
          </a:extLst>
        </xdr:cNvPr>
        <xdr:cNvCxnSpPr/>
      </xdr:nvCxnSpPr>
      <xdr:spPr>
        <a:xfrm>
          <a:off x="2908300" y="67986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35197</xdr:rowOff>
    </xdr:from>
    <xdr:to>
      <xdr:col>10</xdr:col>
      <xdr:colOff>165100</xdr:colOff>
      <xdr:row>39</xdr:row>
      <xdr:rowOff>136797</xdr:rowOff>
    </xdr:to>
    <xdr:sp macro="" textlink="">
      <xdr:nvSpPr>
        <xdr:cNvPr id="80" name="楕円 79">
          <a:extLst>
            <a:ext uri="{FF2B5EF4-FFF2-40B4-BE49-F238E27FC236}">
              <a16:creationId xmlns:a16="http://schemas.microsoft.com/office/drawing/2014/main" id="{EFD2A1C4-489C-4093-B589-823AC8896642}"/>
            </a:ext>
          </a:extLst>
        </xdr:cNvPr>
        <xdr:cNvSpPr/>
      </xdr:nvSpPr>
      <xdr:spPr>
        <a:xfrm>
          <a:off x="1968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85997</xdr:rowOff>
    </xdr:from>
    <xdr:to>
      <xdr:col>15</xdr:col>
      <xdr:colOff>50800</xdr:colOff>
      <xdr:row>39</xdr:row>
      <xdr:rowOff>112123</xdr:rowOff>
    </xdr:to>
    <xdr:cxnSp macro="">
      <xdr:nvCxnSpPr>
        <xdr:cNvPr id="81" name="直線コネクタ 80">
          <a:extLst>
            <a:ext uri="{FF2B5EF4-FFF2-40B4-BE49-F238E27FC236}">
              <a16:creationId xmlns:a16="http://schemas.microsoft.com/office/drawing/2014/main" id="{96373C18-0CBE-4CB3-9F54-65C063C57282}"/>
            </a:ext>
          </a:extLst>
        </xdr:cNvPr>
        <xdr:cNvCxnSpPr/>
      </xdr:nvCxnSpPr>
      <xdr:spPr>
        <a:xfrm>
          <a:off x="2019300" y="67725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10704</xdr:rowOff>
    </xdr:from>
    <xdr:to>
      <xdr:col>6</xdr:col>
      <xdr:colOff>38100</xdr:colOff>
      <xdr:row>39</xdr:row>
      <xdr:rowOff>112304</xdr:rowOff>
    </xdr:to>
    <xdr:sp macro="" textlink="">
      <xdr:nvSpPr>
        <xdr:cNvPr id="82" name="楕円 81">
          <a:extLst>
            <a:ext uri="{FF2B5EF4-FFF2-40B4-BE49-F238E27FC236}">
              <a16:creationId xmlns:a16="http://schemas.microsoft.com/office/drawing/2014/main" id="{D0D6EE92-A32F-4DFD-A56F-6151D08E57DA}"/>
            </a:ext>
          </a:extLst>
        </xdr:cNvPr>
        <xdr:cNvSpPr/>
      </xdr:nvSpPr>
      <xdr:spPr>
        <a:xfrm>
          <a:off x="1079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61504</xdr:rowOff>
    </xdr:from>
    <xdr:to>
      <xdr:col>10</xdr:col>
      <xdr:colOff>114300</xdr:colOff>
      <xdr:row>39</xdr:row>
      <xdr:rowOff>85997</xdr:rowOff>
    </xdr:to>
    <xdr:cxnSp macro="">
      <xdr:nvCxnSpPr>
        <xdr:cNvPr id="83" name="直線コネクタ 82">
          <a:extLst>
            <a:ext uri="{FF2B5EF4-FFF2-40B4-BE49-F238E27FC236}">
              <a16:creationId xmlns:a16="http://schemas.microsoft.com/office/drawing/2014/main" id="{666820D3-F8D1-455C-81DF-FDFEC2077564}"/>
            </a:ext>
          </a:extLst>
        </xdr:cNvPr>
        <xdr:cNvCxnSpPr/>
      </xdr:nvCxnSpPr>
      <xdr:spPr>
        <a:xfrm>
          <a:off x="1130300" y="67480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A3F888F2-5E89-407E-8FFD-17641C6739F5}"/>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8ED47D29-B9D0-48A3-B40D-064DE50CA038}"/>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81478</xdr:rowOff>
    </xdr:from>
    <xdr:ext cx="405111" cy="259045"/>
    <xdr:sp macro="" textlink="">
      <xdr:nvSpPr>
        <xdr:cNvPr id="86" name="n_3aveValue【道路】&#10;有形固定資産減価償却率">
          <a:extLst>
            <a:ext uri="{FF2B5EF4-FFF2-40B4-BE49-F238E27FC236}">
              <a16:creationId xmlns:a16="http://schemas.microsoft.com/office/drawing/2014/main" id="{103C809B-EB09-4306-8CE7-76BE9864F5FB}"/>
            </a:ext>
          </a:extLst>
        </xdr:cNvPr>
        <xdr:cNvSpPr txBox="1"/>
      </xdr:nvSpPr>
      <xdr:spPr>
        <a:xfrm>
          <a:off x="1816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61884</xdr:rowOff>
    </xdr:from>
    <xdr:ext cx="405111" cy="259045"/>
    <xdr:sp macro="" textlink="">
      <xdr:nvSpPr>
        <xdr:cNvPr id="87" name="n_4aveValue【道路】&#10;有形固定資産減価償却率">
          <a:extLst>
            <a:ext uri="{FF2B5EF4-FFF2-40B4-BE49-F238E27FC236}">
              <a16:creationId xmlns:a16="http://schemas.microsoft.com/office/drawing/2014/main" id="{7CFFAAD6-F5CD-4510-AFF4-5B579980EF33}"/>
            </a:ext>
          </a:extLst>
        </xdr:cNvPr>
        <xdr:cNvSpPr txBox="1"/>
      </xdr:nvSpPr>
      <xdr:spPr>
        <a:xfrm>
          <a:off x="927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8" name="n_1mainValue【道路】&#10;有形固定資産減価償却率">
          <a:extLst>
            <a:ext uri="{FF2B5EF4-FFF2-40B4-BE49-F238E27FC236}">
              <a16:creationId xmlns:a16="http://schemas.microsoft.com/office/drawing/2014/main" id="{C7A19601-D479-444B-8CAB-E6934538D5FA}"/>
            </a:ext>
          </a:extLst>
        </xdr:cNvPr>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154050</xdr:rowOff>
    </xdr:from>
    <xdr:ext cx="405111" cy="259045"/>
    <xdr:sp macro="" textlink="">
      <xdr:nvSpPr>
        <xdr:cNvPr id="89" name="n_2mainValue【道路】&#10;有形固定資産減価償却率">
          <a:extLst>
            <a:ext uri="{FF2B5EF4-FFF2-40B4-BE49-F238E27FC236}">
              <a16:creationId xmlns:a16="http://schemas.microsoft.com/office/drawing/2014/main" id="{28965E8A-3A98-4145-B368-1BE15EEEA82E}"/>
            </a:ext>
          </a:extLst>
        </xdr:cNvPr>
        <xdr:cNvSpPr txBox="1"/>
      </xdr:nvSpPr>
      <xdr:spPr>
        <a:xfrm>
          <a:off x="2705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127924</xdr:rowOff>
    </xdr:from>
    <xdr:ext cx="405111" cy="259045"/>
    <xdr:sp macro="" textlink="">
      <xdr:nvSpPr>
        <xdr:cNvPr id="90" name="n_3mainValue【道路】&#10;有形固定資産減価償却率">
          <a:extLst>
            <a:ext uri="{FF2B5EF4-FFF2-40B4-BE49-F238E27FC236}">
              <a16:creationId xmlns:a16="http://schemas.microsoft.com/office/drawing/2014/main" id="{1CBC38C1-E0D3-48CF-A63D-0919896709FC}"/>
            </a:ext>
          </a:extLst>
        </xdr:cNvPr>
        <xdr:cNvSpPr txBox="1"/>
      </xdr:nvSpPr>
      <xdr:spPr>
        <a:xfrm>
          <a:off x="1816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103431</xdr:rowOff>
    </xdr:from>
    <xdr:ext cx="405111" cy="259045"/>
    <xdr:sp macro="" textlink="">
      <xdr:nvSpPr>
        <xdr:cNvPr id="91" name="n_4mainValue【道路】&#10;有形固定資産減価償却率">
          <a:extLst>
            <a:ext uri="{FF2B5EF4-FFF2-40B4-BE49-F238E27FC236}">
              <a16:creationId xmlns:a16="http://schemas.microsoft.com/office/drawing/2014/main" id="{851644CE-D999-409E-96EE-AA0BE6AB72A6}"/>
            </a:ext>
          </a:extLst>
        </xdr:cNvPr>
        <xdr:cNvSpPr txBox="1"/>
      </xdr:nvSpPr>
      <xdr:spPr>
        <a:xfrm>
          <a:off x="927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695BA25-FA47-421B-B900-380F1FC9EE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5D27030-3F2C-406F-985D-45CB8EEFF5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8F72361-B566-48FA-96D4-8D874C6C0B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C4723A4-148D-4907-9FF6-560E24A196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22DEC92-9097-49D8-876B-F25B0395438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B4D38F6-A21A-4958-AF56-36F0B042F3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0C0FCE9-F531-47F8-80BD-7C13786769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B78988-E620-4086-B8E1-923CF7628C0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6C73639-941E-48B1-A47D-B13317D391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F19470F-08A4-4E86-BC9E-AB15E65E9F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07A92D9-C9B9-4443-94A1-CA7000E9464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0870D14-BF23-4B51-A160-1E1D8693399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DF65114-2A81-413E-94D7-B034EF6C036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16BFA4CC-634F-4164-9175-923AA17361C7}"/>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4C57FF7-E99F-422E-A9A2-C7228A17B68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74EB2251-CA13-4AC4-A486-44D175582CF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5612493-6F45-4476-944E-46208403B8C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69F1399A-09A0-43D5-A675-E7FC13E3BFB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FD1CDEC-1041-412F-8F2C-2F09ECBCB6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F4BD1D5C-C4D0-454F-A2C0-64B053E6388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A2B0D518-ABFD-40E4-87F0-919DB27563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D34DACF0-14A0-4C1D-97B7-0534CA11996E}"/>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975B63C3-CFE7-4110-84EA-92C67E90463B}"/>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2248E407-8CD5-4AC1-8C05-73D2EA00F5E9}"/>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37C8D4C8-9078-42BC-9C8C-E488E74CE073}"/>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2B57AB8A-93F9-4AF3-9A73-7223F3889D2B}"/>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BACDC119-CE57-4200-9393-07D92FBBC4F4}"/>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85C45251-A9D9-4168-B0D6-EB22EACFA880}"/>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C6E0959A-BBED-4A90-A25F-B0A1AD6A56D8}"/>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129440</xdr:rowOff>
    </xdr:from>
    <xdr:to>
      <xdr:col>46</xdr:col>
      <xdr:colOff>38100</xdr:colOff>
      <xdr:row>41</xdr:row>
      <xdr:rowOff>59590</xdr:rowOff>
    </xdr:to>
    <xdr:sp macro="" textlink="">
      <xdr:nvSpPr>
        <xdr:cNvPr id="121" name="フローチャート: 判断 120">
          <a:extLst>
            <a:ext uri="{FF2B5EF4-FFF2-40B4-BE49-F238E27FC236}">
              <a16:creationId xmlns:a16="http://schemas.microsoft.com/office/drawing/2014/main" id="{1FAC98F0-59BA-4D61-B98C-45389FB06BBF}"/>
            </a:ext>
          </a:extLst>
        </xdr:cNvPr>
        <xdr:cNvSpPr/>
      </xdr:nvSpPr>
      <xdr:spPr>
        <a:xfrm>
          <a:off x="8699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131148</xdr:rowOff>
    </xdr:from>
    <xdr:to>
      <xdr:col>41</xdr:col>
      <xdr:colOff>101600</xdr:colOff>
      <xdr:row>41</xdr:row>
      <xdr:rowOff>61298</xdr:rowOff>
    </xdr:to>
    <xdr:sp macro="" textlink="">
      <xdr:nvSpPr>
        <xdr:cNvPr id="122" name="フローチャート: 判断 121">
          <a:extLst>
            <a:ext uri="{FF2B5EF4-FFF2-40B4-BE49-F238E27FC236}">
              <a16:creationId xmlns:a16="http://schemas.microsoft.com/office/drawing/2014/main" id="{7CD3C83D-8C5A-46BF-94AB-13C3D81A6711}"/>
            </a:ext>
          </a:extLst>
        </xdr:cNvPr>
        <xdr:cNvSpPr/>
      </xdr:nvSpPr>
      <xdr:spPr>
        <a:xfrm>
          <a:off x="7810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133210</xdr:rowOff>
    </xdr:from>
    <xdr:to>
      <xdr:col>36</xdr:col>
      <xdr:colOff>165100</xdr:colOff>
      <xdr:row>41</xdr:row>
      <xdr:rowOff>63360</xdr:rowOff>
    </xdr:to>
    <xdr:sp macro="" textlink="">
      <xdr:nvSpPr>
        <xdr:cNvPr id="123" name="フローチャート: 判断 122">
          <a:extLst>
            <a:ext uri="{FF2B5EF4-FFF2-40B4-BE49-F238E27FC236}">
              <a16:creationId xmlns:a16="http://schemas.microsoft.com/office/drawing/2014/main" id="{751BCE71-D1DC-4830-B9DC-0E060A5F3099}"/>
            </a:ext>
          </a:extLst>
        </xdr:cNvPr>
        <xdr:cNvSpPr/>
      </xdr:nvSpPr>
      <xdr:spPr>
        <a:xfrm>
          <a:off x="6921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4D9B840-05DA-42C9-8241-C1BA8DEB48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7DEACC-8760-4730-A621-C93222220E1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6499D4-B735-4CCE-8ED5-8A9423A88D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BEB9D0A-4F46-469D-A93D-201F110314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274F6CD-AB9A-4274-A15E-F637D0A15F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170462</xdr:rowOff>
    </xdr:from>
    <xdr:to>
      <xdr:col>55</xdr:col>
      <xdr:colOff>50800</xdr:colOff>
      <xdr:row>41</xdr:row>
      <xdr:rowOff>100612</xdr:rowOff>
    </xdr:to>
    <xdr:sp macro="" textlink="">
      <xdr:nvSpPr>
        <xdr:cNvPr id="129" name="楕円 128">
          <a:extLst>
            <a:ext uri="{FF2B5EF4-FFF2-40B4-BE49-F238E27FC236}">
              <a16:creationId xmlns:a16="http://schemas.microsoft.com/office/drawing/2014/main" id="{82EFD2C9-12C1-4845-B117-B4C5E3462A04}"/>
            </a:ext>
          </a:extLst>
        </xdr:cNvPr>
        <xdr:cNvSpPr/>
      </xdr:nvSpPr>
      <xdr:spPr>
        <a:xfrm>
          <a:off x="10426700" y="70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85389</xdr:rowOff>
    </xdr:from>
    <xdr:ext cx="534377" cy="259045"/>
    <xdr:sp macro="" textlink="">
      <xdr:nvSpPr>
        <xdr:cNvPr id="130" name="【道路】&#10;一人当たり延長該当値テキスト">
          <a:extLst>
            <a:ext uri="{FF2B5EF4-FFF2-40B4-BE49-F238E27FC236}">
              <a16:creationId xmlns:a16="http://schemas.microsoft.com/office/drawing/2014/main" id="{CD8C7998-1013-4970-8992-20128E497D96}"/>
            </a:ext>
          </a:extLst>
        </xdr:cNvPr>
        <xdr:cNvSpPr txBox="1"/>
      </xdr:nvSpPr>
      <xdr:spPr>
        <a:xfrm>
          <a:off x="10515600" y="694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608</xdr:rowOff>
    </xdr:from>
    <xdr:to>
      <xdr:col>50</xdr:col>
      <xdr:colOff>165100</xdr:colOff>
      <xdr:row>41</xdr:row>
      <xdr:rowOff>102208</xdr:rowOff>
    </xdr:to>
    <xdr:sp macro="" textlink="">
      <xdr:nvSpPr>
        <xdr:cNvPr id="131" name="楕円 130">
          <a:extLst>
            <a:ext uri="{FF2B5EF4-FFF2-40B4-BE49-F238E27FC236}">
              <a16:creationId xmlns:a16="http://schemas.microsoft.com/office/drawing/2014/main" id="{38A0B78F-5C11-4683-9BBF-8DE7D283D04B}"/>
            </a:ext>
          </a:extLst>
        </xdr:cNvPr>
        <xdr:cNvSpPr/>
      </xdr:nvSpPr>
      <xdr:spPr>
        <a:xfrm>
          <a:off x="9588500" y="70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49812</xdr:rowOff>
    </xdr:from>
    <xdr:to>
      <xdr:col>55</xdr:col>
      <xdr:colOff>0</xdr:colOff>
      <xdr:row>41</xdr:row>
      <xdr:rowOff>51408</xdr:rowOff>
    </xdr:to>
    <xdr:cxnSp macro="">
      <xdr:nvCxnSpPr>
        <xdr:cNvPr id="132" name="直線コネクタ 131">
          <a:extLst>
            <a:ext uri="{FF2B5EF4-FFF2-40B4-BE49-F238E27FC236}">
              <a16:creationId xmlns:a16="http://schemas.microsoft.com/office/drawing/2014/main" id="{40D214E0-A997-416A-B3AD-DF1BA9C2954A}"/>
            </a:ext>
          </a:extLst>
        </xdr:cNvPr>
        <xdr:cNvCxnSpPr/>
      </xdr:nvCxnSpPr>
      <xdr:spPr>
        <a:xfrm flipV="1">
          <a:off x="9639300" y="7079262"/>
          <a:ext cx="8382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1555</xdr:rowOff>
    </xdr:from>
    <xdr:to>
      <xdr:col>46</xdr:col>
      <xdr:colOff>38100</xdr:colOff>
      <xdr:row>41</xdr:row>
      <xdr:rowOff>103155</xdr:rowOff>
    </xdr:to>
    <xdr:sp macro="" textlink="">
      <xdr:nvSpPr>
        <xdr:cNvPr id="133" name="楕円 132">
          <a:extLst>
            <a:ext uri="{FF2B5EF4-FFF2-40B4-BE49-F238E27FC236}">
              <a16:creationId xmlns:a16="http://schemas.microsoft.com/office/drawing/2014/main" id="{04BBC780-1670-4DFF-A04E-3464A9540B73}"/>
            </a:ext>
          </a:extLst>
        </xdr:cNvPr>
        <xdr:cNvSpPr/>
      </xdr:nvSpPr>
      <xdr:spPr>
        <a:xfrm>
          <a:off x="8699500" y="70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51408</xdr:rowOff>
    </xdr:from>
    <xdr:to>
      <xdr:col>50</xdr:col>
      <xdr:colOff>114300</xdr:colOff>
      <xdr:row>41</xdr:row>
      <xdr:rowOff>52355</xdr:rowOff>
    </xdr:to>
    <xdr:cxnSp macro="">
      <xdr:nvCxnSpPr>
        <xdr:cNvPr id="134" name="直線コネクタ 133">
          <a:extLst>
            <a:ext uri="{FF2B5EF4-FFF2-40B4-BE49-F238E27FC236}">
              <a16:creationId xmlns:a16="http://schemas.microsoft.com/office/drawing/2014/main" id="{7595B143-DB16-4151-A1E7-88B7103E4DDC}"/>
            </a:ext>
          </a:extLst>
        </xdr:cNvPr>
        <xdr:cNvCxnSpPr/>
      </xdr:nvCxnSpPr>
      <xdr:spPr>
        <a:xfrm flipV="1">
          <a:off x="8750300" y="708085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25094</xdr:rowOff>
    </xdr:from>
    <xdr:to>
      <xdr:col>41</xdr:col>
      <xdr:colOff>101600</xdr:colOff>
      <xdr:row>41</xdr:row>
      <xdr:rowOff>126694</xdr:rowOff>
    </xdr:to>
    <xdr:sp macro="" textlink="">
      <xdr:nvSpPr>
        <xdr:cNvPr id="135" name="楕円 134">
          <a:extLst>
            <a:ext uri="{FF2B5EF4-FFF2-40B4-BE49-F238E27FC236}">
              <a16:creationId xmlns:a16="http://schemas.microsoft.com/office/drawing/2014/main" id="{7D28F2DB-A3A9-48B6-B149-1F751BD9CC17}"/>
            </a:ext>
          </a:extLst>
        </xdr:cNvPr>
        <xdr:cNvSpPr/>
      </xdr:nvSpPr>
      <xdr:spPr>
        <a:xfrm>
          <a:off x="7810500" y="70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52355</xdr:rowOff>
    </xdr:from>
    <xdr:to>
      <xdr:col>45</xdr:col>
      <xdr:colOff>177800</xdr:colOff>
      <xdr:row>41</xdr:row>
      <xdr:rowOff>75894</xdr:rowOff>
    </xdr:to>
    <xdr:cxnSp macro="">
      <xdr:nvCxnSpPr>
        <xdr:cNvPr id="136" name="直線コネクタ 135">
          <a:extLst>
            <a:ext uri="{FF2B5EF4-FFF2-40B4-BE49-F238E27FC236}">
              <a16:creationId xmlns:a16="http://schemas.microsoft.com/office/drawing/2014/main" id="{F295F163-5062-4895-B033-B801AA9D1CF4}"/>
            </a:ext>
          </a:extLst>
        </xdr:cNvPr>
        <xdr:cNvCxnSpPr/>
      </xdr:nvCxnSpPr>
      <xdr:spPr>
        <a:xfrm flipV="1">
          <a:off x="7861300" y="7081805"/>
          <a:ext cx="889000" cy="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8294</xdr:rowOff>
    </xdr:from>
    <xdr:to>
      <xdr:col>36</xdr:col>
      <xdr:colOff>165100</xdr:colOff>
      <xdr:row>41</xdr:row>
      <xdr:rowOff>109894</xdr:rowOff>
    </xdr:to>
    <xdr:sp macro="" textlink="">
      <xdr:nvSpPr>
        <xdr:cNvPr id="137" name="楕円 136">
          <a:extLst>
            <a:ext uri="{FF2B5EF4-FFF2-40B4-BE49-F238E27FC236}">
              <a16:creationId xmlns:a16="http://schemas.microsoft.com/office/drawing/2014/main" id="{994F88FC-466E-4A53-A2D8-47F3D14F0415}"/>
            </a:ext>
          </a:extLst>
        </xdr:cNvPr>
        <xdr:cNvSpPr/>
      </xdr:nvSpPr>
      <xdr:spPr>
        <a:xfrm>
          <a:off x="6921500" y="70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59094</xdr:rowOff>
    </xdr:from>
    <xdr:to>
      <xdr:col>41</xdr:col>
      <xdr:colOff>50800</xdr:colOff>
      <xdr:row>41</xdr:row>
      <xdr:rowOff>75894</xdr:rowOff>
    </xdr:to>
    <xdr:cxnSp macro="">
      <xdr:nvCxnSpPr>
        <xdr:cNvPr id="138" name="直線コネクタ 137">
          <a:extLst>
            <a:ext uri="{FF2B5EF4-FFF2-40B4-BE49-F238E27FC236}">
              <a16:creationId xmlns:a16="http://schemas.microsoft.com/office/drawing/2014/main" id="{F856EFD6-6D18-4B5C-A3F7-F8B201114B52}"/>
            </a:ext>
          </a:extLst>
        </xdr:cNvPr>
        <xdr:cNvCxnSpPr/>
      </xdr:nvCxnSpPr>
      <xdr:spPr>
        <a:xfrm>
          <a:off x="6972300" y="7088544"/>
          <a:ext cx="889000" cy="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63D027C6-FC98-45B9-911E-67A0026EA007}"/>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76117</xdr:rowOff>
    </xdr:from>
    <xdr:ext cx="534377" cy="259045"/>
    <xdr:sp macro="" textlink="">
      <xdr:nvSpPr>
        <xdr:cNvPr id="140" name="n_2aveValue【道路】&#10;一人当たり延長">
          <a:extLst>
            <a:ext uri="{FF2B5EF4-FFF2-40B4-BE49-F238E27FC236}">
              <a16:creationId xmlns:a16="http://schemas.microsoft.com/office/drawing/2014/main" id="{D78D47C2-E934-4E3B-8762-8FF7A975DA4F}"/>
            </a:ext>
          </a:extLst>
        </xdr:cNvPr>
        <xdr:cNvSpPr txBox="1"/>
      </xdr:nvSpPr>
      <xdr:spPr>
        <a:xfrm>
          <a:off x="8483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77825</xdr:rowOff>
    </xdr:from>
    <xdr:ext cx="534377" cy="259045"/>
    <xdr:sp macro="" textlink="">
      <xdr:nvSpPr>
        <xdr:cNvPr id="141" name="n_3aveValue【道路】&#10;一人当たり延長">
          <a:extLst>
            <a:ext uri="{FF2B5EF4-FFF2-40B4-BE49-F238E27FC236}">
              <a16:creationId xmlns:a16="http://schemas.microsoft.com/office/drawing/2014/main" id="{0C6D4334-E5B4-4DB1-B2B9-19853346ABEF}"/>
            </a:ext>
          </a:extLst>
        </xdr:cNvPr>
        <xdr:cNvSpPr txBox="1"/>
      </xdr:nvSpPr>
      <xdr:spPr>
        <a:xfrm>
          <a:off x="7594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79887</xdr:rowOff>
    </xdr:from>
    <xdr:ext cx="534377" cy="259045"/>
    <xdr:sp macro="" textlink="">
      <xdr:nvSpPr>
        <xdr:cNvPr id="142" name="n_4aveValue【道路】&#10;一人当たり延長">
          <a:extLst>
            <a:ext uri="{FF2B5EF4-FFF2-40B4-BE49-F238E27FC236}">
              <a16:creationId xmlns:a16="http://schemas.microsoft.com/office/drawing/2014/main" id="{B64B949B-F6C9-49EE-9CB6-E1DEAA2D67C7}"/>
            </a:ext>
          </a:extLst>
        </xdr:cNvPr>
        <xdr:cNvSpPr txBox="1"/>
      </xdr:nvSpPr>
      <xdr:spPr>
        <a:xfrm>
          <a:off x="6705111" y="67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93335</xdr:rowOff>
    </xdr:from>
    <xdr:ext cx="534377" cy="259045"/>
    <xdr:sp macro="" textlink="">
      <xdr:nvSpPr>
        <xdr:cNvPr id="143" name="n_1mainValue【道路】&#10;一人当たり延長">
          <a:extLst>
            <a:ext uri="{FF2B5EF4-FFF2-40B4-BE49-F238E27FC236}">
              <a16:creationId xmlns:a16="http://schemas.microsoft.com/office/drawing/2014/main" id="{CA832AA0-9DD3-4709-8CC3-AACDD729AC89}"/>
            </a:ext>
          </a:extLst>
        </xdr:cNvPr>
        <xdr:cNvSpPr txBox="1"/>
      </xdr:nvSpPr>
      <xdr:spPr>
        <a:xfrm>
          <a:off x="9359411" y="71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94282</xdr:rowOff>
    </xdr:from>
    <xdr:ext cx="534377" cy="259045"/>
    <xdr:sp macro="" textlink="">
      <xdr:nvSpPr>
        <xdr:cNvPr id="144" name="n_2mainValue【道路】&#10;一人当たり延長">
          <a:extLst>
            <a:ext uri="{FF2B5EF4-FFF2-40B4-BE49-F238E27FC236}">
              <a16:creationId xmlns:a16="http://schemas.microsoft.com/office/drawing/2014/main" id="{A25AEABF-1750-437E-856F-FE1F5CA69F12}"/>
            </a:ext>
          </a:extLst>
        </xdr:cNvPr>
        <xdr:cNvSpPr txBox="1"/>
      </xdr:nvSpPr>
      <xdr:spPr>
        <a:xfrm>
          <a:off x="8483111" y="712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117821</xdr:rowOff>
    </xdr:from>
    <xdr:ext cx="534377" cy="259045"/>
    <xdr:sp macro="" textlink="">
      <xdr:nvSpPr>
        <xdr:cNvPr id="145" name="n_3mainValue【道路】&#10;一人当たり延長">
          <a:extLst>
            <a:ext uri="{FF2B5EF4-FFF2-40B4-BE49-F238E27FC236}">
              <a16:creationId xmlns:a16="http://schemas.microsoft.com/office/drawing/2014/main" id="{4073235E-006A-44B7-A468-52D753D7C55A}"/>
            </a:ext>
          </a:extLst>
        </xdr:cNvPr>
        <xdr:cNvSpPr txBox="1"/>
      </xdr:nvSpPr>
      <xdr:spPr>
        <a:xfrm>
          <a:off x="7594111" y="71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101021</xdr:rowOff>
    </xdr:from>
    <xdr:ext cx="534377" cy="259045"/>
    <xdr:sp macro="" textlink="">
      <xdr:nvSpPr>
        <xdr:cNvPr id="146" name="n_4mainValue【道路】&#10;一人当たり延長">
          <a:extLst>
            <a:ext uri="{FF2B5EF4-FFF2-40B4-BE49-F238E27FC236}">
              <a16:creationId xmlns:a16="http://schemas.microsoft.com/office/drawing/2014/main" id="{633887B3-4E12-4E29-9D8D-5D0404E59283}"/>
            </a:ext>
          </a:extLst>
        </xdr:cNvPr>
        <xdr:cNvSpPr txBox="1"/>
      </xdr:nvSpPr>
      <xdr:spPr>
        <a:xfrm>
          <a:off x="6705111" y="71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A3AC852-8FF4-470D-BDA1-A46AC36321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BEB5D4C-C504-4EEB-B040-5AD8A4EDC9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89F8FA1-47AD-42C3-99BA-E84DC01548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7287124-753B-4FD5-B7E8-7D6BAE0FD67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7A697BD-B44D-40CB-9CA0-25C6C7AF06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9E5B0C3-147A-4C35-8766-FC01A1EF07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773D77B-9003-48B8-8421-547629BFA5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D864292-C685-47E5-8C3E-67702A7BEE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4118E58-F919-4020-87E8-D940710BA5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B51F493-9ED5-4C7B-A604-654254D5667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614CBAB-1E49-4702-986B-65B2AEDE14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60A2DEE-97E0-453D-A818-5C3F1715C0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23DBA31-2084-4315-9300-8F115B79984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3D040F6-67CE-4A35-90B7-F31CEDBF869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1AB655C-5776-408F-BFF9-F9389F64911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A99481D-28A4-484E-8D7A-2DD1E79EDEB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103F857-89BF-44E8-9C66-9A1E20F772A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AD20D1A-44C2-4941-90F8-FCF17E3055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CBAE988-91BC-4E86-B775-88095986D35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1BB092C-6736-4543-9746-A373DEE29A9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D1C5323C-5CA2-4065-ADBA-EE41664E9B8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85EAC9B-3B7F-4A2A-87C6-5ABE5020EBF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25947FEA-21D1-4E92-8E4C-61F33D86D1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88538B67-FA65-46F2-B224-950CFBCDA8AB}"/>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B0B760D6-0263-4558-80A4-99D1C17FA7AD}"/>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67BC86E5-3269-4744-9A89-6115EE3B02CC}"/>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9C989554-6BF2-432D-AF68-4E3B79B7A0CF}"/>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52C2FD31-C56B-4E37-A846-3AD64B701AE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4B7BEDD-2919-4AAA-B6FF-FF76A4C863BA}"/>
            </a:ext>
          </a:extLst>
        </xdr:cNvPr>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11118C95-AFCB-46B5-9264-071BF6773E51}"/>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88F0F526-F3EA-4BAA-96E0-65FA413694BF}"/>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8" name="フローチャート: 判断 177">
          <a:extLst>
            <a:ext uri="{FF2B5EF4-FFF2-40B4-BE49-F238E27FC236}">
              <a16:creationId xmlns:a16="http://schemas.microsoft.com/office/drawing/2014/main" id="{850D77BC-81B1-429E-A63A-0D1C20946B4C}"/>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15240</xdr:rowOff>
    </xdr:from>
    <xdr:to>
      <xdr:col>10</xdr:col>
      <xdr:colOff>165100</xdr:colOff>
      <xdr:row>60</xdr:row>
      <xdr:rowOff>116840</xdr:rowOff>
    </xdr:to>
    <xdr:sp macro="" textlink="">
      <xdr:nvSpPr>
        <xdr:cNvPr id="179" name="フローチャート: 判断 178">
          <a:extLst>
            <a:ext uri="{FF2B5EF4-FFF2-40B4-BE49-F238E27FC236}">
              <a16:creationId xmlns:a16="http://schemas.microsoft.com/office/drawing/2014/main" id="{2027A1EA-53E5-4610-85F0-EB4C686DB594}"/>
            </a:ext>
          </a:extLst>
        </xdr:cNvPr>
        <xdr:cNvSpPr/>
      </xdr:nvSpPr>
      <xdr:spPr>
        <a:xfrm>
          <a:off x="1968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146050</xdr:rowOff>
    </xdr:from>
    <xdr:to>
      <xdr:col>6</xdr:col>
      <xdr:colOff>38100</xdr:colOff>
      <xdr:row>60</xdr:row>
      <xdr:rowOff>76200</xdr:rowOff>
    </xdr:to>
    <xdr:sp macro="" textlink="">
      <xdr:nvSpPr>
        <xdr:cNvPr id="180" name="フローチャート: 判断 179">
          <a:extLst>
            <a:ext uri="{FF2B5EF4-FFF2-40B4-BE49-F238E27FC236}">
              <a16:creationId xmlns:a16="http://schemas.microsoft.com/office/drawing/2014/main" id="{973D637A-AA3C-4B0F-A547-26D20BD272E2}"/>
            </a:ext>
          </a:extLst>
        </xdr:cNvPr>
        <xdr:cNvSpPr/>
      </xdr:nvSpPr>
      <xdr:spPr>
        <a:xfrm>
          <a:off x="1079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2330ACA-E10F-4E4E-B2F6-1924E4B5D5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BA336C-094F-4C62-96B8-B672BE37BD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2255C17-7689-4CDD-B2AB-BDF83D3B64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926140-CEF7-4C02-AFAD-E38F214A19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BE802D-528E-4C5C-93D5-8F206CC1CD6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99060</xdr:rowOff>
    </xdr:from>
    <xdr:to>
      <xdr:col>24</xdr:col>
      <xdr:colOff>114300</xdr:colOff>
      <xdr:row>61</xdr:row>
      <xdr:rowOff>29210</xdr:rowOff>
    </xdr:to>
    <xdr:sp macro="" textlink="">
      <xdr:nvSpPr>
        <xdr:cNvPr id="186" name="楕円 185">
          <a:extLst>
            <a:ext uri="{FF2B5EF4-FFF2-40B4-BE49-F238E27FC236}">
              <a16:creationId xmlns:a16="http://schemas.microsoft.com/office/drawing/2014/main" id="{67CCD42D-2624-4D6D-9633-BDEA21F8D7B4}"/>
            </a:ext>
          </a:extLst>
        </xdr:cNvPr>
        <xdr:cNvSpPr/>
      </xdr:nvSpPr>
      <xdr:spPr>
        <a:xfrm>
          <a:off x="45847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77487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AAC5A0A8-E325-4337-A9B2-4E5E8F0CC309}"/>
            </a:ext>
          </a:extLst>
        </xdr:cNvPr>
        <xdr:cNvSpPr txBox="1"/>
      </xdr:nvSpPr>
      <xdr:spPr>
        <a:xfrm>
          <a:off x="4673600" y="1036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96520</xdr:rowOff>
    </xdr:from>
    <xdr:to>
      <xdr:col>20</xdr:col>
      <xdr:colOff>38100</xdr:colOff>
      <xdr:row>61</xdr:row>
      <xdr:rowOff>26670</xdr:rowOff>
    </xdr:to>
    <xdr:sp macro="" textlink="">
      <xdr:nvSpPr>
        <xdr:cNvPr id="188" name="楕円 187">
          <a:extLst>
            <a:ext uri="{FF2B5EF4-FFF2-40B4-BE49-F238E27FC236}">
              <a16:creationId xmlns:a16="http://schemas.microsoft.com/office/drawing/2014/main" id="{88C5ED1F-54ED-4396-B00B-3E292D1C97CC}"/>
            </a:ext>
          </a:extLst>
        </xdr:cNvPr>
        <xdr:cNvSpPr/>
      </xdr:nvSpPr>
      <xdr:spPr>
        <a:xfrm>
          <a:off x="3746500" y="103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147320</xdr:rowOff>
    </xdr:from>
    <xdr:to>
      <xdr:col>24</xdr:col>
      <xdr:colOff>63500</xdr:colOff>
      <xdr:row>60</xdr:row>
      <xdr:rowOff>149860</xdr:rowOff>
    </xdr:to>
    <xdr:cxnSp macro="">
      <xdr:nvCxnSpPr>
        <xdr:cNvPr id="189" name="直線コネクタ 188">
          <a:extLst>
            <a:ext uri="{FF2B5EF4-FFF2-40B4-BE49-F238E27FC236}">
              <a16:creationId xmlns:a16="http://schemas.microsoft.com/office/drawing/2014/main" id="{C2DE458D-CABA-45E9-B015-34FFE9E4B04D}"/>
            </a:ext>
          </a:extLst>
        </xdr:cNvPr>
        <xdr:cNvCxnSpPr/>
      </xdr:nvCxnSpPr>
      <xdr:spPr>
        <a:xfrm>
          <a:off x="3797300" y="104343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92710</xdr:rowOff>
    </xdr:from>
    <xdr:to>
      <xdr:col>15</xdr:col>
      <xdr:colOff>101600</xdr:colOff>
      <xdr:row>61</xdr:row>
      <xdr:rowOff>22860</xdr:rowOff>
    </xdr:to>
    <xdr:sp macro="" textlink="">
      <xdr:nvSpPr>
        <xdr:cNvPr id="190" name="楕円 189">
          <a:extLst>
            <a:ext uri="{FF2B5EF4-FFF2-40B4-BE49-F238E27FC236}">
              <a16:creationId xmlns:a16="http://schemas.microsoft.com/office/drawing/2014/main" id="{E7CA312E-F51D-46FF-88E0-746DCAFC6D37}"/>
            </a:ext>
          </a:extLst>
        </xdr:cNvPr>
        <xdr:cNvSpPr/>
      </xdr:nvSpPr>
      <xdr:spPr>
        <a:xfrm>
          <a:off x="2857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143510</xdr:rowOff>
    </xdr:from>
    <xdr:to>
      <xdr:col>19</xdr:col>
      <xdr:colOff>177800</xdr:colOff>
      <xdr:row>60</xdr:row>
      <xdr:rowOff>147320</xdr:rowOff>
    </xdr:to>
    <xdr:cxnSp macro="">
      <xdr:nvCxnSpPr>
        <xdr:cNvPr id="191" name="直線コネクタ 190">
          <a:extLst>
            <a:ext uri="{FF2B5EF4-FFF2-40B4-BE49-F238E27FC236}">
              <a16:creationId xmlns:a16="http://schemas.microsoft.com/office/drawing/2014/main" id="{D9DB40CE-3054-4208-BE01-07418A27F1B2}"/>
            </a:ext>
          </a:extLst>
        </xdr:cNvPr>
        <xdr:cNvCxnSpPr/>
      </xdr:nvCxnSpPr>
      <xdr:spPr>
        <a:xfrm>
          <a:off x="2908300" y="10430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72390</xdr:rowOff>
    </xdr:from>
    <xdr:to>
      <xdr:col>10</xdr:col>
      <xdr:colOff>165100</xdr:colOff>
      <xdr:row>61</xdr:row>
      <xdr:rowOff>2540</xdr:rowOff>
    </xdr:to>
    <xdr:sp macro="" textlink="">
      <xdr:nvSpPr>
        <xdr:cNvPr id="192" name="楕円 191">
          <a:extLst>
            <a:ext uri="{FF2B5EF4-FFF2-40B4-BE49-F238E27FC236}">
              <a16:creationId xmlns:a16="http://schemas.microsoft.com/office/drawing/2014/main" id="{70E59567-7D27-4FD7-B068-B37400B0A0AB}"/>
            </a:ext>
          </a:extLst>
        </xdr:cNvPr>
        <xdr:cNvSpPr/>
      </xdr:nvSpPr>
      <xdr:spPr>
        <a:xfrm>
          <a:off x="19685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123190</xdr:rowOff>
    </xdr:from>
    <xdr:to>
      <xdr:col>15</xdr:col>
      <xdr:colOff>50800</xdr:colOff>
      <xdr:row>60</xdr:row>
      <xdr:rowOff>143510</xdr:rowOff>
    </xdr:to>
    <xdr:cxnSp macro="">
      <xdr:nvCxnSpPr>
        <xdr:cNvPr id="193" name="直線コネクタ 192">
          <a:extLst>
            <a:ext uri="{FF2B5EF4-FFF2-40B4-BE49-F238E27FC236}">
              <a16:creationId xmlns:a16="http://schemas.microsoft.com/office/drawing/2014/main" id="{5017136A-CB02-4326-8CB4-B990A749FE4F}"/>
            </a:ext>
          </a:extLst>
        </xdr:cNvPr>
        <xdr:cNvCxnSpPr/>
      </xdr:nvCxnSpPr>
      <xdr:spPr>
        <a:xfrm>
          <a:off x="2019300" y="104101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4" name="楕円 193">
          <a:extLst>
            <a:ext uri="{FF2B5EF4-FFF2-40B4-BE49-F238E27FC236}">
              <a16:creationId xmlns:a16="http://schemas.microsoft.com/office/drawing/2014/main" id="{587FF701-0FA4-4C30-837A-00B025488810}"/>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123190</xdr:rowOff>
    </xdr:to>
    <xdr:cxnSp macro="">
      <xdr:nvCxnSpPr>
        <xdr:cNvPr id="195" name="直線コネクタ 194">
          <a:extLst>
            <a:ext uri="{FF2B5EF4-FFF2-40B4-BE49-F238E27FC236}">
              <a16:creationId xmlns:a16="http://schemas.microsoft.com/office/drawing/2014/main" id="{C5275FF4-B53D-434A-B05A-77E32C5A6941}"/>
            </a:ext>
          </a:extLst>
        </xdr:cNvPr>
        <xdr:cNvCxnSpPr/>
      </xdr:nvCxnSpPr>
      <xdr:spPr>
        <a:xfrm>
          <a:off x="1130300" y="103898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FB135396-E417-42BE-A6BD-D3581AF0C6F4}"/>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C58BFF3-B943-4249-8128-1C628D32B98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133367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7B87B1A-CB3C-4FA1-BC66-536915BA6EF7}"/>
            </a:ext>
          </a:extLst>
        </xdr:cNvPr>
        <xdr:cNvSpPr txBox="1"/>
      </xdr:nvSpPr>
      <xdr:spPr>
        <a:xfrm>
          <a:off x="1816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92727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92A150D-0E55-413B-8BF7-EBDD9ECCFD62}"/>
            </a:ext>
          </a:extLst>
        </xdr:cNvPr>
        <xdr:cNvSpPr txBox="1"/>
      </xdr:nvSpPr>
      <xdr:spPr>
        <a:xfrm>
          <a:off x="927744" y="1003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17797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C47EA5D3-FBB2-4C86-B835-CED1F79B7BF1}"/>
            </a:ext>
          </a:extLst>
        </xdr:cNvPr>
        <xdr:cNvSpPr txBox="1"/>
      </xdr:nvSpPr>
      <xdr:spPr>
        <a:xfrm>
          <a:off x="3582044"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13987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876BCB8-D777-4C4B-9A7B-0A041EEA5616}"/>
            </a:ext>
          </a:extLst>
        </xdr:cNvPr>
        <xdr:cNvSpPr txBox="1"/>
      </xdr:nvSpPr>
      <xdr:spPr>
        <a:xfrm>
          <a:off x="2705744"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165117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C6022AE5-842F-487F-8B53-255199854137}"/>
            </a:ext>
          </a:extLst>
        </xdr:cNvPr>
        <xdr:cNvSpPr txBox="1"/>
      </xdr:nvSpPr>
      <xdr:spPr>
        <a:xfrm>
          <a:off x="1816744" y="1045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6922CB20-8D71-4443-845C-F3DEBB048FA3}"/>
            </a:ext>
          </a:extLst>
        </xdr:cNvPr>
        <xdr:cNvSpPr txBox="1"/>
      </xdr:nvSpPr>
      <xdr:spPr>
        <a:xfrm>
          <a:off x="927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A461B56-D26F-43CD-8D04-80862EDD26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0A746CA-216A-4A09-98A0-AFCE051EA2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3A3F958-49C3-489D-9951-9E217A547C1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AF930C14-D31C-40A0-A4F3-5B02C3E0AA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F19DF99-4B90-439B-BED1-B08B3D5BB91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331ED38-34E5-4CFA-A984-75972A5D10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3234644-0C57-4CB8-A9AE-463A8B62E5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BA198CD-9D02-496A-ACFA-D7454E5B5A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0A2672C-D724-407D-B94A-A65250D36F6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027FECA-59A9-4595-9200-F571463825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DEF96C63-C6C5-4C96-BFFE-3C941213E87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5F665134-A290-406B-AA06-32EF4BB3890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351F95D3-0E78-4C19-8640-739C165BB9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31F282AB-A8E4-4D83-89A1-020794131D3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73736238-1215-437D-AF90-C62765811A5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B40329A-4A61-4F67-A445-BC40EB635B0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C65299E1-2F45-4410-A2C3-461B13A6B5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E9BFBC8E-32AE-434F-A672-79E8CB5CA37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621A2DC1-5716-48D8-BFEF-693CB3F327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BE6D8A68-0743-4B93-982A-04AE564955E8}"/>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7DB1E4AB-44D3-439D-9867-629802B220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1C0C7421-BA93-4F78-BB9F-008F44AFD53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AE56DB7B-9678-403A-8659-C5D5C6D10CF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0140F811-0367-4B4A-A4BB-12A4571625DB}"/>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E6999C38-DBF6-4CB0-8A37-5D501DBE53E5}"/>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0CC014F6-85FF-4F9C-BA49-5F9DB34F3143}"/>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219DEA54-2A67-498F-B26D-7368E0B29167}"/>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3B00648A-8054-4EAF-9ED5-1CDAEDD194B2}"/>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17D911AD-EA1C-4FCF-93DC-6F55F3AB7830}"/>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22BFAA26-D4EB-411A-8DFA-09E97C8905A6}"/>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2FB9C097-3113-4218-BB95-8CD243CDC27A}"/>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52132</xdr:rowOff>
    </xdr:from>
    <xdr:to>
      <xdr:col>46</xdr:col>
      <xdr:colOff>38100</xdr:colOff>
      <xdr:row>63</xdr:row>
      <xdr:rowOff>153732</xdr:rowOff>
    </xdr:to>
    <xdr:sp macro="" textlink="">
      <xdr:nvSpPr>
        <xdr:cNvPr id="235" name="フローチャート: 判断 234">
          <a:extLst>
            <a:ext uri="{FF2B5EF4-FFF2-40B4-BE49-F238E27FC236}">
              <a16:creationId xmlns:a16="http://schemas.microsoft.com/office/drawing/2014/main" id="{864EA41B-6499-459A-985D-B67237D151C2}"/>
            </a:ext>
          </a:extLst>
        </xdr:cNvPr>
        <xdr:cNvSpPr/>
      </xdr:nvSpPr>
      <xdr:spPr>
        <a:xfrm>
          <a:off x="8699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47210</xdr:rowOff>
    </xdr:from>
    <xdr:to>
      <xdr:col>41</xdr:col>
      <xdr:colOff>101600</xdr:colOff>
      <xdr:row>63</xdr:row>
      <xdr:rowOff>148810</xdr:rowOff>
    </xdr:to>
    <xdr:sp macro="" textlink="">
      <xdr:nvSpPr>
        <xdr:cNvPr id="236" name="フローチャート: 判断 235">
          <a:extLst>
            <a:ext uri="{FF2B5EF4-FFF2-40B4-BE49-F238E27FC236}">
              <a16:creationId xmlns:a16="http://schemas.microsoft.com/office/drawing/2014/main" id="{B5359E75-8475-4D61-B175-E29738CC4A01}"/>
            </a:ext>
          </a:extLst>
        </xdr:cNvPr>
        <xdr:cNvSpPr/>
      </xdr:nvSpPr>
      <xdr:spPr>
        <a:xfrm>
          <a:off x="7810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75817</xdr:rowOff>
    </xdr:from>
    <xdr:to>
      <xdr:col>36</xdr:col>
      <xdr:colOff>165100</xdr:colOff>
      <xdr:row>64</xdr:row>
      <xdr:rowOff>5967</xdr:rowOff>
    </xdr:to>
    <xdr:sp macro="" textlink="">
      <xdr:nvSpPr>
        <xdr:cNvPr id="237" name="フローチャート: 判断 236">
          <a:extLst>
            <a:ext uri="{FF2B5EF4-FFF2-40B4-BE49-F238E27FC236}">
              <a16:creationId xmlns:a16="http://schemas.microsoft.com/office/drawing/2014/main" id="{D8BB69BC-5073-4708-B976-5EB05DE20EA3}"/>
            </a:ext>
          </a:extLst>
        </xdr:cNvPr>
        <xdr:cNvSpPr/>
      </xdr:nvSpPr>
      <xdr:spPr>
        <a:xfrm>
          <a:off x="6921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7C97FC1-52F3-4DF2-96FB-7672DDCA45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17ADBDC-E16D-40DB-BDDA-89ACF2F7F8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93FE95-DCF3-4988-A84A-E128D69F08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675D535-DD3F-435D-A051-8DBD472601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F1FEE79-B9C6-4B9B-8135-3FCC1D6BF9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160489</xdr:rowOff>
    </xdr:from>
    <xdr:to>
      <xdr:col>55</xdr:col>
      <xdr:colOff>50800</xdr:colOff>
      <xdr:row>64</xdr:row>
      <xdr:rowOff>90639</xdr:rowOff>
    </xdr:to>
    <xdr:sp macro="" textlink="">
      <xdr:nvSpPr>
        <xdr:cNvPr id="243" name="楕円 242">
          <a:extLst>
            <a:ext uri="{FF2B5EF4-FFF2-40B4-BE49-F238E27FC236}">
              <a16:creationId xmlns:a16="http://schemas.microsoft.com/office/drawing/2014/main" id="{48803541-7619-41D1-8591-D3FC18FD180D}"/>
            </a:ext>
          </a:extLst>
        </xdr:cNvPr>
        <xdr:cNvSpPr/>
      </xdr:nvSpPr>
      <xdr:spPr>
        <a:xfrm>
          <a:off x="10426700" y="109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75416</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2D7E4FCA-E95B-4DAC-8B8B-B48200BDDE28}"/>
            </a:ext>
          </a:extLst>
        </xdr:cNvPr>
        <xdr:cNvSpPr txBox="1"/>
      </xdr:nvSpPr>
      <xdr:spPr>
        <a:xfrm>
          <a:off x="10515600" y="1087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161834</xdr:rowOff>
    </xdr:from>
    <xdr:to>
      <xdr:col>50</xdr:col>
      <xdr:colOff>165100</xdr:colOff>
      <xdr:row>64</xdr:row>
      <xdr:rowOff>91984</xdr:rowOff>
    </xdr:to>
    <xdr:sp macro="" textlink="">
      <xdr:nvSpPr>
        <xdr:cNvPr id="245" name="楕円 244">
          <a:extLst>
            <a:ext uri="{FF2B5EF4-FFF2-40B4-BE49-F238E27FC236}">
              <a16:creationId xmlns:a16="http://schemas.microsoft.com/office/drawing/2014/main" id="{6E2D059D-CAE7-48EF-9317-08BB2016A428}"/>
            </a:ext>
          </a:extLst>
        </xdr:cNvPr>
        <xdr:cNvSpPr/>
      </xdr:nvSpPr>
      <xdr:spPr>
        <a:xfrm>
          <a:off x="9588500" y="109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39839</xdr:rowOff>
    </xdr:from>
    <xdr:to>
      <xdr:col>55</xdr:col>
      <xdr:colOff>0</xdr:colOff>
      <xdr:row>64</xdr:row>
      <xdr:rowOff>41184</xdr:rowOff>
    </xdr:to>
    <xdr:cxnSp macro="">
      <xdr:nvCxnSpPr>
        <xdr:cNvPr id="246" name="直線コネクタ 245">
          <a:extLst>
            <a:ext uri="{FF2B5EF4-FFF2-40B4-BE49-F238E27FC236}">
              <a16:creationId xmlns:a16="http://schemas.microsoft.com/office/drawing/2014/main" id="{5D45196E-3C5C-463D-A346-F2A28F467759}"/>
            </a:ext>
          </a:extLst>
        </xdr:cNvPr>
        <xdr:cNvCxnSpPr/>
      </xdr:nvCxnSpPr>
      <xdr:spPr>
        <a:xfrm flipV="1">
          <a:off x="9639300" y="11012639"/>
          <a:ext cx="8382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162813</xdr:rowOff>
    </xdr:from>
    <xdr:to>
      <xdr:col>46</xdr:col>
      <xdr:colOff>38100</xdr:colOff>
      <xdr:row>64</xdr:row>
      <xdr:rowOff>92963</xdr:rowOff>
    </xdr:to>
    <xdr:sp macro="" textlink="">
      <xdr:nvSpPr>
        <xdr:cNvPr id="247" name="楕円 246">
          <a:extLst>
            <a:ext uri="{FF2B5EF4-FFF2-40B4-BE49-F238E27FC236}">
              <a16:creationId xmlns:a16="http://schemas.microsoft.com/office/drawing/2014/main" id="{340D51C8-08C2-42AC-B6D8-E1384C5F51B9}"/>
            </a:ext>
          </a:extLst>
        </xdr:cNvPr>
        <xdr:cNvSpPr/>
      </xdr:nvSpPr>
      <xdr:spPr>
        <a:xfrm>
          <a:off x="8699500" y="109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41184</xdr:rowOff>
    </xdr:from>
    <xdr:to>
      <xdr:col>50</xdr:col>
      <xdr:colOff>114300</xdr:colOff>
      <xdr:row>64</xdr:row>
      <xdr:rowOff>42163</xdr:rowOff>
    </xdr:to>
    <xdr:cxnSp macro="">
      <xdr:nvCxnSpPr>
        <xdr:cNvPr id="248" name="直線コネクタ 247">
          <a:extLst>
            <a:ext uri="{FF2B5EF4-FFF2-40B4-BE49-F238E27FC236}">
              <a16:creationId xmlns:a16="http://schemas.microsoft.com/office/drawing/2014/main" id="{2C07CDD2-B7D6-4385-A300-E4A09049736B}"/>
            </a:ext>
          </a:extLst>
        </xdr:cNvPr>
        <xdr:cNvCxnSpPr/>
      </xdr:nvCxnSpPr>
      <xdr:spPr>
        <a:xfrm flipV="1">
          <a:off x="8750300" y="1101398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163450</xdr:rowOff>
    </xdr:from>
    <xdr:to>
      <xdr:col>41</xdr:col>
      <xdr:colOff>101600</xdr:colOff>
      <xdr:row>64</xdr:row>
      <xdr:rowOff>93600</xdr:rowOff>
    </xdr:to>
    <xdr:sp macro="" textlink="">
      <xdr:nvSpPr>
        <xdr:cNvPr id="249" name="楕円 248">
          <a:extLst>
            <a:ext uri="{FF2B5EF4-FFF2-40B4-BE49-F238E27FC236}">
              <a16:creationId xmlns:a16="http://schemas.microsoft.com/office/drawing/2014/main" id="{29B98AAF-6E49-4CB9-BF3F-E6A1A4BC973E}"/>
            </a:ext>
          </a:extLst>
        </xdr:cNvPr>
        <xdr:cNvSpPr/>
      </xdr:nvSpPr>
      <xdr:spPr>
        <a:xfrm>
          <a:off x="7810500" y="109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42163</xdr:rowOff>
    </xdr:from>
    <xdr:to>
      <xdr:col>45</xdr:col>
      <xdr:colOff>177800</xdr:colOff>
      <xdr:row>64</xdr:row>
      <xdr:rowOff>42800</xdr:rowOff>
    </xdr:to>
    <xdr:cxnSp macro="">
      <xdr:nvCxnSpPr>
        <xdr:cNvPr id="250" name="直線コネクタ 249">
          <a:extLst>
            <a:ext uri="{FF2B5EF4-FFF2-40B4-BE49-F238E27FC236}">
              <a16:creationId xmlns:a16="http://schemas.microsoft.com/office/drawing/2014/main" id="{0F0F0A1B-5DFC-4765-9D00-EE243EF71064}"/>
            </a:ext>
          </a:extLst>
        </xdr:cNvPr>
        <xdr:cNvCxnSpPr/>
      </xdr:nvCxnSpPr>
      <xdr:spPr>
        <a:xfrm flipV="1">
          <a:off x="7861300" y="11014963"/>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163949</xdr:rowOff>
    </xdr:from>
    <xdr:to>
      <xdr:col>36</xdr:col>
      <xdr:colOff>165100</xdr:colOff>
      <xdr:row>64</xdr:row>
      <xdr:rowOff>94099</xdr:rowOff>
    </xdr:to>
    <xdr:sp macro="" textlink="">
      <xdr:nvSpPr>
        <xdr:cNvPr id="251" name="楕円 250">
          <a:extLst>
            <a:ext uri="{FF2B5EF4-FFF2-40B4-BE49-F238E27FC236}">
              <a16:creationId xmlns:a16="http://schemas.microsoft.com/office/drawing/2014/main" id="{7A61B590-3DA7-407F-B32B-83CFDA736B09}"/>
            </a:ext>
          </a:extLst>
        </xdr:cNvPr>
        <xdr:cNvSpPr/>
      </xdr:nvSpPr>
      <xdr:spPr>
        <a:xfrm>
          <a:off x="6921500" y="109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42800</xdr:rowOff>
    </xdr:from>
    <xdr:to>
      <xdr:col>41</xdr:col>
      <xdr:colOff>50800</xdr:colOff>
      <xdr:row>64</xdr:row>
      <xdr:rowOff>43299</xdr:rowOff>
    </xdr:to>
    <xdr:cxnSp macro="">
      <xdr:nvCxnSpPr>
        <xdr:cNvPr id="252" name="直線コネクタ 251">
          <a:extLst>
            <a:ext uri="{FF2B5EF4-FFF2-40B4-BE49-F238E27FC236}">
              <a16:creationId xmlns:a16="http://schemas.microsoft.com/office/drawing/2014/main" id="{4562469C-0B2D-459E-AB22-03C0238109CD}"/>
            </a:ext>
          </a:extLst>
        </xdr:cNvPr>
        <xdr:cNvCxnSpPr/>
      </xdr:nvCxnSpPr>
      <xdr:spPr>
        <a:xfrm flipV="1">
          <a:off x="6972300" y="11015600"/>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A85C5783-178D-419D-A95E-3FC83D05933D}"/>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170259</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C68A0E72-477C-456D-955B-DBFEE88C6F69}"/>
            </a:ext>
          </a:extLst>
        </xdr:cNvPr>
        <xdr:cNvSpPr txBox="1"/>
      </xdr:nvSpPr>
      <xdr:spPr>
        <a:xfrm>
          <a:off x="8405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165337</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27524976-0E8C-425B-9C2B-86DDDA42A73B}"/>
            </a:ext>
          </a:extLst>
        </xdr:cNvPr>
        <xdr:cNvSpPr txBox="1"/>
      </xdr:nvSpPr>
      <xdr:spPr>
        <a:xfrm>
          <a:off x="7516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22494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9DC2ED0D-B1EB-4F4C-A217-F46A73F07D26}"/>
            </a:ext>
          </a:extLst>
        </xdr:cNvPr>
        <xdr:cNvSpPr txBox="1"/>
      </xdr:nvSpPr>
      <xdr:spPr>
        <a:xfrm>
          <a:off x="6672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83111</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A8D6E45D-E377-4770-ABCE-BE338CA445B0}"/>
            </a:ext>
          </a:extLst>
        </xdr:cNvPr>
        <xdr:cNvSpPr txBox="1"/>
      </xdr:nvSpPr>
      <xdr:spPr>
        <a:xfrm>
          <a:off x="9327095" y="110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84090</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8AE6E7D3-748F-4B1B-A1E0-AC6D853E0602}"/>
            </a:ext>
          </a:extLst>
        </xdr:cNvPr>
        <xdr:cNvSpPr txBox="1"/>
      </xdr:nvSpPr>
      <xdr:spPr>
        <a:xfrm>
          <a:off x="8450795" y="1105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84727</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2A5DECA-791B-4E2C-A352-341760C87F88}"/>
            </a:ext>
          </a:extLst>
        </xdr:cNvPr>
        <xdr:cNvSpPr txBox="1"/>
      </xdr:nvSpPr>
      <xdr:spPr>
        <a:xfrm>
          <a:off x="7561795" y="110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85226</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71918D4E-1F50-4100-B7C7-321CA84B8110}"/>
            </a:ext>
          </a:extLst>
        </xdr:cNvPr>
        <xdr:cNvSpPr txBox="1"/>
      </xdr:nvSpPr>
      <xdr:spPr>
        <a:xfrm>
          <a:off x="6672795" y="110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753FAB4E-A336-453E-94A0-25BBA3962F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4E5F12EB-156B-4060-834C-BB52D0176C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1F84B45E-BBE8-4746-8FE6-8190D17A7A2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EBE7509F-5AFF-4C8C-8FDA-6750E51C18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16FAB37C-18A4-4737-ABF8-57F5AEFB66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1DD3B6F9-5719-4107-9676-48CD5105F48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F9E2D384-88A1-4FB6-8752-C92EF005EAB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B11144C1-BF24-4A88-8FBA-D996471B3CE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6A5AFD79-1790-47F9-9965-1118DF6BA3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C1E4D659-B614-4FAA-A786-0309FE58AC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5E2AD338-57A7-4B3C-9AE4-0D191D614BF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A62FB34F-49AA-4722-9950-552B3570A3C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AD82A917-BB69-4DEC-AFC1-90256EA51C1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9508606C-73F8-49DB-821B-F93F04CC0C0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3B876BB3-BE7C-4931-980F-DF9BC5B8B10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E4F0FE9A-DC2D-48E3-83D5-46BB83F7162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7BFA6662-597B-4935-9901-54BDEEFD8FA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719D3071-75F5-4B87-A8A4-843ED32C8D8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6F0C109E-04FE-4C0C-BD7D-9BDB3CA40E7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ED919281-A048-46F1-B311-6D1820FAD55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1D2CBC40-C96A-4510-A9F6-17027F028A1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66089070-8DAE-4EFC-BDE0-DA5126D18CC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7791DC8-4F74-49A1-9893-67F1E3F52D0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90E4355-DC47-44A8-B393-2013A97C05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387E237-596A-4767-8D20-9DB6231B2DF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8E600371-517E-4C30-BFF0-DF41C5FAB57A}"/>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773F28BA-FF6E-43E3-A74E-21C79BB56BA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6F3E7494-0034-4A32-A443-8A0FF589ACF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FFF1D68-C13C-4B58-BFA8-4AD833064339}"/>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38C5950E-914F-419C-AABA-64AA5E9D2E1F}"/>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9DF299EE-DCE4-4F07-B870-9732B6E104EF}"/>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FD0A3319-9E0F-42F7-83A8-F1F29A7FDA8F}"/>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3C0192C5-A0EA-4132-8C94-1B44E56995E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94" name="フローチャート: 判断 293">
          <a:extLst>
            <a:ext uri="{FF2B5EF4-FFF2-40B4-BE49-F238E27FC236}">
              <a16:creationId xmlns:a16="http://schemas.microsoft.com/office/drawing/2014/main" id="{9BCA84CE-8D20-4567-AF59-1E3998E80075}"/>
            </a:ext>
          </a:extLst>
        </xdr:cNvPr>
        <xdr:cNvSpPr/>
      </xdr:nvSpPr>
      <xdr:spPr>
        <a:xfrm>
          <a:off x="2857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52614</xdr:rowOff>
    </xdr:from>
    <xdr:to>
      <xdr:col>10</xdr:col>
      <xdr:colOff>165100</xdr:colOff>
      <xdr:row>83</xdr:row>
      <xdr:rowOff>154214</xdr:rowOff>
    </xdr:to>
    <xdr:sp macro="" textlink="">
      <xdr:nvSpPr>
        <xdr:cNvPr id="295" name="フローチャート: 判断 294">
          <a:extLst>
            <a:ext uri="{FF2B5EF4-FFF2-40B4-BE49-F238E27FC236}">
              <a16:creationId xmlns:a16="http://schemas.microsoft.com/office/drawing/2014/main" id="{81E3DF15-57BE-45A1-B958-E82D58A1930A}"/>
            </a:ext>
          </a:extLst>
        </xdr:cNvPr>
        <xdr:cNvSpPr/>
      </xdr:nvSpPr>
      <xdr:spPr>
        <a:xfrm>
          <a:off x="1968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78739</xdr:rowOff>
    </xdr:from>
    <xdr:to>
      <xdr:col>6</xdr:col>
      <xdr:colOff>38100</xdr:colOff>
      <xdr:row>84</xdr:row>
      <xdr:rowOff>8889</xdr:rowOff>
    </xdr:to>
    <xdr:sp macro="" textlink="">
      <xdr:nvSpPr>
        <xdr:cNvPr id="296" name="フローチャート: 判断 295">
          <a:extLst>
            <a:ext uri="{FF2B5EF4-FFF2-40B4-BE49-F238E27FC236}">
              <a16:creationId xmlns:a16="http://schemas.microsoft.com/office/drawing/2014/main" id="{32F568D5-37B3-4233-B6A7-E65703F0B551}"/>
            </a:ext>
          </a:extLst>
        </xdr:cNvPr>
        <xdr:cNvSpPr/>
      </xdr:nvSpPr>
      <xdr:spPr>
        <a:xfrm>
          <a:off x="1079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96143A2-C678-4BBA-8605-3CC445D542D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781A00F-67F0-4379-95B9-45BF85A1658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09FB43C-F0AD-41E7-AB9D-DE430481F3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F143F10-DF08-4B4D-B182-AC689D38556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1D790A-DF79-482C-9EF1-F6653E14D1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302" name="楕円 301">
          <a:extLst>
            <a:ext uri="{FF2B5EF4-FFF2-40B4-BE49-F238E27FC236}">
              <a16:creationId xmlns:a16="http://schemas.microsoft.com/office/drawing/2014/main" id="{B64DDE1B-614F-4F01-9898-84AEE74CD1CF}"/>
            </a:ext>
          </a:extLst>
        </xdr:cNvPr>
        <xdr:cNvSpPr/>
      </xdr:nvSpPr>
      <xdr:spPr>
        <a:xfrm>
          <a:off x="4584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18341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CC222C8-9279-4B8B-B8D8-5361DD1B5639}"/>
            </a:ext>
          </a:extLst>
        </xdr:cNvPr>
        <xdr:cNvSpPr txBox="1"/>
      </xdr:nvSpPr>
      <xdr:spPr>
        <a:xfrm>
          <a:off x="4673600" y="1407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132624</xdr:rowOff>
    </xdr:from>
    <xdr:to>
      <xdr:col>20</xdr:col>
      <xdr:colOff>38100</xdr:colOff>
      <xdr:row>83</xdr:row>
      <xdr:rowOff>62774</xdr:rowOff>
    </xdr:to>
    <xdr:sp macro="" textlink="">
      <xdr:nvSpPr>
        <xdr:cNvPr id="304" name="楕円 303">
          <a:extLst>
            <a:ext uri="{FF2B5EF4-FFF2-40B4-BE49-F238E27FC236}">
              <a16:creationId xmlns:a16="http://schemas.microsoft.com/office/drawing/2014/main" id="{83BC5E4C-5EAF-46B2-879F-FA855D23585B}"/>
            </a:ext>
          </a:extLst>
        </xdr:cNvPr>
        <xdr:cNvSpPr/>
      </xdr:nvSpPr>
      <xdr:spPr>
        <a:xfrm>
          <a:off x="3746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xdr:rowOff>
    </xdr:from>
    <xdr:to>
      <xdr:col>24</xdr:col>
      <xdr:colOff>63500</xdr:colOff>
      <xdr:row>83</xdr:row>
      <xdr:rowOff>46264</xdr:rowOff>
    </xdr:to>
    <xdr:cxnSp macro="">
      <xdr:nvCxnSpPr>
        <xdr:cNvPr id="305" name="直線コネクタ 304">
          <a:extLst>
            <a:ext uri="{FF2B5EF4-FFF2-40B4-BE49-F238E27FC236}">
              <a16:creationId xmlns:a16="http://schemas.microsoft.com/office/drawing/2014/main" id="{C0BFCDBF-DDA2-4B48-A7D8-958441EF6183}"/>
            </a:ext>
          </a:extLst>
        </xdr:cNvPr>
        <xdr:cNvCxnSpPr/>
      </xdr:nvCxnSpPr>
      <xdr:spPr>
        <a:xfrm>
          <a:off x="3797300" y="1424232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52614</xdr:rowOff>
    </xdr:from>
    <xdr:to>
      <xdr:col>15</xdr:col>
      <xdr:colOff>101600</xdr:colOff>
      <xdr:row>83</xdr:row>
      <xdr:rowOff>154214</xdr:rowOff>
    </xdr:to>
    <xdr:sp macro="" textlink="">
      <xdr:nvSpPr>
        <xdr:cNvPr id="306" name="楕円 305">
          <a:extLst>
            <a:ext uri="{FF2B5EF4-FFF2-40B4-BE49-F238E27FC236}">
              <a16:creationId xmlns:a16="http://schemas.microsoft.com/office/drawing/2014/main" id="{D2F1BA17-F495-4CDC-BA36-6539536F5761}"/>
            </a:ext>
          </a:extLst>
        </xdr:cNvPr>
        <xdr:cNvSpPr/>
      </xdr:nvSpPr>
      <xdr:spPr>
        <a:xfrm>
          <a:off x="2857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11974</xdr:rowOff>
    </xdr:from>
    <xdr:to>
      <xdr:col>19</xdr:col>
      <xdr:colOff>177800</xdr:colOff>
      <xdr:row>83</xdr:row>
      <xdr:rowOff>103414</xdr:rowOff>
    </xdr:to>
    <xdr:cxnSp macro="">
      <xdr:nvCxnSpPr>
        <xdr:cNvPr id="307" name="直線コネクタ 306">
          <a:extLst>
            <a:ext uri="{FF2B5EF4-FFF2-40B4-BE49-F238E27FC236}">
              <a16:creationId xmlns:a16="http://schemas.microsoft.com/office/drawing/2014/main" id="{2FF5C618-A1DD-490C-ADCA-6280D11DD8D6}"/>
            </a:ext>
          </a:extLst>
        </xdr:cNvPr>
        <xdr:cNvCxnSpPr/>
      </xdr:nvCxnSpPr>
      <xdr:spPr>
        <a:xfrm flipV="1">
          <a:off x="2908300" y="142423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23223</xdr:rowOff>
    </xdr:from>
    <xdr:to>
      <xdr:col>10</xdr:col>
      <xdr:colOff>165100</xdr:colOff>
      <xdr:row>83</xdr:row>
      <xdr:rowOff>124823</xdr:rowOff>
    </xdr:to>
    <xdr:sp macro="" textlink="">
      <xdr:nvSpPr>
        <xdr:cNvPr id="308" name="楕円 307">
          <a:extLst>
            <a:ext uri="{FF2B5EF4-FFF2-40B4-BE49-F238E27FC236}">
              <a16:creationId xmlns:a16="http://schemas.microsoft.com/office/drawing/2014/main" id="{2349C584-8F60-4BF5-AF2F-04CA0CCA9AD3}"/>
            </a:ext>
          </a:extLst>
        </xdr:cNvPr>
        <xdr:cNvSpPr/>
      </xdr:nvSpPr>
      <xdr:spPr>
        <a:xfrm>
          <a:off x="1968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74023</xdr:rowOff>
    </xdr:from>
    <xdr:to>
      <xdr:col>15</xdr:col>
      <xdr:colOff>50800</xdr:colOff>
      <xdr:row>83</xdr:row>
      <xdr:rowOff>103414</xdr:rowOff>
    </xdr:to>
    <xdr:cxnSp macro="">
      <xdr:nvCxnSpPr>
        <xdr:cNvPr id="309" name="直線コネクタ 308">
          <a:extLst>
            <a:ext uri="{FF2B5EF4-FFF2-40B4-BE49-F238E27FC236}">
              <a16:creationId xmlns:a16="http://schemas.microsoft.com/office/drawing/2014/main" id="{648A4F1A-A1AC-49C2-AF10-7FDF33135A9D}"/>
            </a:ext>
          </a:extLst>
        </xdr:cNvPr>
        <xdr:cNvCxnSpPr/>
      </xdr:nvCxnSpPr>
      <xdr:spPr>
        <a:xfrm>
          <a:off x="2019300" y="143043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163649</xdr:rowOff>
    </xdr:from>
    <xdr:to>
      <xdr:col>6</xdr:col>
      <xdr:colOff>38100</xdr:colOff>
      <xdr:row>83</xdr:row>
      <xdr:rowOff>93799</xdr:rowOff>
    </xdr:to>
    <xdr:sp macro="" textlink="">
      <xdr:nvSpPr>
        <xdr:cNvPr id="310" name="楕円 309">
          <a:extLst>
            <a:ext uri="{FF2B5EF4-FFF2-40B4-BE49-F238E27FC236}">
              <a16:creationId xmlns:a16="http://schemas.microsoft.com/office/drawing/2014/main" id="{EF62E8EB-F029-42AD-8DC6-0208D2ABED46}"/>
            </a:ext>
          </a:extLst>
        </xdr:cNvPr>
        <xdr:cNvSpPr/>
      </xdr:nvSpPr>
      <xdr:spPr>
        <a:xfrm>
          <a:off x="1079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42999</xdr:rowOff>
    </xdr:from>
    <xdr:to>
      <xdr:col>10</xdr:col>
      <xdr:colOff>114300</xdr:colOff>
      <xdr:row>83</xdr:row>
      <xdr:rowOff>74023</xdr:rowOff>
    </xdr:to>
    <xdr:cxnSp macro="">
      <xdr:nvCxnSpPr>
        <xdr:cNvPr id="311" name="直線コネクタ 310">
          <a:extLst>
            <a:ext uri="{FF2B5EF4-FFF2-40B4-BE49-F238E27FC236}">
              <a16:creationId xmlns:a16="http://schemas.microsoft.com/office/drawing/2014/main" id="{3DEDE022-0ED2-429C-BA33-E460670C8C14}"/>
            </a:ext>
          </a:extLst>
        </xdr:cNvPr>
        <xdr:cNvCxnSpPr/>
      </xdr:nvCxnSpPr>
      <xdr:spPr>
        <a:xfrm>
          <a:off x="1130300" y="1427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C07468BD-67C6-44AE-BF66-DDB14513D728}"/>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139716</xdr:rowOff>
    </xdr:from>
    <xdr:ext cx="405111" cy="259045"/>
    <xdr:sp macro="" textlink="">
      <xdr:nvSpPr>
        <xdr:cNvPr id="313" name="n_2aveValue【公営住宅】&#10;有形固定資産減価償却率">
          <a:extLst>
            <a:ext uri="{FF2B5EF4-FFF2-40B4-BE49-F238E27FC236}">
              <a16:creationId xmlns:a16="http://schemas.microsoft.com/office/drawing/2014/main" id="{8AA642A7-4064-46FB-976F-65F3B3DA2C1F}"/>
            </a:ext>
          </a:extLst>
        </xdr:cNvPr>
        <xdr:cNvSpPr txBox="1"/>
      </xdr:nvSpPr>
      <xdr:spPr>
        <a:xfrm>
          <a:off x="2705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145341</xdr:rowOff>
    </xdr:from>
    <xdr:ext cx="405111" cy="259045"/>
    <xdr:sp macro="" textlink="">
      <xdr:nvSpPr>
        <xdr:cNvPr id="314" name="n_3aveValue【公営住宅】&#10;有形固定資産減価償却率">
          <a:extLst>
            <a:ext uri="{FF2B5EF4-FFF2-40B4-BE49-F238E27FC236}">
              <a16:creationId xmlns:a16="http://schemas.microsoft.com/office/drawing/2014/main" id="{A4E23D22-6F69-4A71-83AC-FED501DD78B8}"/>
            </a:ext>
          </a:extLst>
        </xdr:cNvPr>
        <xdr:cNvSpPr txBox="1"/>
      </xdr:nvSpPr>
      <xdr:spPr>
        <a:xfrm>
          <a:off x="1816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15" name="n_4aveValue【公営住宅】&#10;有形固定資産減価償却率">
          <a:extLst>
            <a:ext uri="{FF2B5EF4-FFF2-40B4-BE49-F238E27FC236}">
              <a16:creationId xmlns:a16="http://schemas.microsoft.com/office/drawing/2014/main" id="{4EBC0DAC-3317-40BF-8498-866D230BF645}"/>
            </a:ext>
          </a:extLst>
        </xdr:cNvPr>
        <xdr:cNvSpPr txBox="1"/>
      </xdr:nvSpPr>
      <xdr:spPr>
        <a:xfrm>
          <a:off x="927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79301</xdr:rowOff>
    </xdr:from>
    <xdr:ext cx="405111" cy="259045"/>
    <xdr:sp macro="" textlink="">
      <xdr:nvSpPr>
        <xdr:cNvPr id="316" name="n_1mainValue【公営住宅】&#10;有形固定資産減価償却率">
          <a:extLst>
            <a:ext uri="{FF2B5EF4-FFF2-40B4-BE49-F238E27FC236}">
              <a16:creationId xmlns:a16="http://schemas.microsoft.com/office/drawing/2014/main" id="{C9FED04F-9AF9-4DF7-88E6-60BFF2723D3B}"/>
            </a:ext>
          </a:extLst>
        </xdr:cNvPr>
        <xdr:cNvSpPr txBox="1"/>
      </xdr:nvSpPr>
      <xdr:spPr>
        <a:xfrm>
          <a:off x="3582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145341</xdr:rowOff>
    </xdr:from>
    <xdr:ext cx="405111" cy="259045"/>
    <xdr:sp macro="" textlink="">
      <xdr:nvSpPr>
        <xdr:cNvPr id="317" name="n_2mainValue【公営住宅】&#10;有形固定資産減価償却率">
          <a:extLst>
            <a:ext uri="{FF2B5EF4-FFF2-40B4-BE49-F238E27FC236}">
              <a16:creationId xmlns:a16="http://schemas.microsoft.com/office/drawing/2014/main" id="{D3C81D9D-CEDD-403F-9CF7-C0E7E79572FD}"/>
            </a:ext>
          </a:extLst>
        </xdr:cNvPr>
        <xdr:cNvSpPr txBox="1"/>
      </xdr:nvSpPr>
      <xdr:spPr>
        <a:xfrm>
          <a:off x="2705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141350</xdr:rowOff>
    </xdr:from>
    <xdr:ext cx="405111" cy="259045"/>
    <xdr:sp macro="" textlink="">
      <xdr:nvSpPr>
        <xdr:cNvPr id="318" name="n_3mainValue【公営住宅】&#10;有形固定資産減価償却率">
          <a:extLst>
            <a:ext uri="{FF2B5EF4-FFF2-40B4-BE49-F238E27FC236}">
              <a16:creationId xmlns:a16="http://schemas.microsoft.com/office/drawing/2014/main" id="{7770075B-89D2-47EC-B6D9-8898A6C14DBE}"/>
            </a:ext>
          </a:extLst>
        </xdr:cNvPr>
        <xdr:cNvSpPr txBox="1"/>
      </xdr:nvSpPr>
      <xdr:spPr>
        <a:xfrm>
          <a:off x="1816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110326</xdr:rowOff>
    </xdr:from>
    <xdr:ext cx="405111" cy="259045"/>
    <xdr:sp macro="" textlink="">
      <xdr:nvSpPr>
        <xdr:cNvPr id="319" name="n_4mainValue【公営住宅】&#10;有形固定資産減価償却率">
          <a:extLst>
            <a:ext uri="{FF2B5EF4-FFF2-40B4-BE49-F238E27FC236}">
              <a16:creationId xmlns:a16="http://schemas.microsoft.com/office/drawing/2014/main" id="{366236C5-4740-4185-893D-BF3D4E8BEBE9}"/>
            </a:ext>
          </a:extLst>
        </xdr:cNvPr>
        <xdr:cNvSpPr txBox="1"/>
      </xdr:nvSpPr>
      <xdr:spPr>
        <a:xfrm>
          <a:off x="927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8D0DD90-458D-4531-AE49-644120B1CA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0121DF7-B24C-4607-8707-E5FD6BF5F9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EEDD57D-9EEC-4D82-9962-EDF63B5B27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6391866-EE10-43DF-99AE-17A099B992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675CC29-CF8C-4F56-BF09-A305627D70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E416B7A-DCD5-4793-92B2-DFF104C1D6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6C8E61D-01D8-4EAF-B18C-2F573358FF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9D16417-C454-4218-97A4-DA2D2177D8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5E947F5-BCA9-457D-9096-C581CB8C825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9937F11-3915-4469-901C-CF295502E2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BFD0573-23B3-4B40-95F0-9CCED39A892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6930CB6-B529-42CD-9A62-1242E9A3830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B2FE7AB-C933-4E3E-8211-B060B27817D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54CADA53-C69F-4878-A2A4-38F388D6208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C31968EE-0A49-4B82-B467-6B2194867B1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420F4B03-9302-4F3A-B61B-3E019FBFF08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CD060E1-1BE7-40EE-B5AB-1CD146C0FF9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CED29343-EAA4-403A-8C99-C3BA4C57D66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69EDC04-5B75-4DB0-A0C1-368ECA6A87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BFE98F0C-EFAF-425B-A760-C3A8268468B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97E9F8D-6F73-40A2-B992-3F459FBE62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06FBB37E-8B7D-466F-9962-3841536397A5}"/>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5D73DB93-63BD-44F5-9DDD-FE142BA5B415}"/>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9EB8084C-5F9E-49D7-85FF-E1723758BB55}"/>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55555A49-60F3-42BE-9A29-C49F407C5850}"/>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706F972A-6567-451D-BE71-15405E84039A}"/>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719A16DD-BF05-4E3A-8EEA-BD7CF7D4FFFC}"/>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3915A38B-F2E6-43CD-AAB2-41C0F26606DB}"/>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9B046533-0547-42BA-93B8-1B6A0D49B1AE}"/>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41799</xdr:rowOff>
    </xdr:from>
    <xdr:to>
      <xdr:col>46</xdr:col>
      <xdr:colOff>38100</xdr:colOff>
      <xdr:row>85</xdr:row>
      <xdr:rowOff>143399</xdr:rowOff>
    </xdr:to>
    <xdr:sp macro="" textlink="">
      <xdr:nvSpPr>
        <xdr:cNvPr id="349" name="フローチャート: 判断 348">
          <a:extLst>
            <a:ext uri="{FF2B5EF4-FFF2-40B4-BE49-F238E27FC236}">
              <a16:creationId xmlns:a16="http://schemas.microsoft.com/office/drawing/2014/main" id="{6B3A9F12-0A60-47D9-9142-1478EE6B9FEC}"/>
            </a:ext>
          </a:extLst>
        </xdr:cNvPr>
        <xdr:cNvSpPr/>
      </xdr:nvSpPr>
      <xdr:spPr>
        <a:xfrm>
          <a:off x="8699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35717</xdr:rowOff>
    </xdr:from>
    <xdr:to>
      <xdr:col>41</xdr:col>
      <xdr:colOff>101600</xdr:colOff>
      <xdr:row>85</xdr:row>
      <xdr:rowOff>137317</xdr:rowOff>
    </xdr:to>
    <xdr:sp macro="" textlink="">
      <xdr:nvSpPr>
        <xdr:cNvPr id="350" name="フローチャート: 判断 349">
          <a:extLst>
            <a:ext uri="{FF2B5EF4-FFF2-40B4-BE49-F238E27FC236}">
              <a16:creationId xmlns:a16="http://schemas.microsoft.com/office/drawing/2014/main" id="{7B6FAA4E-7216-411A-937E-9EE8340B7B3B}"/>
            </a:ext>
          </a:extLst>
        </xdr:cNvPr>
        <xdr:cNvSpPr/>
      </xdr:nvSpPr>
      <xdr:spPr>
        <a:xfrm>
          <a:off x="7810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28082</xdr:rowOff>
    </xdr:from>
    <xdr:to>
      <xdr:col>36</xdr:col>
      <xdr:colOff>165100</xdr:colOff>
      <xdr:row>85</xdr:row>
      <xdr:rowOff>129682</xdr:rowOff>
    </xdr:to>
    <xdr:sp macro="" textlink="">
      <xdr:nvSpPr>
        <xdr:cNvPr id="351" name="フローチャート: 判断 350">
          <a:extLst>
            <a:ext uri="{FF2B5EF4-FFF2-40B4-BE49-F238E27FC236}">
              <a16:creationId xmlns:a16="http://schemas.microsoft.com/office/drawing/2014/main" id="{EF258FC0-897B-4FCB-B3D8-EF179983DF76}"/>
            </a:ext>
          </a:extLst>
        </xdr:cNvPr>
        <xdr:cNvSpPr/>
      </xdr:nvSpPr>
      <xdr:spPr>
        <a:xfrm>
          <a:off x="6921500" y="146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D16B00B-516A-4DA0-B5AE-E922337B49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6BC605E-861C-4D56-B0C6-0DE9507686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69CBB72-0BD7-4D53-9C6E-38E71D37C4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8945EDA-B9F5-474C-BE4F-A47B766239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76DAF4E-AFBA-4BF0-864F-B85B369FD8D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28539</xdr:rowOff>
    </xdr:from>
    <xdr:to>
      <xdr:col>55</xdr:col>
      <xdr:colOff>50800</xdr:colOff>
      <xdr:row>85</xdr:row>
      <xdr:rowOff>130139</xdr:rowOff>
    </xdr:to>
    <xdr:sp macro="" textlink="">
      <xdr:nvSpPr>
        <xdr:cNvPr id="357" name="楕円 356">
          <a:extLst>
            <a:ext uri="{FF2B5EF4-FFF2-40B4-BE49-F238E27FC236}">
              <a16:creationId xmlns:a16="http://schemas.microsoft.com/office/drawing/2014/main" id="{54CDD788-A1BB-4997-93BE-52E572855E6E}"/>
            </a:ext>
          </a:extLst>
        </xdr:cNvPr>
        <xdr:cNvSpPr/>
      </xdr:nvSpPr>
      <xdr:spPr>
        <a:xfrm>
          <a:off x="10426700" y="146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126570</xdr:rowOff>
    </xdr:from>
    <xdr:ext cx="469744" cy="259045"/>
    <xdr:sp macro="" textlink="">
      <xdr:nvSpPr>
        <xdr:cNvPr id="358" name="【公営住宅】&#10;一人当たり面積該当値テキスト">
          <a:extLst>
            <a:ext uri="{FF2B5EF4-FFF2-40B4-BE49-F238E27FC236}">
              <a16:creationId xmlns:a16="http://schemas.microsoft.com/office/drawing/2014/main" id="{FB60F95E-5970-4393-9CB5-500E6D847B8D}"/>
            </a:ext>
          </a:extLst>
        </xdr:cNvPr>
        <xdr:cNvSpPr txBox="1"/>
      </xdr:nvSpPr>
      <xdr:spPr>
        <a:xfrm>
          <a:off x="10515600" y="1452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31009</xdr:rowOff>
    </xdr:from>
    <xdr:to>
      <xdr:col>50</xdr:col>
      <xdr:colOff>165100</xdr:colOff>
      <xdr:row>85</xdr:row>
      <xdr:rowOff>132609</xdr:rowOff>
    </xdr:to>
    <xdr:sp macro="" textlink="">
      <xdr:nvSpPr>
        <xdr:cNvPr id="359" name="楕円 358">
          <a:extLst>
            <a:ext uri="{FF2B5EF4-FFF2-40B4-BE49-F238E27FC236}">
              <a16:creationId xmlns:a16="http://schemas.microsoft.com/office/drawing/2014/main" id="{21EA0223-B33E-4D63-9132-DCFA7583BDA9}"/>
            </a:ext>
          </a:extLst>
        </xdr:cNvPr>
        <xdr:cNvSpPr/>
      </xdr:nvSpPr>
      <xdr:spPr>
        <a:xfrm>
          <a:off x="9588500" y="146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79339</xdr:rowOff>
    </xdr:from>
    <xdr:to>
      <xdr:col>55</xdr:col>
      <xdr:colOff>0</xdr:colOff>
      <xdr:row>85</xdr:row>
      <xdr:rowOff>81809</xdr:rowOff>
    </xdr:to>
    <xdr:cxnSp macro="">
      <xdr:nvCxnSpPr>
        <xdr:cNvPr id="360" name="直線コネクタ 359">
          <a:extLst>
            <a:ext uri="{FF2B5EF4-FFF2-40B4-BE49-F238E27FC236}">
              <a16:creationId xmlns:a16="http://schemas.microsoft.com/office/drawing/2014/main" id="{8D185756-D513-4AAD-BAF1-5C7ED44E6521}"/>
            </a:ext>
          </a:extLst>
        </xdr:cNvPr>
        <xdr:cNvCxnSpPr/>
      </xdr:nvCxnSpPr>
      <xdr:spPr>
        <a:xfrm flipV="1">
          <a:off x="9639300" y="14652589"/>
          <a:ext cx="8382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47192</xdr:rowOff>
    </xdr:from>
    <xdr:to>
      <xdr:col>46</xdr:col>
      <xdr:colOff>38100</xdr:colOff>
      <xdr:row>85</xdr:row>
      <xdr:rowOff>148792</xdr:rowOff>
    </xdr:to>
    <xdr:sp macro="" textlink="">
      <xdr:nvSpPr>
        <xdr:cNvPr id="361" name="楕円 360">
          <a:extLst>
            <a:ext uri="{FF2B5EF4-FFF2-40B4-BE49-F238E27FC236}">
              <a16:creationId xmlns:a16="http://schemas.microsoft.com/office/drawing/2014/main" id="{34267D7D-D457-4BD7-A8BF-8461111D7ABB}"/>
            </a:ext>
          </a:extLst>
        </xdr:cNvPr>
        <xdr:cNvSpPr/>
      </xdr:nvSpPr>
      <xdr:spPr>
        <a:xfrm>
          <a:off x="8699500" y="1462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81809</xdr:rowOff>
    </xdr:from>
    <xdr:to>
      <xdr:col>50</xdr:col>
      <xdr:colOff>114300</xdr:colOff>
      <xdr:row>85</xdr:row>
      <xdr:rowOff>97992</xdr:rowOff>
    </xdr:to>
    <xdr:cxnSp macro="">
      <xdr:nvCxnSpPr>
        <xdr:cNvPr id="362" name="直線コネクタ 361">
          <a:extLst>
            <a:ext uri="{FF2B5EF4-FFF2-40B4-BE49-F238E27FC236}">
              <a16:creationId xmlns:a16="http://schemas.microsoft.com/office/drawing/2014/main" id="{B84A6F2C-50E5-4CE0-BD1F-2626D8651698}"/>
            </a:ext>
          </a:extLst>
        </xdr:cNvPr>
        <xdr:cNvCxnSpPr/>
      </xdr:nvCxnSpPr>
      <xdr:spPr>
        <a:xfrm flipV="1">
          <a:off x="8750300" y="14655059"/>
          <a:ext cx="889000" cy="1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49296</xdr:rowOff>
    </xdr:from>
    <xdr:to>
      <xdr:col>41</xdr:col>
      <xdr:colOff>101600</xdr:colOff>
      <xdr:row>85</xdr:row>
      <xdr:rowOff>150896</xdr:rowOff>
    </xdr:to>
    <xdr:sp macro="" textlink="">
      <xdr:nvSpPr>
        <xdr:cNvPr id="363" name="楕円 362">
          <a:extLst>
            <a:ext uri="{FF2B5EF4-FFF2-40B4-BE49-F238E27FC236}">
              <a16:creationId xmlns:a16="http://schemas.microsoft.com/office/drawing/2014/main" id="{893A7389-7002-4930-9338-C53433E391A4}"/>
            </a:ext>
          </a:extLst>
        </xdr:cNvPr>
        <xdr:cNvSpPr/>
      </xdr:nvSpPr>
      <xdr:spPr>
        <a:xfrm>
          <a:off x="7810500" y="1462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97992</xdr:rowOff>
    </xdr:from>
    <xdr:to>
      <xdr:col>45</xdr:col>
      <xdr:colOff>177800</xdr:colOff>
      <xdr:row>85</xdr:row>
      <xdr:rowOff>100096</xdr:rowOff>
    </xdr:to>
    <xdr:cxnSp macro="">
      <xdr:nvCxnSpPr>
        <xdr:cNvPr id="364" name="直線コネクタ 363">
          <a:extLst>
            <a:ext uri="{FF2B5EF4-FFF2-40B4-BE49-F238E27FC236}">
              <a16:creationId xmlns:a16="http://schemas.microsoft.com/office/drawing/2014/main" id="{EE61AB35-63E8-4BEC-A774-DD31C54F9843}"/>
            </a:ext>
          </a:extLst>
        </xdr:cNvPr>
        <xdr:cNvCxnSpPr/>
      </xdr:nvCxnSpPr>
      <xdr:spPr>
        <a:xfrm flipV="1">
          <a:off x="7861300" y="14671242"/>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50943</xdr:rowOff>
    </xdr:from>
    <xdr:to>
      <xdr:col>36</xdr:col>
      <xdr:colOff>165100</xdr:colOff>
      <xdr:row>85</xdr:row>
      <xdr:rowOff>152543</xdr:rowOff>
    </xdr:to>
    <xdr:sp macro="" textlink="">
      <xdr:nvSpPr>
        <xdr:cNvPr id="365" name="楕円 364">
          <a:extLst>
            <a:ext uri="{FF2B5EF4-FFF2-40B4-BE49-F238E27FC236}">
              <a16:creationId xmlns:a16="http://schemas.microsoft.com/office/drawing/2014/main" id="{56A70047-EFE2-430C-8945-6E36D56FC72D}"/>
            </a:ext>
          </a:extLst>
        </xdr:cNvPr>
        <xdr:cNvSpPr/>
      </xdr:nvSpPr>
      <xdr:spPr>
        <a:xfrm>
          <a:off x="6921500" y="14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100096</xdr:rowOff>
    </xdr:from>
    <xdr:to>
      <xdr:col>41</xdr:col>
      <xdr:colOff>50800</xdr:colOff>
      <xdr:row>85</xdr:row>
      <xdr:rowOff>101743</xdr:rowOff>
    </xdr:to>
    <xdr:cxnSp macro="">
      <xdr:nvCxnSpPr>
        <xdr:cNvPr id="366" name="直線コネクタ 365">
          <a:extLst>
            <a:ext uri="{FF2B5EF4-FFF2-40B4-BE49-F238E27FC236}">
              <a16:creationId xmlns:a16="http://schemas.microsoft.com/office/drawing/2014/main" id="{1960B29F-1A85-4B62-8DDB-7FB9A7833276}"/>
            </a:ext>
          </a:extLst>
        </xdr:cNvPr>
        <xdr:cNvCxnSpPr/>
      </xdr:nvCxnSpPr>
      <xdr:spPr>
        <a:xfrm flipV="1">
          <a:off x="6972300" y="14673346"/>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4B68E067-8696-4719-AC5D-147CD9BADED0}"/>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159926</xdr:rowOff>
    </xdr:from>
    <xdr:ext cx="469744" cy="259045"/>
    <xdr:sp macro="" textlink="">
      <xdr:nvSpPr>
        <xdr:cNvPr id="368" name="n_2aveValue【公営住宅】&#10;一人当たり面積">
          <a:extLst>
            <a:ext uri="{FF2B5EF4-FFF2-40B4-BE49-F238E27FC236}">
              <a16:creationId xmlns:a16="http://schemas.microsoft.com/office/drawing/2014/main" id="{D9180734-3325-49D9-8B1F-6C676419AF76}"/>
            </a:ext>
          </a:extLst>
        </xdr:cNvPr>
        <xdr:cNvSpPr txBox="1"/>
      </xdr:nvSpPr>
      <xdr:spPr>
        <a:xfrm>
          <a:off x="8515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153844</xdr:rowOff>
    </xdr:from>
    <xdr:ext cx="469744" cy="259045"/>
    <xdr:sp macro="" textlink="">
      <xdr:nvSpPr>
        <xdr:cNvPr id="369" name="n_3aveValue【公営住宅】&#10;一人当たり面積">
          <a:extLst>
            <a:ext uri="{FF2B5EF4-FFF2-40B4-BE49-F238E27FC236}">
              <a16:creationId xmlns:a16="http://schemas.microsoft.com/office/drawing/2014/main" id="{578D7C17-A278-40B3-881A-218A53CB4984}"/>
            </a:ext>
          </a:extLst>
        </xdr:cNvPr>
        <xdr:cNvSpPr txBox="1"/>
      </xdr:nvSpPr>
      <xdr:spPr>
        <a:xfrm>
          <a:off x="7626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146209</xdr:rowOff>
    </xdr:from>
    <xdr:ext cx="469744" cy="259045"/>
    <xdr:sp macro="" textlink="">
      <xdr:nvSpPr>
        <xdr:cNvPr id="370" name="n_4aveValue【公営住宅】&#10;一人当たり面積">
          <a:extLst>
            <a:ext uri="{FF2B5EF4-FFF2-40B4-BE49-F238E27FC236}">
              <a16:creationId xmlns:a16="http://schemas.microsoft.com/office/drawing/2014/main" id="{421AEBA7-2B92-4F0F-8A3E-85577EB95F96}"/>
            </a:ext>
          </a:extLst>
        </xdr:cNvPr>
        <xdr:cNvSpPr txBox="1"/>
      </xdr:nvSpPr>
      <xdr:spPr>
        <a:xfrm>
          <a:off x="6737427" y="143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123736</xdr:rowOff>
    </xdr:from>
    <xdr:ext cx="469744" cy="259045"/>
    <xdr:sp macro="" textlink="">
      <xdr:nvSpPr>
        <xdr:cNvPr id="371" name="n_1mainValue【公営住宅】&#10;一人当たり面積">
          <a:extLst>
            <a:ext uri="{FF2B5EF4-FFF2-40B4-BE49-F238E27FC236}">
              <a16:creationId xmlns:a16="http://schemas.microsoft.com/office/drawing/2014/main" id="{8C882256-9DD1-4F3B-A379-F98CA242581B}"/>
            </a:ext>
          </a:extLst>
        </xdr:cNvPr>
        <xdr:cNvSpPr txBox="1"/>
      </xdr:nvSpPr>
      <xdr:spPr>
        <a:xfrm>
          <a:off x="9391727" y="1469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139919</xdr:rowOff>
    </xdr:from>
    <xdr:ext cx="469744" cy="259045"/>
    <xdr:sp macro="" textlink="">
      <xdr:nvSpPr>
        <xdr:cNvPr id="372" name="n_2mainValue【公営住宅】&#10;一人当たり面積">
          <a:extLst>
            <a:ext uri="{FF2B5EF4-FFF2-40B4-BE49-F238E27FC236}">
              <a16:creationId xmlns:a16="http://schemas.microsoft.com/office/drawing/2014/main" id="{5F7E3B5E-8BB3-4D41-9BF7-0DFA6D700488}"/>
            </a:ext>
          </a:extLst>
        </xdr:cNvPr>
        <xdr:cNvSpPr txBox="1"/>
      </xdr:nvSpPr>
      <xdr:spPr>
        <a:xfrm>
          <a:off x="8515427" y="1471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142023</xdr:rowOff>
    </xdr:from>
    <xdr:ext cx="469744" cy="259045"/>
    <xdr:sp macro="" textlink="">
      <xdr:nvSpPr>
        <xdr:cNvPr id="373" name="n_3mainValue【公営住宅】&#10;一人当たり面積">
          <a:extLst>
            <a:ext uri="{FF2B5EF4-FFF2-40B4-BE49-F238E27FC236}">
              <a16:creationId xmlns:a16="http://schemas.microsoft.com/office/drawing/2014/main" id="{96559701-7CFC-478B-B5B9-C83920115771}"/>
            </a:ext>
          </a:extLst>
        </xdr:cNvPr>
        <xdr:cNvSpPr txBox="1"/>
      </xdr:nvSpPr>
      <xdr:spPr>
        <a:xfrm>
          <a:off x="7626427" y="1471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143670</xdr:rowOff>
    </xdr:from>
    <xdr:ext cx="469744" cy="259045"/>
    <xdr:sp macro="" textlink="">
      <xdr:nvSpPr>
        <xdr:cNvPr id="374" name="n_4mainValue【公営住宅】&#10;一人当たり面積">
          <a:extLst>
            <a:ext uri="{FF2B5EF4-FFF2-40B4-BE49-F238E27FC236}">
              <a16:creationId xmlns:a16="http://schemas.microsoft.com/office/drawing/2014/main" id="{D31AF8C2-1472-4AE3-9CA6-BD9081D39543}"/>
            </a:ext>
          </a:extLst>
        </xdr:cNvPr>
        <xdr:cNvSpPr txBox="1"/>
      </xdr:nvSpPr>
      <xdr:spPr>
        <a:xfrm>
          <a:off x="6737427" y="14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31C0892-2707-4376-AF87-ED44C9D376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A902F94-E86B-4482-8620-E3B52E8903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E14CC45-0E5B-4FA5-B1B0-1D5F40BDDD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543E29F-16BA-4F01-8B6D-5E970014A4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985399B-287E-46F2-B81A-E3DB4E0662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E220E59-321D-4E0D-8C36-1C359770B1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80B015A-FAE7-44FA-AFB0-55A90F99D7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D6991AB-35DF-4636-80BC-0DB6825A251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B8F07CE-2595-4797-8C95-85BB270E0B4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AA637E4-EDA9-482D-8034-DD7E8E13887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0EA6055-6199-41D1-8E91-316809EEADE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22D10F9-682B-46D9-A589-476E00E6464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2C7FEBA-CE3E-46B7-9CCB-30D0FC86556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7891D2D-04BE-4A15-8F22-BFA39F265DA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6477EE76-D02D-456D-B431-148ECFAD102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E45827F-5760-45C0-BA1A-991A3E87307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444B29AC-3A63-4C8C-97BF-BF860ADE2B1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2FC2404-2B2B-4189-AFEE-893D9700E2F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BE637151-05B3-4351-9785-35117EC6E07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1B297B9C-ACA4-4C66-8D11-A66FB48DB5F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10576B88-78C5-4853-BAAC-86F96AE5DCA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ECD7227-613E-4F14-9E65-2BB1E41BC02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101BD90C-8DE4-44F8-939E-9AAD37B495C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7711974-0253-4B21-ACBA-44B259C79FE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D1B0C15-B9F5-42A9-A3E3-9162B548D6A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400" name="直線コネクタ 399">
          <a:extLst>
            <a:ext uri="{FF2B5EF4-FFF2-40B4-BE49-F238E27FC236}">
              <a16:creationId xmlns:a16="http://schemas.microsoft.com/office/drawing/2014/main" id="{A3155029-123B-4610-93BA-8F758DBB8ACC}"/>
            </a:ext>
          </a:extLst>
        </xdr:cNvPr>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B4888F79-0FA7-4E41-BFB0-F8407719D0FB}"/>
            </a:ext>
          </a:extLst>
        </xdr:cNvPr>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402" name="直線コネクタ 401">
          <a:extLst>
            <a:ext uri="{FF2B5EF4-FFF2-40B4-BE49-F238E27FC236}">
              <a16:creationId xmlns:a16="http://schemas.microsoft.com/office/drawing/2014/main" id="{C74FE058-7666-40C2-A8EF-593CFFD6B4D2}"/>
            </a:ext>
          </a:extLst>
        </xdr:cNvPr>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6091FE71-83C1-4A9B-B98E-12B353262F64}"/>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1348F22F-74E7-43BD-A43F-9ADD418B83E5}"/>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111C977D-B8E7-48BF-9839-76B004A15552}"/>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6" name="フローチャート: 判断 405">
          <a:extLst>
            <a:ext uri="{FF2B5EF4-FFF2-40B4-BE49-F238E27FC236}">
              <a16:creationId xmlns:a16="http://schemas.microsoft.com/office/drawing/2014/main" id="{9AC65561-5037-4FD6-9DA5-F141E92E2A61}"/>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407" name="フローチャート: 判断 406">
          <a:extLst>
            <a:ext uri="{FF2B5EF4-FFF2-40B4-BE49-F238E27FC236}">
              <a16:creationId xmlns:a16="http://schemas.microsoft.com/office/drawing/2014/main" id="{59C0D834-F671-47AC-9E14-608BBDC17A93}"/>
            </a:ext>
          </a:extLst>
        </xdr:cNvPr>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123371</xdr:rowOff>
    </xdr:from>
    <xdr:to>
      <xdr:col>15</xdr:col>
      <xdr:colOff>101600</xdr:colOff>
      <xdr:row>104</xdr:row>
      <xdr:rowOff>53521</xdr:rowOff>
    </xdr:to>
    <xdr:sp macro="" textlink="">
      <xdr:nvSpPr>
        <xdr:cNvPr id="408" name="フローチャート: 判断 407">
          <a:extLst>
            <a:ext uri="{FF2B5EF4-FFF2-40B4-BE49-F238E27FC236}">
              <a16:creationId xmlns:a16="http://schemas.microsoft.com/office/drawing/2014/main" id="{82794F29-6457-4313-8427-1DC46DD0FDFF}"/>
            </a:ext>
          </a:extLst>
        </xdr:cNvPr>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409" name="フローチャート: 判断 408">
          <a:extLst>
            <a:ext uri="{FF2B5EF4-FFF2-40B4-BE49-F238E27FC236}">
              <a16:creationId xmlns:a16="http://schemas.microsoft.com/office/drawing/2014/main" id="{90678568-1509-4133-B5B2-B8C537CEBD11}"/>
            </a:ext>
          </a:extLst>
        </xdr:cNvPr>
        <xdr:cNvSpPr/>
      </xdr:nvSpPr>
      <xdr:spPr>
        <a:xfrm>
          <a:off x="1968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123371</xdr:rowOff>
    </xdr:from>
    <xdr:to>
      <xdr:col>6</xdr:col>
      <xdr:colOff>38100</xdr:colOff>
      <xdr:row>105</xdr:row>
      <xdr:rowOff>53521</xdr:rowOff>
    </xdr:to>
    <xdr:sp macro="" textlink="">
      <xdr:nvSpPr>
        <xdr:cNvPr id="410" name="フローチャート: 判断 409">
          <a:extLst>
            <a:ext uri="{FF2B5EF4-FFF2-40B4-BE49-F238E27FC236}">
              <a16:creationId xmlns:a16="http://schemas.microsoft.com/office/drawing/2014/main" id="{F094F498-ED0C-4879-B0BF-87A91619D424}"/>
            </a:ext>
          </a:extLst>
        </xdr:cNvPr>
        <xdr:cNvSpPr/>
      </xdr:nvSpPr>
      <xdr:spPr>
        <a:xfrm>
          <a:off x="1079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52E779E-8B9E-4ADE-9107-36CDDD40644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451A549-BC06-4F36-96B2-2303E1F3D2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D6D5D99-A48E-486D-867A-D2904145C4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F4D9031-EC16-4D1D-9E66-D6EBDF2987D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82B5739-A01C-4241-86D3-B68E7DA73FF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170724</xdr:rowOff>
    </xdr:from>
    <xdr:to>
      <xdr:col>24</xdr:col>
      <xdr:colOff>114300</xdr:colOff>
      <xdr:row>104</xdr:row>
      <xdr:rowOff>100874</xdr:rowOff>
    </xdr:to>
    <xdr:sp macro="" textlink="">
      <xdr:nvSpPr>
        <xdr:cNvPr id="416" name="楕円 415">
          <a:extLst>
            <a:ext uri="{FF2B5EF4-FFF2-40B4-BE49-F238E27FC236}">
              <a16:creationId xmlns:a16="http://schemas.microsoft.com/office/drawing/2014/main" id="{30B23C66-91B3-46D7-9141-E33CC5BFBC62}"/>
            </a:ext>
          </a:extLst>
        </xdr:cNvPr>
        <xdr:cNvSpPr/>
      </xdr:nvSpPr>
      <xdr:spPr>
        <a:xfrm>
          <a:off x="45847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22151</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FE8ABBBB-E27A-4C93-AD0A-A79817C0A10A}"/>
            </a:ext>
          </a:extLst>
        </xdr:cNvPr>
        <xdr:cNvSpPr txBox="1"/>
      </xdr:nvSpPr>
      <xdr:spPr>
        <a:xfrm>
          <a:off x="4673600"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133169</xdr:rowOff>
    </xdr:from>
    <xdr:to>
      <xdr:col>20</xdr:col>
      <xdr:colOff>38100</xdr:colOff>
      <xdr:row>104</xdr:row>
      <xdr:rowOff>63319</xdr:rowOff>
    </xdr:to>
    <xdr:sp macro="" textlink="">
      <xdr:nvSpPr>
        <xdr:cNvPr id="418" name="楕円 417">
          <a:extLst>
            <a:ext uri="{FF2B5EF4-FFF2-40B4-BE49-F238E27FC236}">
              <a16:creationId xmlns:a16="http://schemas.microsoft.com/office/drawing/2014/main" id="{7E530FAB-CDF7-4353-A734-876FCDA7AF41}"/>
            </a:ext>
          </a:extLst>
        </xdr:cNvPr>
        <xdr:cNvSpPr/>
      </xdr:nvSpPr>
      <xdr:spPr>
        <a:xfrm>
          <a:off x="3746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12519</xdr:rowOff>
    </xdr:from>
    <xdr:to>
      <xdr:col>24</xdr:col>
      <xdr:colOff>63500</xdr:colOff>
      <xdr:row>104</xdr:row>
      <xdr:rowOff>50074</xdr:rowOff>
    </xdr:to>
    <xdr:cxnSp macro="">
      <xdr:nvCxnSpPr>
        <xdr:cNvPr id="419" name="直線コネクタ 418">
          <a:extLst>
            <a:ext uri="{FF2B5EF4-FFF2-40B4-BE49-F238E27FC236}">
              <a16:creationId xmlns:a16="http://schemas.microsoft.com/office/drawing/2014/main" id="{0A682EE6-67D5-480D-95FE-4E6B4C7A36BE}"/>
            </a:ext>
          </a:extLst>
        </xdr:cNvPr>
        <xdr:cNvCxnSpPr/>
      </xdr:nvCxnSpPr>
      <xdr:spPr>
        <a:xfrm>
          <a:off x="3797300" y="1784331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131536</xdr:rowOff>
    </xdr:from>
    <xdr:to>
      <xdr:col>15</xdr:col>
      <xdr:colOff>101600</xdr:colOff>
      <xdr:row>104</xdr:row>
      <xdr:rowOff>61686</xdr:rowOff>
    </xdr:to>
    <xdr:sp macro="" textlink="">
      <xdr:nvSpPr>
        <xdr:cNvPr id="420" name="楕円 419">
          <a:extLst>
            <a:ext uri="{FF2B5EF4-FFF2-40B4-BE49-F238E27FC236}">
              <a16:creationId xmlns:a16="http://schemas.microsoft.com/office/drawing/2014/main" id="{36DEE78F-39A0-4980-BBC1-D2BF33E3CA88}"/>
            </a:ext>
          </a:extLst>
        </xdr:cNvPr>
        <xdr:cNvSpPr/>
      </xdr:nvSpPr>
      <xdr:spPr>
        <a:xfrm>
          <a:off x="2857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12519</xdr:rowOff>
    </xdr:to>
    <xdr:cxnSp macro="">
      <xdr:nvCxnSpPr>
        <xdr:cNvPr id="421" name="直線コネクタ 420">
          <a:extLst>
            <a:ext uri="{FF2B5EF4-FFF2-40B4-BE49-F238E27FC236}">
              <a16:creationId xmlns:a16="http://schemas.microsoft.com/office/drawing/2014/main" id="{695CC5F5-13D8-4A6B-AD05-8050ABF1D5F0}"/>
            </a:ext>
          </a:extLst>
        </xdr:cNvPr>
        <xdr:cNvCxnSpPr/>
      </xdr:nvCxnSpPr>
      <xdr:spPr>
        <a:xfrm>
          <a:off x="2908300" y="1784168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139700</xdr:rowOff>
    </xdr:from>
    <xdr:to>
      <xdr:col>10</xdr:col>
      <xdr:colOff>165100</xdr:colOff>
      <xdr:row>104</xdr:row>
      <xdr:rowOff>69850</xdr:rowOff>
    </xdr:to>
    <xdr:sp macro="" textlink="">
      <xdr:nvSpPr>
        <xdr:cNvPr id="422" name="楕円 421">
          <a:extLst>
            <a:ext uri="{FF2B5EF4-FFF2-40B4-BE49-F238E27FC236}">
              <a16:creationId xmlns:a16="http://schemas.microsoft.com/office/drawing/2014/main" id="{771F882E-DA17-4E23-B1DD-9AC89986D8E9}"/>
            </a:ext>
          </a:extLst>
        </xdr:cNvPr>
        <xdr:cNvSpPr/>
      </xdr:nvSpPr>
      <xdr:spPr>
        <a:xfrm>
          <a:off x="1968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10886</xdr:rowOff>
    </xdr:from>
    <xdr:to>
      <xdr:col>15</xdr:col>
      <xdr:colOff>50800</xdr:colOff>
      <xdr:row>104</xdr:row>
      <xdr:rowOff>19050</xdr:rowOff>
    </xdr:to>
    <xdr:cxnSp macro="">
      <xdr:nvCxnSpPr>
        <xdr:cNvPr id="423" name="直線コネクタ 422">
          <a:extLst>
            <a:ext uri="{FF2B5EF4-FFF2-40B4-BE49-F238E27FC236}">
              <a16:creationId xmlns:a16="http://schemas.microsoft.com/office/drawing/2014/main" id="{D7F76696-B67E-461F-94EF-D9D8EFEB51B8}"/>
            </a:ext>
          </a:extLst>
        </xdr:cNvPr>
        <xdr:cNvCxnSpPr/>
      </xdr:nvCxnSpPr>
      <xdr:spPr>
        <a:xfrm flipV="1">
          <a:off x="2019300" y="178416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147864</xdr:rowOff>
    </xdr:from>
    <xdr:to>
      <xdr:col>6</xdr:col>
      <xdr:colOff>38100</xdr:colOff>
      <xdr:row>104</xdr:row>
      <xdr:rowOff>78014</xdr:rowOff>
    </xdr:to>
    <xdr:sp macro="" textlink="">
      <xdr:nvSpPr>
        <xdr:cNvPr id="424" name="楕円 423">
          <a:extLst>
            <a:ext uri="{FF2B5EF4-FFF2-40B4-BE49-F238E27FC236}">
              <a16:creationId xmlns:a16="http://schemas.microsoft.com/office/drawing/2014/main" id="{3B558F27-D272-4413-BF15-BDDB97787F6C}"/>
            </a:ext>
          </a:extLst>
        </xdr:cNvPr>
        <xdr:cNvSpPr/>
      </xdr:nvSpPr>
      <xdr:spPr>
        <a:xfrm>
          <a:off x="1079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27214</xdr:rowOff>
    </xdr:to>
    <xdr:cxnSp macro="">
      <xdr:nvCxnSpPr>
        <xdr:cNvPr id="425" name="直線コネクタ 424">
          <a:extLst>
            <a:ext uri="{FF2B5EF4-FFF2-40B4-BE49-F238E27FC236}">
              <a16:creationId xmlns:a16="http://schemas.microsoft.com/office/drawing/2014/main" id="{03A1AA2E-0CF8-4F47-9B1F-35823E9D67E4}"/>
            </a:ext>
          </a:extLst>
        </xdr:cNvPr>
        <xdr:cNvCxnSpPr/>
      </xdr:nvCxnSpPr>
      <xdr:spPr>
        <a:xfrm flipV="1">
          <a:off x="1130300" y="178498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51179</xdr:rowOff>
    </xdr:from>
    <xdr:ext cx="405111" cy="259045"/>
    <xdr:sp macro="" textlink="">
      <xdr:nvSpPr>
        <xdr:cNvPr id="426" name="n_1aveValue【港湾・漁港】&#10;有形固定資産減価償却率">
          <a:extLst>
            <a:ext uri="{FF2B5EF4-FFF2-40B4-BE49-F238E27FC236}">
              <a16:creationId xmlns:a16="http://schemas.microsoft.com/office/drawing/2014/main" id="{730E088D-495F-4230-B1C6-8FB3AB3679A5}"/>
            </a:ext>
          </a:extLst>
        </xdr:cNvPr>
        <xdr:cNvSpPr txBox="1"/>
      </xdr:nvSpPr>
      <xdr:spPr>
        <a:xfrm>
          <a:off x="3582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70048</xdr:rowOff>
    </xdr:from>
    <xdr:ext cx="405111" cy="259045"/>
    <xdr:sp macro="" textlink="">
      <xdr:nvSpPr>
        <xdr:cNvPr id="427" name="n_2aveValue【港湾・漁港】&#10;有形固定資産減価償却率">
          <a:extLst>
            <a:ext uri="{FF2B5EF4-FFF2-40B4-BE49-F238E27FC236}">
              <a16:creationId xmlns:a16="http://schemas.microsoft.com/office/drawing/2014/main" id="{37A45375-8535-47AB-8BD4-EBFFE31823DE}"/>
            </a:ext>
          </a:extLst>
        </xdr:cNvPr>
        <xdr:cNvSpPr txBox="1"/>
      </xdr:nvSpPr>
      <xdr:spPr>
        <a:xfrm>
          <a:off x="2705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52088</xdr:rowOff>
    </xdr:from>
    <xdr:ext cx="405111" cy="259045"/>
    <xdr:sp macro="" textlink="">
      <xdr:nvSpPr>
        <xdr:cNvPr id="428" name="n_3aveValue【港湾・漁港】&#10;有形固定資産減価償却率">
          <a:extLst>
            <a:ext uri="{FF2B5EF4-FFF2-40B4-BE49-F238E27FC236}">
              <a16:creationId xmlns:a16="http://schemas.microsoft.com/office/drawing/2014/main" id="{3F4A61A9-1746-45B1-BB5F-8323010DE94F}"/>
            </a:ext>
          </a:extLst>
        </xdr:cNvPr>
        <xdr:cNvSpPr txBox="1"/>
      </xdr:nvSpPr>
      <xdr:spPr>
        <a:xfrm>
          <a:off x="1816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429" name="n_4aveValue【港湾・漁港】&#10;有形固定資産減価償却率">
          <a:extLst>
            <a:ext uri="{FF2B5EF4-FFF2-40B4-BE49-F238E27FC236}">
              <a16:creationId xmlns:a16="http://schemas.microsoft.com/office/drawing/2014/main" id="{4AD33327-8907-4B9C-BA48-E323627A4160}"/>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79846</xdr:rowOff>
    </xdr:from>
    <xdr:ext cx="405111" cy="259045"/>
    <xdr:sp macro="" textlink="">
      <xdr:nvSpPr>
        <xdr:cNvPr id="430" name="n_1mainValue【港湾・漁港】&#10;有形固定資産減価償却率">
          <a:extLst>
            <a:ext uri="{FF2B5EF4-FFF2-40B4-BE49-F238E27FC236}">
              <a16:creationId xmlns:a16="http://schemas.microsoft.com/office/drawing/2014/main" id="{B5001DC4-FC1C-4389-B4F5-49745EC06A78}"/>
            </a:ext>
          </a:extLst>
        </xdr:cNvPr>
        <xdr:cNvSpPr txBox="1"/>
      </xdr:nvSpPr>
      <xdr:spPr>
        <a:xfrm>
          <a:off x="3582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431" name="n_2mainValue【港湾・漁港】&#10;有形固定資産減価償却率">
          <a:extLst>
            <a:ext uri="{FF2B5EF4-FFF2-40B4-BE49-F238E27FC236}">
              <a16:creationId xmlns:a16="http://schemas.microsoft.com/office/drawing/2014/main" id="{4EAED55D-2F35-4312-A85C-C1CCFD4AC739}"/>
            </a:ext>
          </a:extLst>
        </xdr:cNvPr>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60977</xdr:rowOff>
    </xdr:from>
    <xdr:ext cx="405111" cy="259045"/>
    <xdr:sp macro="" textlink="">
      <xdr:nvSpPr>
        <xdr:cNvPr id="432" name="n_3mainValue【港湾・漁港】&#10;有形固定資産減価償却率">
          <a:extLst>
            <a:ext uri="{FF2B5EF4-FFF2-40B4-BE49-F238E27FC236}">
              <a16:creationId xmlns:a16="http://schemas.microsoft.com/office/drawing/2014/main" id="{8B4FADAA-4D1F-4CFD-8CA8-1B2196382EC2}"/>
            </a:ext>
          </a:extLst>
        </xdr:cNvPr>
        <xdr:cNvSpPr txBox="1"/>
      </xdr:nvSpPr>
      <xdr:spPr>
        <a:xfrm>
          <a:off x="1816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94541</xdr:rowOff>
    </xdr:from>
    <xdr:ext cx="405111" cy="259045"/>
    <xdr:sp macro="" textlink="">
      <xdr:nvSpPr>
        <xdr:cNvPr id="433" name="n_4mainValue【港湾・漁港】&#10;有形固定資産減価償却率">
          <a:extLst>
            <a:ext uri="{FF2B5EF4-FFF2-40B4-BE49-F238E27FC236}">
              <a16:creationId xmlns:a16="http://schemas.microsoft.com/office/drawing/2014/main" id="{8F2C7132-AAA2-46D2-B541-9F7DA0023029}"/>
            </a:ext>
          </a:extLst>
        </xdr:cNvPr>
        <xdr:cNvSpPr txBox="1"/>
      </xdr:nvSpPr>
      <xdr:spPr>
        <a:xfrm>
          <a:off x="927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D20B74E-E4A8-402F-BAC2-E5A56F4962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2B4214D-75CA-4B17-A300-9DE3A2541B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9B88BBB9-0907-45D6-A4EB-FE1C200AEF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EADDAA1-618F-4AA1-A474-4B7369351A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F043C916-AD24-46FF-85B1-26B95560238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1B04FC7-DEED-44FA-B24B-32833CF808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3E4FE263-F2EC-465B-AE58-0646487E80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1C22179-9E19-4FE8-ABE7-1C959E21964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B388FE22-28EA-4C7B-A230-93AA5C15890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4BB293E-45F9-4B54-873C-81E635BFEC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C77DDD11-6DBB-47BA-BBD6-67A1CEC82FC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4F4CC08F-13CE-467B-A963-DB98375CCF9F}"/>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7F481A8B-8D7D-4F14-8AC6-9FBB918D557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a:extLst>
            <a:ext uri="{FF2B5EF4-FFF2-40B4-BE49-F238E27FC236}">
              <a16:creationId xmlns:a16="http://schemas.microsoft.com/office/drawing/2014/main" id="{B433DFB4-4607-475D-86C0-CC967EC3D4D4}"/>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1B783EB9-B4F2-4000-B302-3573D40C912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a:extLst>
            <a:ext uri="{FF2B5EF4-FFF2-40B4-BE49-F238E27FC236}">
              <a16:creationId xmlns:a16="http://schemas.microsoft.com/office/drawing/2014/main" id="{A2A64BEA-9EE2-4EA9-9F23-9E72F05D5805}"/>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FE8514C3-B32D-4204-B5D3-533D0D8CC60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a:extLst>
            <a:ext uri="{FF2B5EF4-FFF2-40B4-BE49-F238E27FC236}">
              <a16:creationId xmlns:a16="http://schemas.microsoft.com/office/drawing/2014/main" id="{DC167BA2-B665-44A7-AB34-5491C2EFDD6C}"/>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CF8EEECE-2811-486A-9ACD-30CCCD079BE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3" name="テキスト ボックス 452">
          <a:extLst>
            <a:ext uri="{FF2B5EF4-FFF2-40B4-BE49-F238E27FC236}">
              <a16:creationId xmlns:a16="http://schemas.microsoft.com/office/drawing/2014/main" id="{275CB88E-9A1B-4E3D-A88F-452A7D0ECC0E}"/>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FDCDF321-47F4-47A9-9044-3DE58DC95D3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a:extLst>
            <a:ext uri="{FF2B5EF4-FFF2-40B4-BE49-F238E27FC236}">
              <a16:creationId xmlns:a16="http://schemas.microsoft.com/office/drawing/2014/main" id="{CBE696D9-B6AC-4791-8B2A-278D77BBA37A}"/>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FD4F6760-0DE9-41A1-B2FB-303EC6401D2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57" name="直線コネクタ 456">
          <a:extLst>
            <a:ext uri="{FF2B5EF4-FFF2-40B4-BE49-F238E27FC236}">
              <a16:creationId xmlns:a16="http://schemas.microsoft.com/office/drawing/2014/main" id="{4BD201BB-37F3-4D39-8B4E-89BDAA9FBFDF}"/>
            </a:ext>
          </a:extLst>
        </xdr:cNvPr>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27D2969F-4445-4907-B112-B87E5943F90D}"/>
            </a:ext>
          </a:extLst>
        </xdr:cNvPr>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59" name="直線コネクタ 458">
          <a:extLst>
            <a:ext uri="{FF2B5EF4-FFF2-40B4-BE49-F238E27FC236}">
              <a16:creationId xmlns:a16="http://schemas.microsoft.com/office/drawing/2014/main" id="{AD638A90-1DE0-47A5-8A7D-941050441B88}"/>
            </a:ext>
          </a:extLst>
        </xdr:cNvPr>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60" name="【港湾・漁港】&#10;一人当たり有形固定資産（償却資産）額最大値テキスト">
          <a:extLst>
            <a:ext uri="{FF2B5EF4-FFF2-40B4-BE49-F238E27FC236}">
              <a16:creationId xmlns:a16="http://schemas.microsoft.com/office/drawing/2014/main" id="{EBE06607-568D-43B7-9E36-21934FDC8C0C}"/>
            </a:ext>
          </a:extLst>
        </xdr:cNvPr>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61" name="直線コネクタ 460">
          <a:extLst>
            <a:ext uri="{FF2B5EF4-FFF2-40B4-BE49-F238E27FC236}">
              <a16:creationId xmlns:a16="http://schemas.microsoft.com/office/drawing/2014/main" id="{C9FE9EB5-DD5A-46A0-A1E1-2F27AA9B297F}"/>
            </a:ext>
          </a:extLst>
        </xdr:cNvPr>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60661</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ACDFB7CB-F662-4737-B7CC-CB1EF26BABCE}"/>
            </a:ext>
          </a:extLst>
        </xdr:cNvPr>
        <xdr:cNvSpPr txBox="1"/>
      </xdr:nvSpPr>
      <xdr:spPr>
        <a:xfrm>
          <a:off x="10515600" y="18405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63" name="フローチャート: 判断 462">
          <a:extLst>
            <a:ext uri="{FF2B5EF4-FFF2-40B4-BE49-F238E27FC236}">
              <a16:creationId xmlns:a16="http://schemas.microsoft.com/office/drawing/2014/main" id="{1B1A83E4-D598-4678-B29A-0CF7F8AD24A2}"/>
            </a:ext>
          </a:extLst>
        </xdr:cNvPr>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64" name="フローチャート: 判断 463">
          <a:extLst>
            <a:ext uri="{FF2B5EF4-FFF2-40B4-BE49-F238E27FC236}">
              <a16:creationId xmlns:a16="http://schemas.microsoft.com/office/drawing/2014/main" id="{7DADBD0D-9A64-47A4-B040-6ADEDE8C70A7}"/>
            </a:ext>
          </a:extLst>
        </xdr:cNvPr>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89973</xdr:rowOff>
    </xdr:from>
    <xdr:to>
      <xdr:col>46</xdr:col>
      <xdr:colOff>38100</xdr:colOff>
      <xdr:row>109</xdr:row>
      <xdr:rowOff>20123</xdr:rowOff>
    </xdr:to>
    <xdr:sp macro="" textlink="">
      <xdr:nvSpPr>
        <xdr:cNvPr id="465" name="フローチャート: 判断 464">
          <a:extLst>
            <a:ext uri="{FF2B5EF4-FFF2-40B4-BE49-F238E27FC236}">
              <a16:creationId xmlns:a16="http://schemas.microsoft.com/office/drawing/2014/main" id="{30B3E7F1-6049-44ED-833B-7D5F61C7141D}"/>
            </a:ext>
          </a:extLst>
        </xdr:cNvPr>
        <xdr:cNvSpPr/>
      </xdr:nvSpPr>
      <xdr:spPr>
        <a:xfrm>
          <a:off x="8699500" y="186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87748</xdr:rowOff>
    </xdr:from>
    <xdr:to>
      <xdr:col>41</xdr:col>
      <xdr:colOff>101600</xdr:colOff>
      <xdr:row>109</xdr:row>
      <xdr:rowOff>17898</xdr:rowOff>
    </xdr:to>
    <xdr:sp macro="" textlink="">
      <xdr:nvSpPr>
        <xdr:cNvPr id="466" name="フローチャート: 判断 465">
          <a:extLst>
            <a:ext uri="{FF2B5EF4-FFF2-40B4-BE49-F238E27FC236}">
              <a16:creationId xmlns:a16="http://schemas.microsoft.com/office/drawing/2014/main" id="{9F983656-F0F5-4161-A36D-ACDB356FBC57}"/>
            </a:ext>
          </a:extLst>
        </xdr:cNvPr>
        <xdr:cNvSpPr/>
      </xdr:nvSpPr>
      <xdr:spPr>
        <a:xfrm>
          <a:off x="7810500" y="1860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90286</xdr:rowOff>
    </xdr:from>
    <xdr:to>
      <xdr:col>36</xdr:col>
      <xdr:colOff>165100</xdr:colOff>
      <xdr:row>109</xdr:row>
      <xdr:rowOff>20436</xdr:rowOff>
    </xdr:to>
    <xdr:sp macro="" textlink="">
      <xdr:nvSpPr>
        <xdr:cNvPr id="467" name="フローチャート: 判断 466">
          <a:extLst>
            <a:ext uri="{FF2B5EF4-FFF2-40B4-BE49-F238E27FC236}">
              <a16:creationId xmlns:a16="http://schemas.microsoft.com/office/drawing/2014/main" id="{3E9EF26C-A7EA-4E8B-80DA-7D0D68B3ED51}"/>
            </a:ext>
          </a:extLst>
        </xdr:cNvPr>
        <xdr:cNvSpPr/>
      </xdr:nvSpPr>
      <xdr:spPr>
        <a:xfrm>
          <a:off x="6921500" y="186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7D4FDCF-AE29-4238-989B-2AA312F22B5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EB7BA48-21B5-4668-8EB0-3DC06442BF5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FE7A393-DB57-440D-9091-66A30DF47BD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BABAF2B-7572-4EF5-9809-D6EF1EF1C84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6585B00-EA2E-466E-A0BF-153FD6595C9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93791</xdr:rowOff>
    </xdr:from>
    <xdr:to>
      <xdr:col>55</xdr:col>
      <xdr:colOff>50800</xdr:colOff>
      <xdr:row>109</xdr:row>
      <xdr:rowOff>23941</xdr:rowOff>
    </xdr:to>
    <xdr:sp macro="" textlink="">
      <xdr:nvSpPr>
        <xdr:cNvPr id="473" name="楕円 472">
          <a:extLst>
            <a:ext uri="{FF2B5EF4-FFF2-40B4-BE49-F238E27FC236}">
              <a16:creationId xmlns:a16="http://schemas.microsoft.com/office/drawing/2014/main" id="{25DB3598-1D70-44C0-986C-EE7CB5381F36}"/>
            </a:ext>
          </a:extLst>
        </xdr:cNvPr>
        <xdr:cNvSpPr/>
      </xdr:nvSpPr>
      <xdr:spPr>
        <a:xfrm>
          <a:off x="10426700" y="186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16210</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F9BC7EFD-D13C-48FD-A9A6-73A29AA4B76A}"/>
            </a:ext>
          </a:extLst>
        </xdr:cNvPr>
        <xdr:cNvSpPr txBox="1"/>
      </xdr:nvSpPr>
      <xdr:spPr>
        <a:xfrm>
          <a:off x="10515600" y="185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93991</xdr:rowOff>
    </xdr:from>
    <xdr:to>
      <xdr:col>50</xdr:col>
      <xdr:colOff>165100</xdr:colOff>
      <xdr:row>109</xdr:row>
      <xdr:rowOff>24141</xdr:rowOff>
    </xdr:to>
    <xdr:sp macro="" textlink="">
      <xdr:nvSpPr>
        <xdr:cNvPr id="475" name="楕円 474">
          <a:extLst>
            <a:ext uri="{FF2B5EF4-FFF2-40B4-BE49-F238E27FC236}">
              <a16:creationId xmlns:a16="http://schemas.microsoft.com/office/drawing/2014/main" id="{122CE33C-E33E-44B1-A938-68924559479A}"/>
            </a:ext>
          </a:extLst>
        </xdr:cNvPr>
        <xdr:cNvSpPr/>
      </xdr:nvSpPr>
      <xdr:spPr>
        <a:xfrm>
          <a:off x="9588500" y="186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144591</xdr:rowOff>
    </xdr:from>
    <xdr:to>
      <xdr:col>55</xdr:col>
      <xdr:colOff>0</xdr:colOff>
      <xdr:row>108</xdr:row>
      <xdr:rowOff>144791</xdr:rowOff>
    </xdr:to>
    <xdr:cxnSp macro="">
      <xdr:nvCxnSpPr>
        <xdr:cNvPr id="476" name="直線コネクタ 475">
          <a:extLst>
            <a:ext uri="{FF2B5EF4-FFF2-40B4-BE49-F238E27FC236}">
              <a16:creationId xmlns:a16="http://schemas.microsoft.com/office/drawing/2014/main" id="{54A91933-8BCB-4CC8-A842-EC38D2EFDFA8}"/>
            </a:ext>
          </a:extLst>
        </xdr:cNvPr>
        <xdr:cNvCxnSpPr/>
      </xdr:nvCxnSpPr>
      <xdr:spPr>
        <a:xfrm flipV="1">
          <a:off x="9639300" y="18661191"/>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94441</xdr:rowOff>
    </xdr:from>
    <xdr:to>
      <xdr:col>46</xdr:col>
      <xdr:colOff>38100</xdr:colOff>
      <xdr:row>109</xdr:row>
      <xdr:rowOff>24591</xdr:rowOff>
    </xdr:to>
    <xdr:sp macro="" textlink="">
      <xdr:nvSpPr>
        <xdr:cNvPr id="477" name="楕円 476">
          <a:extLst>
            <a:ext uri="{FF2B5EF4-FFF2-40B4-BE49-F238E27FC236}">
              <a16:creationId xmlns:a16="http://schemas.microsoft.com/office/drawing/2014/main" id="{4A872AFE-45DF-49AA-B090-BB592FF8BB3A}"/>
            </a:ext>
          </a:extLst>
        </xdr:cNvPr>
        <xdr:cNvSpPr/>
      </xdr:nvSpPr>
      <xdr:spPr>
        <a:xfrm>
          <a:off x="8699500" y="186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144791</xdr:rowOff>
    </xdr:from>
    <xdr:to>
      <xdr:col>50</xdr:col>
      <xdr:colOff>114300</xdr:colOff>
      <xdr:row>108</xdr:row>
      <xdr:rowOff>145241</xdr:rowOff>
    </xdr:to>
    <xdr:cxnSp macro="">
      <xdr:nvCxnSpPr>
        <xdr:cNvPr id="478" name="直線コネクタ 477">
          <a:extLst>
            <a:ext uri="{FF2B5EF4-FFF2-40B4-BE49-F238E27FC236}">
              <a16:creationId xmlns:a16="http://schemas.microsoft.com/office/drawing/2014/main" id="{5A52794C-0E07-46A0-A37D-F81C5CF8CC9F}"/>
            </a:ext>
          </a:extLst>
        </xdr:cNvPr>
        <xdr:cNvCxnSpPr/>
      </xdr:nvCxnSpPr>
      <xdr:spPr>
        <a:xfrm flipV="1">
          <a:off x="8750300" y="18661391"/>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94982</xdr:rowOff>
    </xdr:from>
    <xdr:to>
      <xdr:col>41</xdr:col>
      <xdr:colOff>101600</xdr:colOff>
      <xdr:row>109</xdr:row>
      <xdr:rowOff>25132</xdr:rowOff>
    </xdr:to>
    <xdr:sp macro="" textlink="">
      <xdr:nvSpPr>
        <xdr:cNvPr id="479" name="楕円 478">
          <a:extLst>
            <a:ext uri="{FF2B5EF4-FFF2-40B4-BE49-F238E27FC236}">
              <a16:creationId xmlns:a16="http://schemas.microsoft.com/office/drawing/2014/main" id="{00508B9A-1AF5-4B3C-AC03-D4E1347C06AE}"/>
            </a:ext>
          </a:extLst>
        </xdr:cNvPr>
        <xdr:cNvSpPr/>
      </xdr:nvSpPr>
      <xdr:spPr>
        <a:xfrm>
          <a:off x="7810500" y="1861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145241</xdr:rowOff>
    </xdr:from>
    <xdr:to>
      <xdr:col>45</xdr:col>
      <xdr:colOff>177800</xdr:colOff>
      <xdr:row>108</xdr:row>
      <xdr:rowOff>145782</xdr:rowOff>
    </xdr:to>
    <xdr:cxnSp macro="">
      <xdr:nvCxnSpPr>
        <xdr:cNvPr id="480" name="直線コネクタ 479">
          <a:extLst>
            <a:ext uri="{FF2B5EF4-FFF2-40B4-BE49-F238E27FC236}">
              <a16:creationId xmlns:a16="http://schemas.microsoft.com/office/drawing/2014/main" id="{A4857549-1F51-414F-ADB0-3CE96A2CB52A}"/>
            </a:ext>
          </a:extLst>
        </xdr:cNvPr>
        <xdr:cNvCxnSpPr/>
      </xdr:nvCxnSpPr>
      <xdr:spPr>
        <a:xfrm flipV="1">
          <a:off x="7861300" y="18661841"/>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95453</xdr:rowOff>
    </xdr:from>
    <xdr:to>
      <xdr:col>36</xdr:col>
      <xdr:colOff>165100</xdr:colOff>
      <xdr:row>109</xdr:row>
      <xdr:rowOff>25603</xdr:rowOff>
    </xdr:to>
    <xdr:sp macro="" textlink="">
      <xdr:nvSpPr>
        <xdr:cNvPr id="481" name="楕円 480">
          <a:extLst>
            <a:ext uri="{FF2B5EF4-FFF2-40B4-BE49-F238E27FC236}">
              <a16:creationId xmlns:a16="http://schemas.microsoft.com/office/drawing/2014/main" id="{6B85CE72-A667-4E29-A4D2-D63C7E02F847}"/>
            </a:ext>
          </a:extLst>
        </xdr:cNvPr>
        <xdr:cNvSpPr/>
      </xdr:nvSpPr>
      <xdr:spPr>
        <a:xfrm>
          <a:off x="6921500" y="186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145782</xdr:rowOff>
    </xdr:from>
    <xdr:to>
      <xdr:col>41</xdr:col>
      <xdr:colOff>50800</xdr:colOff>
      <xdr:row>108</xdr:row>
      <xdr:rowOff>146253</xdr:rowOff>
    </xdr:to>
    <xdr:cxnSp macro="">
      <xdr:nvCxnSpPr>
        <xdr:cNvPr id="482" name="直線コネクタ 481">
          <a:extLst>
            <a:ext uri="{FF2B5EF4-FFF2-40B4-BE49-F238E27FC236}">
              <a16:creationId xmlns:a16="http://schemas.microsoft.com/office/drawing/2014/main" id="{9FF966D8-C234-48FC-8DBA-CCC523DC2BCD}"/>
            </a:ext>
          </a:extLst>
        </xdr:cNvPr>
        <xdr:cNvCxnSpPr/>
      </xdr:nvCxnSpPr>
      <xdr:spPr>
        <a:xfrm flipV="1">
          <a:off x="6972300" y="18662382"/>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164685</xdr:rowOff>
    </xdr:from>
    <xdr:ext cx="690189" cy="259045"/>
    <xdr:sp macro="" textlink="">
      <xdr:nvSpPr>
        <xdr:cNvPr id="483" name="n_1aveValue【港湾・漁港】&#10;一人当たり有形固定資産（償却資産）額">
          <a:extLst>
            <a:ext uri="{FF2B5EF4-FFF2-40B4-BE49-F238E27FC236}">
              <a16:creationId xmlns:a16="http://schemas.microsoft.com/office/drawing/2014/main" id="{C99F651A-7056-4016-8085-DA8A7AF0867E}"/>
            </a:ext>
          </a:extLst>
        </xdr:cNvPr>
        <xdr:cNvSpPr txBox="1"/>
      </xdr:nvSpPr>
      <xdr:spPr>
        <a:xfrm>
          <a:off x="92815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36650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BDDDBC23-DD3A-4FBA-83AA-72DA3F21FFA6}"/>
            </a:ext>
          </a:extLst>
        </xdr:cNvPr>
        <xdr:cNvSpPr txBox="1"/>
      </xdr:nvSpPr>
      <xdr:spPr>
        <a:xfrm>
          <a:off x="8450795" y="1838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34425</xdr:rowOff>
    </xdr:from>
    <xdr:ext cx="690189" cy="259045"/>
    <xdr:sp macro="" textlink="">
      <xdr:nvSpPr>
        <xdr:cNvPr id="485" name="n_3aveValue【港湾・漁港】&#10;一人当たり有形固定資産（償却資産）額">
          <a:extLst>
            <a:ext uri="{FF2B5EF4-FFF2-40B4-BE49-F238E27FC236}">
              <a16:creationId xmlns:a16="http://schemas.microsoft.com/office/drawing/2014/main" id="{BA9412A7-99AF-42D0-AF8C-065828D88626}"/>
            </a:ext>
          </a:extLst>
        </xdr:cNvPr>
        <xdr:cNvSpPr txBox="1"/>
      </xdr:nvSpPr>
      <xdr:spPr>
        <a:xfrm>
          <a:off x="7516205" y="18379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36963</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D8D1D104-FD1B-4E29-B2A7-3A0457435954}"/>
            </a:ext>
          </a:extLst>
        </xdr:cNvPr>
        <xdr:cNvSpPr txBox="1"/>
      </xdr:nvSpPr>
      <xdr:spPr>
        <a:xfrm>
          <a:off x="6672795" y="1838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15268</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04C25051-CAA7-4B97-ADE5-18C7D1D432E7}"/>
            </a:ext>
          </a:extLst>
        </xdr:cNvPr>
        <xdr:cNvSpPr txBox="1"/>
      </xdr:nvSpPr>
      <xdr:spPr>
        <a:xfrm>
          <a:off x="9327095" y="1870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15718</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C9621C47-0BE9-4EAB-B0A6-E13924BBC239}"/>
            </a:ext>
          </a:extLst>
        </xdr:cNvPr>
        <xdr:cNvSpPr txBox="1"/>
      </xdr:nvSpPr>
      <xdr:spPr>
        <a:xfrm>
          <a:off x="8450795" y="1870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16259</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DB11A909-C7DF-419A-9797-628C64F8EC53}"/>
            </a:ext>
          </a:extLst>
        </xdr:cNvPr>
        <xdr:cNvSpPr txBox="1"/>
      </xdr:nvSpPr>
      <xdr:spPr>
        <a:xfrm>
          <a:off x="7561795" y="1870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16730</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DB955DD6-4878-450A-98CD-6E1026A7E08A}"/>
            </a:ext>
          </a:extLst>
        </xdr:cNvPr>
        <xdr:cNvSpPr txBox="1"/>
      </xdr:nvSpPr>
      <xdr:spPr>
        <a:xfrm>
          <a:off x="6672795" y="1870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07C508B-5DE7-4E77-80D8-6841907239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DE110B7-466F-4E22-AC7F-BED83B409F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F328CA7-78AB-4C64-AAC5-190DBE2A5B3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6400B46-D095-4F15-896E-6294823491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5334E6F-B601-477C-A7C3-A0A801B230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BAEC324-4F6E-4A90-9C71-A941363B63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E803780-27F9-4AC9-8B59-F731E0F542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8C70E846-4351-49E7-B031-249C300D5A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3D6B2E8-3C13-4C4A-A044-0316FF0A70C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6B69EC9-216E-4FB0-85C6-3014640226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BD22D22-5097-4DFE-BF26-84CE1E96CBB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4C0A9FD3-9D76-4357-AADB-19E2CBBB670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C795DB5B-512A-4813-A471-86264D471D6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6CED47AE-4447-4480-A274-2C14F2921F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923D7344-F79E-49F5-BEAC-8B3DF1FEB13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FE79F23A-24E4-47D1-839B-D4F1AA12391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C7DB5956-6C03-43E3-AFA0-360DFBD214C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E635FFD-2E11-43C8-A099-282FF170F52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C845E05F-8B65-4FBC-B832-97AAA21902E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C22912C9-1469-439A-A7E5-55FA8B3EADE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E43252BC-0407-466A-9809-63B8CE6EAB98}"/>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96B08DA-990D-49FB-A8BF-B569DD13F2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D9E1B9BB-4D18-469B-9FA1-E006CEF1C6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a:extLst>
            <a:ext uri="{FF2B5EF4-FFF2-40B4-BE49-F238E27FC236}">
              <a16:creationId xmlns:a16="http://schemas.microsoft.com/office/drawing/2014/main" id="{ED0EB353-6137-44DA-AADF-93DA4E34C2B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70B241C5-AA51-492F-A7CA-1F7B6AE0C49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a:extLst>
            <a:ext uri="{FF2B5EF4-FFF2-40B4-BE49-F238E27FC236}">
              <a16:creationId xmlns:a16="http://schemas.microsoft.com/office/drawing/2014/main" id="{D9FEC9B7-4618-4689-AE0C-A9392642FEA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65C824F2-22E3-4262-87FC-1F494A2FDEB1}"/>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a:extLst>
            <a:ext uri="{FF2B5EF4-FFF2-40B4-BE49-F238E27FC236}">
              <a16:creationId xmlns:a16="http://schemas.microsoft.com/office/drawing/2014/main" id="{13D54E3C-6DA4-4588-ACC9-EC837DC6025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3F03F13A-208E-42D0-889F-E23931CBE47B}"/>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520" name="フローチャート: 判断 519">
          <a:extLst>
            <a:ext uri="{FF2B5EF4-FFF2-40B4-BE49-F238E27FC236}">
              <a16:creationId xmlns:a16="http://schemas.microsoft.com/office/drawing/2014/main" id="{C3428705-50D3-4614-92D4-D82574225455}"/>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521" name="フローチャート: 判断 520">
          <a:extLst>
            <a:ext uri="{FF2B5EF4-FFF2-40B4-BE49-F238E27FC236}">
              <a16:creationId xmlns:a16="http://schemas.microsoft.com/office/drawing/2014/main" id="{12B70A49-2DA0-4A77-A35C-F5CBE5E53B4E}"/>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22" name="フローチャート: 判断 521">
          <a:extLst>
            <a:ext uri="{FF2B5EF4-FFF2-40B4-BE49-F238E27FC236}">
              <a16:creationId xmlns:a16="http://schemas.microsoft.com/office/drawing/2014/main" id="{741AFE4B-8729-4A95-9CE0-44253E65AAAE}"/>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46990</xdr:rowOff>
    </xdr:from>
    <xdr:to>
      <xdr:col>72</xdr:col>
      <xdr:colOff>38100</xdr:colOff>
      <xdr:row>37</xdr:row>
      <xdr:rowOff>148590</xdr:rowOff>
    </xdr:to>
    <xdr:sp macro="" textlink="">
      <xdr:nvSpPr>
        <xdr:cNvPr id="523" name="フローチャート: 判断 522">
          <a:extLst>
            <a:ext uri="{FF2B5EF4-FFF2-40B4-BE49-F238E27FC236}">
              <a16:creationId xmlns:a16="http://schemas.microsoft.com/office/drawing/2014/main" id="{7EC7EF78-C5F6-40A2-A253-D7FF0F005FD8}"/>
            </a:ext>
          </a:extLst>
        </xdr:cNvPr>
        <xdr:cNvSpPr/>
      </xdr:nvSpPr>
      <xdr:spPr>
        <a:xfrm>
          <a:off x="13652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58420</xdr:rowOff>
    </xdr:from>
    <xdr:to>
      <xdr:col>67</xdr:col>
      <xdr:colOff>101600</xdr:colOff>
      <xdr:row>37</xdr:row>
      <xdr:rowOff>160020</xdr:rowOff>
    </xdr:to>
    <xdr:sp macro="" textlink="">
      <xdr:nvSpPr>
        <xdr:cNvPr id="524" name="フローチャート: 判断 523">
          <a:extLst>
            <a:ext uri="{FF2B5EF4-FFF2-40B4-BE49-F238E27FC236}">
              <a16:creationId xmlns:a16="http://schemas.microsoft.com/office/drawing/2014/main" id="{6DD8E854-4A44-4FB2-B766-F65CD6CB6E7E}"/>
            </a:ext>
          </a:extLst>
        </xdr:cNvPr>
        <xdr:cNvSpPr/>
      </xdr:nvSpPr>
      <xdr:spPr>
        <a:xfrm>
          <a:off x="12763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A9A99C0-FC24-42DC-A83F-48E03E9CE4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B36D8DA-324A-4936-AA85-589AFF1ACA1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A6381B1-30C4-4B97-98E5-0FD76F6862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490DC0A-8F8F-4BDA-AB28-8BBEF13C4BE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1CA46A6-7884-4B36-BF57-38D90E22E1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530" name="楕円 529">
          <a:extLst>
            <a:ext uri="{FF2B5EF4-FFF2-40B4-BE49-F238E27FC236}">
              <a16:creationId xmlns:a16="http://schemas.microsoft.com/office/drawing/2014/main" id="{A3726D38-2FD6-44AC-A205-2629B8B45830}"/>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4C7E5D6-2C42-4B2D-A1FE-37E55BF88230}"/>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86360</xdr:rowOff>
    </xdr:from>
    <xdr:to>
      <xdr:col>81</xdr:col>
      <xdr:colOff>101600</xdr:colOff>
      <xdr:row>40</xdr:row>
      <xdr:rowOff>16510</xdr:rowOff>
    </xdr:to>
    <xdr:sp macro="" textlink="">
      <xdr:nvSpPr>
        <xdr:cNvPr id="532" name="楕円 531">
          <a:extLst>
            <a:ext uri="{FF2B5EF4-FFF2-40B4-BE49-F238E27FC236}">
              <a16:creationId xmlns:a16="http://schemas.microsoft.com/office/drawing/2014/main" id="{EE75EE62-3580-4FA6-9CA9-5075491B5185}"/>
            </a:ext>
          </a:extLst>
        </xdr:cNvPr>
        <xdr:cNvSpPr/>
      </xdr:nvSpPr>
      <xdr:spPr>
        <a:xfrm>
          <a:off x="15430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39</xdr:row>
      <xdr:rowOff>137160</xdr:rowOff>
    </xdr:to>
    <xdr:cxnSp macro="">
      <xdr:nvCxnSpPr>
        <xdr:cNvPr id="533" name="直線コネクタ 532">
          <a:extLst>
            <a:ext uri="{FF2B5EF4-FFF2-40B4-BE49-F238E27FC236}">
              <a16:creationId xmlns:a16="http://schemas.microsoft.com/office/drawing/2014/main" id="{1C11367B-B773-441E-B87E-50B66C10E086}"/>
            </a:ext>
          </a:extLst>
        </xdr:cNvPr>
        <xdr:cNvCxnSpPr/>
      </xdr:nvCxnSpPr>
      <xdr:spPr>
        <a:xfrm flipV="1">
          <a:off x="15481300" y="6819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78740</xdr:rowOff>
    </xdr:from>
    <xdr:to>
      <xdr:col>76</xdr:col>
      <xdr:colOff>165100</xdr:colOff>
      <xdr:row>40</xdr:row>
      <xdr:rowOff>8890</xdr:rowOff>
    </xdr:to>
    <xdr:sp macro="" textlink="">
      <xdr:nvSpPr>
        <xdr:cNvPr id="534" name="楕円 533">
          <a:extLst>
            <a:ext uri="{FF2B5EF4-FFF2-40B4-BE49-F238E27FC236}">
              <a16:creationId xmlns:a16="http://schemas.microsoft.com/office/drawing/2014/main" id="{0FD2F17C-1C8F-4731-9655-F7096B81A08D}"/>
            </a:ext>
          </a:extLst>
        </xdr:cNvPr>
        <xdr:cNvSpPr/>
      </xdr:nvSpPr>
      <xdr:spPr>
        <a:xfrm>
          <a:off x="14541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129540</xdr:rowOff>
    </xdr:from>
    <xdr:to>
      <xdr:col>81</xdr:col>
      <xdr:colOff>50800</xdr:colOff>
      <xdr:row>39</xdr:row>
      <xdr:rowOff>137160</xdr:rowOff>
    </xdr:to>
    <xdr:cxnSp macro="">
      <xdr:nvCxnSpPr>
        <xdr:cNvPr id="535" name="直線コネクタ 534">
          <a:extLst>
            <a:ext uri="{FF2B5EF4-FFF2-40B4-BE49-F238E27FC236}">
              <a16:creationId xmlns:a16="http://schemas.microsoft.com/office/drawing/2014/main" id="{9D26CBED-BF1D-4189-8913-F7B01BFC3F44}"/>
            </a:ext>
          </a:extLst>
        </xdr:cNvPr>
        <xdr:cNvCxnSpPr/>
      </xdr:nvCxnSpPr>
      <xdr:spPr>
        <a:xfrm>
          <a:off x="14592300" y="681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53340</xdr:rowOff>
    </xdr:from>
    <xdr:to>
      <xdr:col>72</xdr:col>
      <xdr:colOff>38100</xdr:colOff>
      <xdr:row>39</xdr:row>
      <xdr:rowOff>154940</xdr:rowOff>
    </xdr:to>
    <xdr:sp macro="" textlink="">
      <xdr:nvSpPr>
        <xdr:cNvPr id="536" name="楕円 535">
          <a:extLst>
            <a:ext uri="{FF2B5EF4-FFF2-40B4-BE49-F238E27FC236}">
              <a16:creationId xmlns:a16="http://schemas.microsoft.com/office/drawing/2014/main" id="{EEF69ED4-A8BF-4975-9DA3-B87153426DA0}"/>
            </a:ext>
          </a:extLst>
        </xdr:cNvPr>
        <xdr:cNvSpPr/>
      </xdr:nvSpPr>
      <xdr:spPr>
        <a:xfrm>
          <a:off x="136525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104140</xdr:rowOff>
    </xdr:from>
    <xdr:to>
      <xdr:col>76</xdr:col>
      <xdr:colOff>114300</xdr:colOff>
      <xdr:row>39</xdr:row>
      <xdr:rowOff>129540</xdr:rowOff>
    </xdr:to>
    <xdr:cxnSp macro="">
      <xdr:nvCxnSpPr>
        <xdr:cNvPr id="537" name="直線コネクタ 536">
          <a:extLst>
            <a:ext uri="{FF2B5EF4-FFF2-40B4-BE49-F238E27FC236}">
              <a16:creationId xmlns:a16="http://schemas.microsoft.com/office/drawing/2014/main" id="{DD4CEAE4-A1F6-4224-903E-5AEFBB9A7A2D}"/>
            </a:ext>
          </a:extLst>
        </xdr:cNvPr>
        <xdr:cNvCxnSpPr/>
      </xdr:nvCxnSpPr>
      <xdr:spPr>
        <a:xfrm>
          <a:off x="13703300" y="67906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34290</xdr:rowOff>
    </xdr:from>
    <xdr:to>
      <xdr:col>67</xdr:col>
      <xdr:colOff>101600</xdr:colOff>
      <xdr:row>39</xdr:row>
      <xdr:rowOff>135890</xdr:rowOff>
    </xdr:to>
    <xdr:sp macro="" textlink="">
      <xdr:nvSpPr>
        <xdr:cNvPr id="538" name="楕円 537">
          <a:extLst>
            <a:ext uri="{FF2B5EF4-FFF2-40B4-BE49-F238E27FC236}">
              <a16:creationId xmlns:a16="http://schemas.microsoft.com/office/drawing/2014/main" id="{B465881A-A067-44C0-AE30-8CA25F326296}"/>
            </a:ext>
          </a:extLst>
        </xdr:cNvPr>
        <xdr:cNvSpPr/>
      </xdr:nvSpPr>
      <xdr:spPr>
        <a:xfrm>
          <a:off x="12763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85090</xdr:rowOff>
    </xdr:from>
    <xdr:to>
      <xdr:col>71</xdr:col>
      <xdr:colOff>177800</xdr:colOff>
      <xdr:row>39</xdr:row>
      <xdr:rowOff>104140</xdr:rowOff>
    </xdr:to>
    <xdr:cxnSp macro="">
      <xdr:nvCxnSpPr>
        <xdr:cNvPr id="539" name="直線コネクタ 538">
          <a:extLst>
            <a:ext uri="{FF2B5EF4-FFF2-40B4-BE49-F238E27FC236}">
              <a16:creationId xmlns:a16="http://schemas.microsoft.com/office/drawing/2014/main" id="{36191317-2CFA-4C81-8607-F6AE06EE5EBF}"/>
            </a:ext>
          </a:extLst>
        </xdr:cNvPr>
        <xdr:cNvCxnSpPr/>
      </xdr:nvCxnSpPr>
      <xdr:spPr>
        <a:xfrm>
          <a:off x="12814300" y="67716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1E2E10D3-C6A3-4770-91E7-47F65411AD95}"/>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A6E1BB90-1DE8-4301-B678-1BD45CCE7248}"/>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165117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A31122E8-C710-4A8E-8FC4-B43AD9551724}"/>
            </a:ext>
          </a:extLst>
        </xdr:cNvPr>
        <xdr:cNvSpPr txBox="1"/>
      </xdr:nvSpPr>
      <xdr:spPr>
        <a:xfrm>
          <a:off x="13500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5097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5F2B28FF-EE5C-40F6-8568-F2B6BE4836C6}"/>
            </a:ext>
          </a:extLst>
        </xdr:cNvPr>
        <xdr:cNvSpPr txBox="1"/>
      </xdr:nvSpPr>
      <xdr:spPr>
        <a:xfrm>
          <a:off x="12611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7637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3BEB778F-8C61-48ED-800F-DA6E61B8A11E}"/>
            </a:ext>
          </a:extLst>
        </xdr:cNvPr>
        <xdr:cNvSpPr txBox="1"/>
      </xdr:nvSpPr>
      <xdr:spPr>
        <a:xfrm>
          <a:off x="152660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254D9DE5-896E-4459-B474-4811D0DCBB01}"/>
            </a:ext>
          </a:extLst>
        </xdr:cNvPr>
        <xdr:cNvSpPr txBox="1"/>
      </xdr:nvSpPr>
      <xdr:spPr>
        <a:xfrm>
          <a:off x="14389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146067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197647BC-EAFD-44A6-8AC6-DAD873F15580}"/>
            </a:ext>
          </a:extLst>
        </xdr:cNvPr>
        <xdr:cNvSpPr txBox="1"/>
      </xdr:nvSpPr>
      <xdr:spPr>
        <a:xfrm>
          <a:off x="1350074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127017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D95E3C19-2857-428A-9C25-F6B542C5ED17}"/>
            </a:ext>
          </a:extLst>
        </xdr:cNvPr>
        <xdr:cNvSpPr txBox="1"/>
      </xdr:nvSpPr>
      <xdr:spPr>
        <a:xfrm>
          <a:off x="12611744"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C8A44621-ABA5-41B2-B87E-C363359B7D5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BA428613-383D-4AE6-A99C-8EA3FBF727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B66F32B5-1463-4655-A79D-86CE771E14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69D3FCB9-265F-435C-9944-6D3C7BB48B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59B73F46-9F30-422F-9DD4-BC48E30CA8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123330D0-AAE2-4C8F-AF5D-21EC4A987B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132C12C-53D6-40CE-A960-2575E4F1E6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88386477-43BC-4503-A4D9-81F69BF858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ABFC1E7F-0BC1-43FC-80CA-AA5C958EA6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9C13947-D302-47C5-BDC3-EAC547830B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85C34C08-1164-439B-9CE5-89F397FA205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E716E12D-0D34-4F97-B2A3-A00A8F00C13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C7C598EF-D821-4733-8DA4-246187BA95E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D90911A2-6B87-43A1-B95A-B8E8F18DBD4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1B21628-83C4-4254-9776-1547CA944CB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6F8BAAB4-AC7B-417D-BA17-695613A1B43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7710FF32-24A5-4E0F-B401-A1B4CB4D799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EB386742-BF28-4CEC-AF19-1ACF2364011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39B1A6D3-3D14-4456-9903-3D300188A9A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D87AB01C-4C2A-443C-88B9-91C40468D96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E22DD07A-02B3-49D5-85C1-D68ED8C407C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69" name="直線コネクタ 568">
          <a:extLst>
            <a:ext uri="{FF2B5EF4-FFF2-40B4-BE49-F238E27FC236}">
              <a16:creationId xmlns:a16="http://schemas.microsoft.com/office/drawing/2014/main" id="{0ECA670C-17B4-425E-AF78-B8239FE15688}"/>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25810856-8AB3-4459-B6F9-987A61007EAF}"/>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71" name="直線コネクタ 570">
          <a:extLst>
            <a:ext uri="{FF2B5EF4-FFF2-40B4-BE49-F238E27FC236}">
              <a16:creationId xmlns:a16="http://schemas.microsoft.com/office/drawing/2014/main" id="{DDFB8908-1578-4012-AF62-E6305F2E298A}"/>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EB004F08-3781-404B-9A37-C5D8826913BA}"/>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73" name="直線コネクタ 572">
          <a:extLst>
            <a:ext uri="{FF2B5EF4-FFF2-40B4-BE49-F238E27FC236}">
              <a16:creationId xmlns:a16="http://schemas.microsoft.com/office/drawing/2014/main" id="{FB02B422-B8E4-4D1E-9CA1-3EC58C79AE0A}"/>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F357021D-C3B1-40B2-86F0-EE0F7370C3CF}"/>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75" name="フローチャート: 判断 574">
          <a:extLst>
            <a:ext uri="{FF2B5EF4-FFF2-40B4-BE49-F238E27FC236}">
              <a16:creationId xmlns:a16="http://schemas.microsoft.com/office/drawing/2014/main" id="{D6A60966-B221-4757-A297-C5A36194717B}"/>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76" name="フローチャート: 判断 575">
          <a:extLst>
            <a:ext uri="{FF2B5EF4-FFF2-40B4-BE49-F238E27FC236}">
              <a16:creationId xmlns:a16="http://schemas.microsoft.com/office/drawing/2014/main" id="{A3B0605F-CB52-438F-9ABE-E2736D04F15F}"/>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577" name="フローチャート: 判断 576">
          <a:extLst>
            <a:ext uri="{FF2B5EF4-FFF2-40B4-BE49-F238E27FC236}">
              <a16:creationId xmlns:a16="http://schemas.microsoft.com/office/drawing/2014/main" id="{BB8D6153-A274-411A-B7D3-FF15BF28271C}"/>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22199</xdr:rowOff>
    </xdr:from>
    <xdr:to>
      <xdr:col>102</xdr:col>
      <xdr:colOff>165100</xdr:colOff>
      <xdr:row>39</xdr:row>
      <xdr:rowOff>123799</xdr:rowOff>
    </xdr:to>
    <xdr:sp macro="" textlink="">
      <xdr:nvSpPr>
        <xdr:cNvPr id="578" name="フローチャート: 判断 577">
          <a:extLst>
            <a:ext uri="{FF2B5EF4-FFF2-40B4-BE49-F238E27FC236}">
              <a16:creationId xmlns:a16="http://schemas.microsoft.com/office/drawing/2014/main" id="{523269CF-BE82-4B5A-9DA7-EBD2A9555F95}"/>
            </a:ext>
          </a:extLst>
        </xdr:cNvPr>
        <xdr:cNvSpPr/>
      </xdr:nvSpPr>
      <xdr:spPr>
        <a:xfrm>
          <a:off x="19494500" y="670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129642</xdr:rowOff>
    </xdr:from>
    <xdr:to>
      <xdr:col>98</xdr:col>
      <xdr:colOff>38100</xdr:colOff>
      <xdr:row>39</xdr:row>
      <xdr:rowOff>59792</xdr:rowOff>
    </xdr:to>
    <xdr:sp macro="" textlink="">
      <xdr:nvSpPr>
        <xdr:cNvPr id="579" name="フローチャート: 判断 578">
          <a:extLst>
            <a:ext uri="{FF2B5EF4-FFF2-40B4-BE49-F238E27FC236}">
              <a16:creationId xmlns:a16="http://schemas.microsoft.com/office/drawing/2014/main" id="{B6DE9C2C-C25F-436F-8D48-7508EF7026CF}"/>
            </a:ext>
          </a:extLst>
        </xdr:cNvPr>
        <xdr:cNvSpPr/>
      </xdr:nvSpPr>
      <xdr:spPr>
        <a:xfrm>
          <a:off x="18605500" y="66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7AF54BA-2505-4308-BE98-07015B1F8A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F3B1B90C-AA4F-4204-80A6-5E6BAFA7F5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4214AEF-7947-448A-97DC-BD28E96F11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6611E26-181D-458F-9E82-F72BC12E60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57823B4-B13F-4F7C-BA86-8C89FA4021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585" name="楕円 584">
          <a:extLst>
            <a:ext uri="{FF2B5EF4-FFF2-40B4-BE49-F238E27FC236}">
              <a16:creationId xmlns:a16="http://schemas.microsoft.com/office/drawing/2014/main" id="{7DD24334-4416-4500-9F6E-311899277F0E}"/>
            </a:ext>
          </a:extLst>
        </xdr:cNvPr>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79F48552-C8A4-4C2F-B712-9E85D8F3619D}"/>
            </a:ext>
          </a:extLst>
        </xdr:cNvPr>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587" name="楕円 586">
          <a:extLst>
            <a:ext uri="{FF2B5EF4-FFF2-40B4-BE49-F238E27FC236}">
              <a16:creationId xmlns:a16="http://schemas.microsoft.com/office/drawing/2014/main" id="{9F8BF2D1-B801-458A-BD0A-E38A20F30F52}"/>
            </a:ext>
          </a:extLst>
        </xdr:cNvPr>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48768</xdr:rowOff>
    </xdr:to>
    <xdr:cxnSp macro="">
      <xdr:nvCxnSpPr>
        <xdr:cNvPr id="588" name="直線コネクタ 587">
          <a:extLst>
            <a:ext uri="{FF2B5EF4-FFF2-40B4-BE49-F238E27FC236}">
              <a16:creationId xmlns:a16="http://schemas.microsoft.com/office/drawing/2014/main" id="{3EB6E146-522A-494A-BCFF-90B64817B887}"/>
            </a:ext>
          </a:extLst>
        </xdr:cNvPr>
        <xdr:cNvCxnSpPr/>
      </xdr:nvCxnSpPr>
      <xdr:spPr>
        <a:xfrm flipV="1">
          <a:off x="21323300" y="690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712</xdr:rowOff>
    </xdr:from>
    <xdr:to>
      <xdr:col>107</xdr:col>
      <xdr:colOff>101600</xdr:colOff>
      <xdr:row>40</xdr:row>
      <xdr:rowOff>102312</xdr:rowOff>
    </xdr:to>
    <xdr:sp macro="" textlink="">
      <xdr:nvSpPr>
        <xdr:cNvPr id="589" name="楕円 588">
          <a:extLst>
            <a:ext uri="{FF2B5EF4-FFF2-40B4-BE49-F238E27FC236}">
              <a16:creationId xmlns:a16="http://schemas.microsoft.com/office/drawing/2014/main" id="{C62A9DD1-0D84-427A-B6D7-8009DDC5C250}"/>
            </a:ext>
          </a:extLst>
        </xdr:cNvPr>
        <xdr:cNvSpPr/>
      </xdr:nvSpPr>
      <xdr:spPr>
        <a:xfrm>
          <a:off x="20383500" y="68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51512</xdr:rowOff>
    </xdr:to>
    <xdr:cxnSp macro="">
      <xdr:nvCxnSpPr>
        <xdr:cNvPr id="590" name="直線コネクタ 589">
          <a:extLst>
            <a:ext uri="{FF2B5EF4-FFF2-40B4-BE49-F238E27FC236}">
              <a16:creationId xmlns:a16="http://schemas.microsoft.com/office/drawing/2014/main" id="{1B313B4A-71C0-428E-8CAD-270A7B7CBEA9}"/>
            </a:ext>
          </a:extLst>
        </xdr:cNvPr>
        <xdr:cNvCxnSpPr/>
      </xdr:nvCxnSpPr>
      <xdr:spPr>
        <a:xfrm flipV="1">
          <a:off x="20434300" y="690676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5283</xdr:rowOff>
    </xdr:from>
    <xdr:to>
      <xdr:col>102</xdr:col>
      <xdr:colOff>165100</xdr:colOff>
      <xdr:row>40</xdr:row>
      <xdr:rowOff>106883</xdr:rowOff>
    </xdr:to>
    <xdr:sp macro="" textlink="">
      <xdr:nvSpPr>
        <xdr:cNvPr id="591" name="楕円 590">
          <a:extLst>
            <a:ext uri="{FF2B5EF4-FFF2-40B4-BE49-F238E27FC236}">
              <a16:creationId xmlns:a16="http://schemas.microsoft.com/office/drawing/2014/main" id="{A4A8F1EA-39BA-47C7-906E-8216BD927937}"/>
            </a:ext>
          </a:extLst>
        </xdr:cNvPr>
        <xdr:cNvSpPr/>
      </xdr:nvSpPr>
      <xdr:spPr>
        <a:xfrm>
          <a:off x="19494500" y="68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51512</xdr:rowOff>
    </xdr:from>
    <xdr:to>
      <xdr:col>107</xdr:col>
      <xdr:colOff>50800</xdr:colOff>
      <xdr:row>40</xdr:row>
      <xdr:rowOff>56083</xdr:rowOff>
    </xdr:to>
    <xdr:cxnSp macro="">
      <xdr:nvCxnSpPr>
        <xdr:cNvPr id="592" name="直線コネクタ 591">
          <a:extLst>
            <a:ext uri="{FF2B5EF4-FFF2-40B4-BE49-F238E27FC236}">
              <a16:creationId xmlns:a16="http://schemas.microsoft.com/office/drawing/2014/main" id="{FE10B9D6-9E97-4C60-83D6-867ED6781D27}"/>
            </a:ext>
          </a:extLst>
        </xdr:cNvPr>
        <xdr:cNvCxnSpPr/>
      </xdr:nvCxnSpPr>
      <xdr:spPr>
        <a:xfrm flipV="1">
          <a:off x="19545300" y="690951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xdr:rowOff>
    </xdr:from>
    <xdr:to>
      <xdr:col>98</xdr:col>
      <xdr:colOff>38100</xdr:colOff>
      <xdr:row>40</xdr:row>
      <xdr:rowOff>111455</xdr:rowOff>
    </xdr:to>
    <xdr:sp macro="" textlink="">
      <xdr:nvSpPr>
        <xdr:cNvPr id="593" name="楕円 592">
          <a:extLst>
            <a:ext uri="{FF2B5EF4-FFF2-40B4-BE49-F238E27FC236}">
              <a16:creationId xmlns:a16="http://schemas.microsoft.com/office/drawing/2014/main" id="{026D8B25-369B-46C9-A546-EFE3A4D521DE}"/>
            </a:ext>
          </a:extLst>
        </xdr:cNvPr>
        <xdr:cNvSpPr/>
      </xdr:nvSpPr>
      <xdr:spPr>
        <a:xfrm>
          <a:off x="18605500" y="68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56083</xdr:rowOff>
    </xdr:from>
    <xdr:to>
      <xdr:col>102</xdr:col>
      <xdr:colOff>114300</xdr:colOff>
      <xdr:row>40</xdr:row>
      <xdr:rowOff>60655</xdr:rowOff>
    </xdr:to>
    <xdr:cxnSp macro="">
      <xdr:nvCxnSpPr>
        <xdr:cNvPr id="594" name="直線コネクタ 593">
          <a:extLst>
            <a:ext uri="{FF2B5EF4-FFF2-40B4-BE49-F238E27FC236}">
              <a16:creationId xmlns:a16="http://schemas.microsoft.com/office/drawing/2014/main" id="{BC92667B-6E0A-4CB2-9C0B-744B94DFC026}"/>
            </a:ext>
          </a:extLst>
        </xdr:cNvPr>
        <xdr:cNvCxnSpPr/>
      </xdr:nvCxnSpPr>
      <xdr:spPr>
        <a:xfrm flipV="1">
          <a:off x="18656300" y="69140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485A051E-C327-4A55-8491-417DF836F56A}"/>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9172DFF-066F-4651-B262-8CF5659773F2}"/>
            </a:ext>
          </a:extLst>
        </xdr:cNvPr>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140326</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F6DD772F-EAF3-4E07-AF4B-3BA89CDA8BAD}"/>
            </a:ext>
          </a:extLst>
        </xdr:cNvPr>
        <xdr:cNvSpPr txBox="1"/>
      </xdr:nvSpPr>
      <xdr:spPr>
        <a:xfrm>
          <a:off x="19310427" y="64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76319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85243053-12DF-45B7-BA41-3792C4BEDD23}"/>
            </a:ext>
          </a:extLst>
        </xdr:cNvPr>
        <xdr:cNvSpPr txBox="1"/>
      </xdr:nvSpPr>
      <xdr:spPr>
        <a:xfrm>
          <a:off x="18421427" y="64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88B087C1-1434-4023-A39D-94CDA7ED6FF5}"/>
            </a:ext>
          </a:extLst>
        </xdr:cNvPr>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93439</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B61788F3-9E1D-4E6F-8E32-CB7BCE3AAF2E}"/>
            </a:ext>
          </a:extLst>
        </xdr:cNvPr>
        <xdr:cNvSpPr txBox="1"/>
      </xdr:nvSpPr>
      <xdr:spPr>
        <a:xfrm>
          <a:off x="20199427" y="69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98010</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7BAB0247-D3B9-4979-8402-C7895583490F}"/>
            </a:ext>
          </a:extLst>
        </xdr:cNvPr>
        <xdr:cNvSpPr txBox="1"/>
      </xdr:nvSpPr>
      <xdr:spPr>
        <a:xfrm>
          <a:off x="19310427" y="695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102582</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1709347E-FDDE-4C33-8732-9C7251215489}"/>
            </a:ext>
          </a:extLst>
        </xdr:cNvPr>
        <xdr:cNvSpPr txBox="1"/>
      </xdr:nvSpPr>
      <xdr:spPr>
        <a:xfrm>
          <a:off x="18421427" y="69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A31572CF-03B6-4D48-9A4E-181473A067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303002E5-43A3-4F1B-888B-82A88D8112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FE7D56A0-7833-4FBC-9264-40459D597C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99295579-F0D6-4E50-9910-DC4176E8D0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7BFA92EB-ACF7-4646-9CCB-4A392484D5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4D121C0-EC29-4481-9982-DD27EFA4DF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F3822F65-4F9B-40DC-9D35-41E440B42A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81E2835-332F-4716-8CA3-8FF4324AB5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4A3139F-3744-451C-85FB-5D710A30CCE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348AAEEB-13B8-4410-A4A0-51D4897B88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60170623-4037-44D5-9C6E-604E432C8CF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CE8ABF42-1D26-440A-8116-D7085772B1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9CDB83CD-C58D-49C5-8336-CF1085CD368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90714B9C-1469-42C1-9184-959AAB237E2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0353BFE5-5666-456E-9BA4-0DE99FDA6F3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110B7AE3-E747-4373-B67F-92A54348279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A1264364-39C4-4DEC-A649-8A6DADBDCAA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9B6C299F-33FD-40C7-9FF6-1BE8E15CFEC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B0A1CA06-3F50-4B13-8D30-760E21E9BE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4D89EAA7-6AE6-42B3-A620-C0175E860C1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EBBCC050-0CA0-4B0D-B426-55401B159F5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9D711D38-C459-4804-8F71-7B5791115DA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DCE6D10A-1AAB-428F-891C-5FA2988AA8A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7FE9FDDE-4D91-4FCD-A48B-A06F331D2D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45ECFEDB-2AB6-4DE5-A31A-D7D7B710E889}"/>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学校施設】&#10;有形固定資産減価償却率最小値テキスト">
          <a:extLst>
            <a:ext uri="{FF2B5EF4-FFF2-40B4-BE49-F238E27FC236}">
              <a16:creationId xmlns:a16="http://schemas.microsoft.com/office/drawing/2014/main" id="{DDCCF941-E23A-41BE-91CF-402E35393AF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AA717C0B-1A49-44BC-BAAC-DD7CC3279D8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8C4D65CF-8904-4DB4-A6E6-BEB2AD36EBC2}"/>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31" name="直線コネクタ 630">
          <a:extLst>
            <a:ext uri="{FF2B5EF4-FFF2-40B4-BE49-F238E27FC236}">
              <a16:creationId xmlns:a16="http://schemas.microsoft.com/office/drawing/2014/main" id="{2D21DA95-880A-4FC6-8B41-FC23FBD12891}"/>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2E18F5E0-7C9D-4D2B-9FB6-B748646E6F7E}"/>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33" name="フローチャート: 判断 632">
          <a:extLst>
            <a:ext uri="{FF2B5EF4-FFF2-40B4-BE49-F238E27FC236}">
              <a16:creationId xmlns:a16="http://schemas.microsoft.com/office/drawing/2014/main" id="{230CAAE0-BB63-4CFC-938F-CAF68A0DC845}"/>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34" name="フローチャート: 判断 633">
          <a:extLst>
            <a:ext uri="{FF2B5EF4-FFF2-40B4-BE49-F238E27FC236}">
              <a16:creationId xmlns:a16="http://schemas.microsoft.com/office/drawing/2014/main" id="{177819DA-8107-49FF-93D1-4810FBC67AA5}"/>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635" name="フローチャート: 判断 634">
          <a:extLst>
            <a:ext uri="{FF2B5EF4-FFF2-40B4-BE49-F238E27FC236}">
              <a16:creationId xmlns:a16="http://schemas.microsoft.com/office/drawing/2014/main" id="{3D8AA8A5-C6DF-4856-A25B-460DDF494CE9}"/>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36" name="フローチャート: 判断 635">
          <a:extLst>
            <a:ext uri="{FF2B5EF4-FFF2-40B4-BE49-F238E27FC236}">
              <a16:creationId xmlns:a16="http://schemas.microsoft.com/office/drawing/2014/main" id="{7E267537-71F4-45F8-89F5-F17E584A67F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637" name="フローチャート: 判断 636">
          <a:extLst>
            <a:ext uri="{FF2B5EF4-FFF2-40B4-BE49-F238E27FC236}">
              <a16:creationId xmlns:a16="http://schemas.microsoft.com/office/drawing/2014/main" id="{CFF973F3-A6C8-4006-9DB6-E3078582D3EB}"/>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33666BF6-E548-408C-AC49-084180ED6F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4868843-9B0D-4C19-B313-4E3A8D49D1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635D906-E328-4E60-817B-6875DB498F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7DA07F9B-CD05-44F7-A799-B67C566D5C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9054E71-AB6F-4852-83D5-1A78AD122F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88265</xdr:rowOff>
    </xdr:from>
    <xdr:to>
      <xdr:col>85</xdr:col>
      <xdr:colOff>177800</xdr:colOff>
      <xdr:row>62</xdr:row>
      <xdr:rowOff>18415</xdr:rowOff>
    </xdr:to>
    <xdr:sp macro="" textlink="">
      <xdr:nvSpPr>
        <xdr:cNvPr id="643" name="楕円 642">
          <a:extLst>
            <a:ext uri="{FF2B5EF4-FFF2-40B4-BE49-F238E27FC236}">
              <a16:creationId xmlns:a16="http://schemas.microsoft.com/office/drawing/2014/main" id="{963F1263-5E0F-46E2-8703-CEAAC4099A93}"/>
            </a:ext>
          </a:extLst>
        </xdr:cNvPr>
        <xdr:cNvSpPr/>
      </xdr:nvSpPr>
      <xdr:spPr>
        <a:xfrm>
          <a:off x="16268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66692</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956A2AAD-218D-476D-BEED-EC078BCCDB7A}"/>
            </a:ext>
          </a:extLst>
        </xdr:cNvPr>
        <xdr:cNvSpPr txBox="1"/>
      </xdr:nvSpPr>
      <xdr:spPr>
        <a:xfrm>
          <a:off x="16357600"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92075</xdr:rowOff>
    </xdr:from>
    <xdr:to>
      <xdr:col>81</xdr:col>
      <xdr:colOff>101600</xdr:colOff>
      <xdr:row>62</xdr:row>
      <xdr:rowOff>22225</xdr:rowOff>
    </xdr:to>
    <xdr:sp macro="" textlink="">
      <xdr:nvSpPr>
        <xdr:cNvPr id="645" name="楕円 644">
          <a:extLst>
            <a:ext uri="{FF2B5EF4-FFF2-40B4-BE49-F238E27FC236}">
              <a16:creationId xmlns:a16="http://schemas.microsoft.com/office/drawing/2014/main" id="{60F21C57-6565-48A7-AB61-A22089C798C8}"/>
            </a:ext>
          </a:extLst>
        </xdr:cNvPr>
        <xdr:cNvSpPr/>
      </xdr:nvSpPr>
      <xdr:spPr>
        <a:xfrm>
          <a:off x="15430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139065</xdr:rowOff>
    </xdr:from>
    <xdr:to>
      <xdr:col>85</xdr:col>
      <xdr:colOff>127000</xdr:colOff>
      <xdr:row>61</xdr:row>
      <xdr:rowOff>142875</xdr:rowOff>
    </xdr:to>
    <xdr:cxnSp macro="">
      <xdr:nvCxnSpPr>
        <xdr:cNvPr id="646" name="直線コネクタ 645">
          <a:extLst>
            <a:ext uri="{FF2B5EF4-FFF2-40B4-BE49-F238E27FC236}">
              <a16:creationId xmlns:a16="http://schemas.microsoft.com/office/drawing/2014/main" id="{D65831CD-21E3-4A80-A493-A0A0520AF2B8}"/>
            </a:ext>
          </a:extLst>
        </xdr:cNvPr>
        <xdr:cNvCxnSpPr/>
      </xdr:nvCxnSpPr>
      <xdr:spPr>
        <a:xfrm flipV="1">
          <a:off x="15481300" y="105975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67310</xdr:rowOff>
    </xdr:from>
    <xdr:to>
      <xdr:col>76</xdr:col>
      <xdr:colOff>165100</xdr:colOff>
      <xdr:row>61</xdr:row>
      <xdr:rowOff>168910</xdr:rowOff>
    </xdr:to>
    <xdr:sp macro="" textlink="">
      <xdr:nvSpPr>
        <xdr:cNvPr id="647" name="楕円 646">
          <a:extLst>
            <a:ext uri="{FF2B5EF4-FFF2-40B4-BE49-F238E27FC236}">
              <a16:creationId xmlns:a16="http://schemas.microsoft.com/office/drawing/2014/main" id="{70D7EB4F-420F-46B4-B134-27D8FF55DCEC}"/>
            </a:ext>
          </a:extLst>
        </xdr:cNvPr>
        <xdr:cNvSpPr/>
      </xdr:nvSpPr>
      <xdr:spPr>
        <a:xfrm>
          <a:off x="1454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142875</xdr:rowOff>
    </xdr:to>
    <xdr:cxnSp macro="">
      <xdr:nvCxnSpPr>
        <xdr:cNvPr id="648" name="直線コネクタ 647">
          <a:extLst>
            <a:ext uri="{FF2B5EF4-FFF2-40B4-BE49-F238E27FC236}">
              <a16:creationId xmlns:a16="http://schemas.microsoft.com/office/drawing/2014/main" id="{84FA1BA9-AE3C-4E10-9A6E-BAE7C3C6CA9E}"/>
            </a:ext>
          </a:extLst>
        </xdr:cNvPr>
        <xdr:cNvCxnSpPr/>
      </xdr:nvCxnSpPr>
      <xdr:spPr>
        <a:xfrm>
          <a:off x="14592300" y="105765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113030</xdr:rowOff>
    </xdr:from>
    <xdr:to>
      <xdr:col>72</xdr:col>
      <xdr:colOff>38100</xdr:colOff>
      <xdr:row>62</xdr:row>
      <xdr:rowOff>43180</xdr:rowOff>
    </xdr:to>
    <xdr:sp macro="" textlink="">
      <xdr:nvSpPr>
        <xdr:cNvPr id="649" name="楕円 648">
          <a:extLst>
            <a:ext uri="{FF2B5EF4-FFF2-40B4-BE49-F238E27FC236}">
              <a16:creationId xmlns:a16="http://schemas.microsoft.com/office/drawing/2014/main" id="{915D2EE3-3B72-4C0D-B1CC-823ED06D166B}"/>
            </a:ext>
          </a:extLst>
        </xdr:cNvPr>
        <xdr:cNvSpPr/>
      </xdr:nvSpPr>
      <xdr:spPr>
        <a:xfrm>
          <a:off x="13652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163830</xdr:rowOff>
    </xdr:to>
    <xdr:cxnSp macro="">
      <xdr:nvCxnSpPr>
        <xdr:cNvPr id="650" name="直線コネクタ 649">
          <a:extLst>
            <a:ext uri="{FF2B5EF4-FFF2-40B4-BE49-F238E27FC236}">
              <a16:creationId xmlns:a16="http://schemas.microsoft.com/office/drawing/2014/main" id="{B2F71D2B-B670-42BA-9498-5D73ACED39D8}"/>
            </a:ext>
          </a:extLst>
        </xdr:cNvPr>
        <xdr:cNvCxnSpPr/>
      </xdr:nvCxnSpPr>
      <xdr:spPr>
        <a:xfrm flipV="1">
          <a:off x="13703300" y="10576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8255</xdr:rowOff>
    </xdr:from>
    <xdr:to>
      <xdr:col>67</xdr:col>
      <xdr:colOff>101600</xdr:colOff>
      <xdr:row>62</xdr:row>
      <xdr:rowOff>109855</xdr:rowOff>
    </xdr:to>
    <xdr:sp macro="" textlink="">
      <xdr:nvSpPr>
        <xdr:cNvPr id="651" name="楕円 650">
          <a:extLst>
            <a:ext uri="{FF2B5EF4-FFF2-40B4-BE49-F238E27FC236}">
              <a16:creationId xmlns:a16="http://schemas.microsoft.com/office/drawing/2014/main" id="{57ED26A2-1B01-4110-AC5C-1E909E9889BD}"/>
            </a:ext>
          </a:extLst>
        </xdr:cNvPr>
        <xdr:cNvSpPr/>
      </xdr:nvSpPr>
      <xdr:spPr>
        <a:xfrm>
          <a:off x="12763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163830</xdr:rowOff>
    </xdr:from>
    <xdr:to>
      <xdr:col>71</xdr:col>
      <xdr:colOff>177800</xdr:colOff>
      <xdr:row>62</xdr:row>
      <xdr:rowOff>59055</xdr:rowOff>
    </xdr:to>
    <xdr:cxnSp macro="">
      <xdr:nvCxnSpPr>
        <xdr:cNvPr id="652" name="直線コネクタ 651">
          <a:extLst>
            <a:ext uri="{FF2B5EF4-FFF2-40B4-BE49-F238E27FC236}">
              <a16:creationId xmlns:a16="http://schemas.microsoft.com/office/drawing/2014/main" id="{2DDF277B-0FFA-4C54-A738-947A19F2B57F}"/>
            </a:ext>
          </a:extLst>
        </xdr:cNvPr>
        <xdr:cNvCxnSpPr/>
      </xdr:nvCxnSpPr>
      <xdr:spPr>
        <a:xfrm flipV="1">
          <a:off x="12814300" y="106222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653" name="n_1aveValue【学校施設】&#10;有形固定資産減価償却率">
          <a:extLst>
            <a:ext uri="{FF2B5EF4-FFF2-40B4-BE49-F238E27FC236}">
              <a16:creationId xmlns:a16="http://schemas.microsoft.com/office/drawing/2014/main" id="{8070A8A3-2C31-44A4-9E54-BEA45A88A4F0}"/>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654" name="n_2aveValue【学校施設】&#10;有形固定資産減価償却率">
          <a:extLst>
            <a:ext uri="{FF2B5EF4-FFF2-40B4-BE49-F238E27FC236}">
              <a16:creationId xmlns:a16="http://schemas.microsoft.com/office/drawing/2014/main" id="{A23D3C07-A817-426A-AEED-89207E605E35}"/>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655" name="n_3aveValue【学校施設】&#10;有形固定資産減価償却率">
          <a:extLst>
            <a:ext uri="{FF2B5EF4-FFF2-40B4-BE49-F238E27FC236}">
              <a16:creationId xmlns:a16="http://schemas.microsoft.com/office/drawing/2014/main" id="{461719AC-E783-41D5-BD4E-E5930A91DF4A}"/>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656" name="n_4aveValue【学校施設】&#10;有形固定資産減価償却率">
          <a:extLst>
            <a:ext uri="{FF2B5EF4-FFF2-40B4-BE49-F238E27FC236}">
              <a16:creationId xmlns:a16="http://schemas.microsoft.com/office/drawing/2014/main" id="{D989C76E-C6DC-419B-B4A0-1B53719FB915}"/>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13352</xdr:rowOff>
    </xdr:from>
    <xdr:ext cx="405111" cy="259045"/>
    <xdr:sp macro="" textlink="">
      <xdr:nvSpPr>
        <xdr:cNvPr id="657" name="n_1mainValue【学校施設】&#10;有形固定資産減価償却率">
          <a:extLst>
            <a:ext uri="{FF2B5EF4-FFF2-40B4-BE49-F238E27FC236}">
              <a16:creationId xmlns:a16="http://schemas.microsoft.com/office/drawing/2014/main" id="{7C3A40A5-A477-4D11-886A-861257DDEDE9}"/>
            </a:ext>
          </a:extLst>
        </xdr:cNvPr>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160037</xdr:rowOff>
    </xdr:from>
    <xdr:ext cx="405111" cy="259045"/>
    <xdr:sp macro="" textlink="">
      <xdr:nvSpPr>
        <xdr:cNvPr id="658" name="n_2mainValue【学校施設】&#10;有形固定資産減価償却率">
          <a:extLst>
            <a:ext uri="{FF2B5EF4-FFF2-40B4-BE49-F238E27FC236}">
              <a16:creationId xmlns:a16="http://schemas.microsoft.com/office/drawing/2014/main" id="{2F39C6F9-CAD8-473E-AD04-7222185F7678}"/>
            </a:ext>
          </a:extLst>
        </xdr:cNvPr>
        <xdr:cNvSpPr txBox="1"/>
      </xdr:nvSpPr>
      <xdr:spPr>
        <a:xfrm>
          <a:off x="14389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34307</xdr:rowOff>
    </xdr:from>
    <xdr:ext cx="405111" cy="259045"/>
    <xdr:sp macro="" textlink="">
      <xdr:nvSpPr>
        <xdr:cNvPr id="659" name="n_3mainValue【学校施設】&#10;有形固定資産減価償却率">
          <a:extLst>
            <a:ext uri="{FF2B5EF4-FFF2-40B4-BE49-F238E27FC236}">
              <a16:creationId xmlns:a16="http://schemas.microsoft.com/office/drawing/2014/main" id="{CEF78BCE-A54F-49A6-B12F-9E78261A279C}"/>
            </a:ext>
          </a:extLst>
        </xdr:cNvPr>
        <xdr:cNvSpPr txBox="1"/>
      </xdr:nvSpPr>
      <xdr:spPr>
        <a:xfrm>
          <a:off x="13500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100982</xdr:rowOff>
    </xdr:from>
    <xdr:ext cx="405111" cy="259045"/>
    <xdr:sp macro="" textlink="">
      <xdr:nvSpPr>
        <xdr:cNvPr id="660" name="n_4mainValue【学校施設】&#10;有形固定資産減価償却率">
          <a:extLst>
            <a:ext uri="{FF2B5EF4-FFF2-40B4-BE49-F238E27FC236}">
              <a16:creationId xmlns:a16="http://schemas.microsoft.com/office/drawing/2014/main" id="{49F48973-6986-45CC-96D4-B5FA0E523A99}"/>
            </a:ext>
          </a:extLst>
        </xdr:cNvPr>
        <xdr:cNvSpPr txBox="1"/>
      </xdr:nvSpPr>
      <xdr:spPr>
        <a:xfrm>
          <a:off x="12611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C9D8E801-31D6-4363-8ED3-3568B14E74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B9CAF4BC-BF04-4CFA-BAD5-A3B9F65CB2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40361DF3-8174-44C8-81D3-AACCF6C37A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41A48E47-AAA0-451A-A800-ECEACAB32C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A0668084-D036-4E2C-A828-240317708F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BE94EF6C-F94F-4B2C-B049-1B6E3ACF51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EB995F02-39A6-456E-94E2-A83D9F8724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D50DE47A-D6C2-4EC2-A54F-2DE89BB670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D878CA47-58D8-44A2-9D8B-C04F11BAAF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EBA86D09-14B8-4932-861F-B81C04FCB7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C492882D-BD06-4010-86E8-6A72BCE03AE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C9C5C57B-A58D-4FAB-8437-D9B02A873D4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DD31AB50-6709-4D68-BD9D-6B8A0EAB82F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89700EE3-6AD3-4BC8-9CDC-F6E50A675C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9A22028F-23A2-490E-9142-E0281BA8E8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a:extLst>
            <a:ext uri="{FF2B5EF4-FFF2-40B4-BE49-F238E27FC236}">
              <a16:creationId xmlns:a16="http://schemas.microsoft.com/office/drawing/2014/main" id="{63E892B0-1843-4F39-8C01-F7C97A7B51D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19CBA21A-332F-4895-81D6-0BFC534D7FE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a:extLst>
            <a:ext uri="{FF2B5EF4-FFF2-40B4-BE49-F238E27FC236}">
              <a16:creationId xmlns:a16="http://schemas.microsoft.com/office/drawing/2014/main" id="{A16051BA-8267-4896-84B5-682ECDAFC42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BEC0B38E-02B2-453C-8E8F-E64DDACD61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a:extLst>
            <a:ext uri="{FF2B5EF4-FFF2-40B4-BE49-F238E27FC236}">
              <a16:creationId xmlns:a16="http://schemas.microsoft.com/office/drawing/2014/main" id="{7E654A43-1440-4156-897D-1810A356E82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6975B6B7-897D-421D-9F01-65AFE3D7603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6650C823-2277-4B43-BD5E-93C077BF490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7CF6489C-AB94-41D9-B153-16006020AE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84" name="直線コネクタ 683">
          <a:extLst>
            <a:ext uri="{FF2B5EF4-FFF2-40B4-BE49-F238E27FC236}">
              <a16:creationId xmlns:a16="http://schemas.microsoft.com/office/drawing/2014/main" id="{CAA54B85-2181-4651-91E8-DCCD9A4C38E6}"/>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85" name="【学校施設】&#10;一人当たり面積最小値テキスト">
          <a:extLst>
            <a:ext uri="{FF2B5EF4-FFF2-40B4-BE49-F238E27FC236}">
              <a16:creationId xmlns:a16="http://schemas.microsoft.com/office/drawing/2014/main" id="{C567CC1C-2F13-4884-96EA-059BB553589E}"/>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86" name="直線コネクタ 685">
          <a:extLst>
            <a:ext uri="{FF2B5EF4-FFF2-40B4-BE49-F238E27FC236}">
              <a16:creationId xmlns:a16="http://schemas.microsoft.com/office/drawing/2014/main" id="{632CDB8E-95AC-4060-8491-BF069848FC3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87" name="【学校施設】&#10;一人当たり面積最大値テキスト">
          <a:extLst>
            <a:ext uri="{FF2B5EF4-FFF2-40B4-BE49-F238E27FC236}">
              <a16:creationId xmlns:a16="http://schemas.microsoft.com/office/drawing/2014/main" id="{2ECCC12B-8A6C-414D-B87B-25FDB2B21A39}"/>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88" name="直線コネクタ 687">
          <a:extLst>
            <a:ext uri="{FF2B5EF4-FFF2-40B4-BE49-F238E27FC236}">
              <a16:creationId xmlns:a16="http://schemas.microsoft.com/office/drawing/2014/main" id="{CF26C151-6CBC-4342-AE7A-BE24EFD9DF47}"/>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689" name="【学校施設】&#10;一人当たり面積平均値テキスト">
          <a:extLst>
            <a:ext uri="{FF2B5EF4-FFF2-40B4-BE49-F238E27FC236}">
              <a16:creationId xmlns:a16="http://schemas.microsoft.com/office/drawing/2014/main" id="{AB89432A-1750-42B2-8A53-EB7D83DE8FF7}"/>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90" name="フローチャート: 判断 689">
          <a:extLst>
            <a:ext uri="{FF2B5EF4-FFF2-40B4-BE49-F238E27FC236}">
              <a16:creationId xmlns:a16="http://schemas.microsoft.com/office/drawing/2014/main" id="{4938BE68-D8AA-4BB0-A3EF-11327A10EFDC}"/>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91" name="フローチャート: 判断 690">
          <a:extLst>
            <a:ext uri="{FF2B5EF4-FFF2-40B4-BE49-F238E27FC236}">
              <a16:creationId xmlns:a16="http://schemas.microsoft.com/office/drawing/2014/main" id="{F5667157-AEED-41A5-A92B-1E7DB844E09F}"/>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96495</xdr:rowOff>
    </xdr:from>
    <xdr:to>
      <xdr:col>107</xdr:col>
      <xdr:colOff>101600</xdr:colOff>
      <xdr:row>63</xdr:row>
      <xdr:rowOff>26645</xdr:rowOff>
    </xdr:to>
    <xdr:sp macro="" textlink="">
      <xdr:nvSpPr>
        <xdr:cNvPr id="692" name="フローチャート: 判断 691">
          <a:extLst>
            <a:ext uri="{FF2B5EF4-FFF2-40B4-BE49-F238E27FC236}">
              <a16:creationId xmlns:a16="http://schemas.microsoft.com/office/drawing/2014/main" id="{5ACD9FFB-2835-42F3-9601-88596258F898}"/>
            </a:ext>
          </a:extLst>
        </xdr:cNvPr>
        <xdr:cNvSpPr/>
      </xdr:nvSpPr>
      <xdr:spPr>
        <a:xfrm>
          <a:off x="20383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87199</xdr:rowOff>
    </xdr:from>
    <xdr:to>
      <xdr:col>102</xdr:col>
      <xdr:colOff>165100</xdr:colOff>
      <xdr:row>63</xdr:row>
      <xdr:rowOff>17349</xdr:rowOff>
    </xdr:to>
    <xdr:sp macro="" textlink="">
      <xdr:nvSpPr>
        <xdr:cNvPr id="693" name="フローチャート: 判断 692">
          <a:extLst>
            <a:ext uri="{FF2B5EF4-FFF2-40B4-BE49-F238E27FC236}">
              <a16:creationId xmlns:a16="http://schemas.microsoft.com/office/drawing/2014/main" id="{7ECC1B75-CB22-41E3-A8FF-3B70744A2A4D}"/>
            </a:ext>
          </a:extLst>
        </xdr:cNvPr>
        <xdr:cNvSpPr/>
      </xdr:nvSpPr>
      <xdr:spPr>
        <a:xfrm>
          <a:off x="19494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98171</xdr:rowOff>
    </xdr:from>
    <xdr:to>
      <xdr:col>98</xdr:col>
      <xdr:colOff>38100</xdr:colOff>
      <xdr:row>63</xdr:row>
      <xdr:rowOff>28321</xdr:rowOff>
    </xdr:to>
    <xdr:sp macro="" textlink="">
      <xdr:nvSpPr>
        <xdr:cNvPr id="694" name="フローチャート: 判断 693">
          <a:extLst>
            <a:ext uri="{FF2B5EF4-FFF2-40B4-BE49-F238E27FC236}">
              <a16:creationId xmlns:a16="http://schemas.microsoft.com/office/drawing/2014/main" id="{3A1ECFDA-05BC-456B-8DAC-22FCF4340DA4}"/>
            </a:ext>
          </a:extLst>
        </xdr:cNvPr>
        <xdr:cNvSpPr/>
      </xdr:nvSpPr>
      <xdr:spPr>
        <a:xfrm>
          <a:off x="18605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356C7CF-47AA-418C-AC51-F499A5235EA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FA2E4A91-9E9D-4F2E-893F-99D63B99131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089CC2A-4146-45FD-B98A-849BF4D85C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300EC14-D055-468A-9510-670BE0B310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FF2B40D-AECF-4129-9F7F-44539FF8D9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59613</xdr:rowOff>
    </xdr:from>
    <xdr:to>
      <xdr:col>116</xdr:col>
      <xdr:colOff>114300</xdr:colOff>
      <xdr:row>63</xdr:row>
      <xdr:rowOff>161213</xdr:rowOff>
    </xdr:to>
    <xdr:sp macro="" textlink="">
      <xdr:nvSpPr>
        <xdr:cNvPr id="700" name="楕円 699">
          <a:extLst>
            <a:ext uri="{FF2B5EF4-FFF2-40B4-BE49-F238E27FC236}">
              <a16:creationId xmlns:a16="http://schemas.microsoft.com/office/drawing/2014/main" id="{AB5CB3BC-9C33-4C05-9F2A-AD19BD43EEBD}"/>
            </a:ext>
          </a:extLst>
        </xdr:cNvPr>
        <xdr:cNvSpPr/>
      </xdr:nvSpPr>
      <xdr:spPr>
        <a:xfrm>
          <a:off x="22110700" y="108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145990</xdr:rowOff>
    </xdr:from>
    <xdr:ext cx="469744" cy="259045"/>
    <xdr:sp macro="" textlink="">
      <xdr:nvSpPr>
        <xdr:cNvPr id="701" name="【学校施設】&#10;一人当たり面積該当値テキスト">
          <a:extLst>
            <a:ext uri="{FF2B5EF4-FFF2-40B4-BE49-F238E27FC236}">
              <a16:creationId xmlns:a16="http://schemas.microsoft.com/office/drawing/2014/main" id="{254837EA-60EC-4613-8C9D-2D2C65AB1840}"/>
            </a:ext>
          </a:extLst>
        </xdr:cNvPr>
        <xdr:cNvSpPr txBox="1"/>
      </xdr:nvSpPr>
      <xdr:spPr>
        <a:xfrm>
          <a:off x="22199600" y="1077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62281</xdr:rowOff>
    </xdr:from>
    <xdr:to>
      <xdr:col>112</xdr:col>
      <xdr:colOff>38100</xdr:colOff>
      <xdr:row>63</xdr:row>
      <xdr:rowOff>163881</xdr:rowOff>
    </xdr:to>
    <xdr:sp macro="" textlink="">
      <xdr:nvSpPr>
        <xdr:cNvPr id="702" name="楕円 701">
          <a:extLst>
            <a:ext uri="{FF2B5EF4-FFF2-40B4-BE49-F238E27FC236}">
              <a16:creationId xmlns:a16="http://schemas.microsoft.com/office/drawing/2014/main" id="{8574B38E-E322-4648-A3F3-8F31F7F9FCDB}"/>
            </a:ext>
          </a:extLst>
        </xdr:cNvPr>
        <xdr:cNvSpPr/>
      </xdr:nvSpPr>
      <xdr:spPr>
        <a:xfrm>
          <a:off x="21272500" y="108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110413</xdr:rowOff>
    </xdr:from>
    <xdr:to>
      <xdr:col>116</xdr:col>
      <xdr:colOff>63500</xdr:colOff>
      <xdr:row>63</xdr:row>
      <xdr:rowOff>113081</xdr:rowOff>
    </xdr:to>
    <xdr:cxnSp macro="">
      <xdr:nvCxnSpPr>
        <xdr:cNvPr id="703" name="直線コネクタ 702">
          <a:extLst>
            <a:ext uri="{FF2B5EF4-FFF2-40B4-BE49-F238E27FC236}">
              <a16:creationId xmlns:a16="http://schemas.microsoft.com/office/drawing/2014/main" id="{D19AD0FA-5C54-428B-B97F-32F939A1B53E}"/>
            </a:ext>
          </a:extLst>
        </xdr:cNvPr>
        <xdr:cNvCxnSpPr/>
      </xdr:nvCxnSpPr>
      <xdr:spPr>
        <a:xfrm flipV="1">
          <a:off x="21323300" y="10911763"/>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63805</xdr:rowOff>
    </xdr:from>
    <xdr:to>
      <xdr:col>107</xdr:col>
      <xdr:colOff>101600</xdr:colOff>
      <xdr:row>63</xdr:row>
      <xdr:rowOff>165405</xdr:rowOff>
    </xdr:to>
    <xdr:sp macro="" textlink="">
      <xdr:nvSpPr>
        <xdr:cNvPr id="704" name="楕円 703">
          <a:extLst>
            <a:ext uri="{FF2B5EF4-FFF2-40B4-BE49-F238E27FC236}">
              <a16:creationId xmlns:a16="http://schemas.microsoft.com/office/drawing/2014/main" id="{942B2DC8-C234-445B-831B-B0C175A7CADF}"/>
            </a:ext>
          </a:extLst>
        </xdr:cNvPr>
        <xdr:cNvSpPr/>
      </xdr:nvSpPr>
      <xdr:spPr>
        <a:xfrm>
          <a:off x="20383500" y="108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113081</xdr:rowOff>
    </xdr:from>
    <xdr:to>
      <xdr:col>111</xdr:col>
      <xdr:colOff>177800</xdr:colOff>
      <xdr:row>63</xdr:row>
      <xdr:rowOff>114605</xdr:rowOff>
    </xdr:to>
    <xdr:cxnSp macro="">
      <xdr:nvCxnSpPr>
        <xdr:cNvPr id="705" name="直線コネクタ 704">
          <a:extLst>
            <a:ext uri="{FF2B5EF4-FFF2-40B4-BE49-F238E27FC236}">
              <a16:creationId xmlns:a16="http://schemas.microsoft.com/office/drawing/2014/main" id="{C556FB5A-3D71-47D0-8E78-04F22C3E9718}"/>
            </a:ext>
          </a:extLst>
        </xdr:cNvPr>
        <xdr:cNvCxnSpPr/>
      </xdr:nvCxnSpPr>
      <xdr:spPr>
        <a:xfrm flipV="1">
          <a:off x="20434300" y="1091443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706" name="楕円 705">
          <a:extLst>
            <a:ext uri="{FF2B5EF4-FFF2-40B4-BE49-F238E27FC236}">
              <a16:creationId xmlns:a16="http://schemas.microsoft.com/office/drawing/2014/main" id="{B196210D-9EFB-463C-956C-99FE64EE487C}"/>
            </a:ext>
          </a:extLst>
        </xdr:cNvPr>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114605</xdr:rowOff>
    </xdr:to>
    <xdr:cxnSp macro="">
      <xdr:nvCxnSpPr>
        <xdr:cNvPr id="707" name="直線コネクタ 706">
          <a:extLst>
            <a:ext uri="{FF2B5EF4-FFF2-40B4-BE49-F238E27FC236}">
              <a16:creationId xmlns:a16="http://schemas.microsoft.com/office/drawing/2014/main" id="{EE6254FF-DF0C-422A-AD4D-C18FB66846DB}"/>
            </a:ext>
          </a:extLst>
        </xdr:cNvPr>
        <xdr:cNvCxnSpPr/>
      </xdr:nvCxnSpPr>
      <xdr:spPr>
        <a:xfrm>
          <a:off x="19545300" y="1087755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27991</xdr:rowOff>
    </xdr:from>
    <xdr:to>
      <xdr:col>98</xdr:col>
      <xdr:colOff>38100</xdr:colOff>
      <xdr:row>63</xdr:row>
      <xdr:rowOff>129591</xdr:rowOff>
    </xdr:to>
    <xdr:sp macro="" textlink="">
      <xdr:nvSpPr>
        <xdr:cNvPr id="708" name="楕円 707">
          <a:extLst>
            <a:ext uri="{FF2B5EF4-FFF2-40B4-BE49-F238E27FC236}">
              <a16:creationId xmlns:a16="http://schemas.microsoft.com/office/drawing/2014/main" id="{F45B2FD7-2D35-43F4-A649-9E4D2E7BF334}"/>
            </a:ext>
          </a:extLst>
        </xdr:cNvPr>
        <xdr:cNvSpPr/>
      </xdr:nvSpPr>
      <xdr:spPr>
        <a:xfrm>
          <a:off x="18605500" y="108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76200</xdr:rowOff>
    </xdr:from>
    <xdr:to>
      <xdr:col>102</xdr:col>
      <xdr:colOff>114300</xdr:colOff>
      <xdr:row>63</xdr:row>
      <xdr:rowOff>78791</xdr:rowOff>
    </xdr:to>
    <xdr:cxnSp macro="">
      <xdr:nvCxnSpPr>
        <xdr:cNvPr id="709" name="直線コネクタ 708">
          <a:extLst>
            <a:ext uri="{FF2B5EF4-FFF2-40B4-BE49-F238E27FC236}">
              <a16:creationId xmlns:a16="http://schemas.microsoft.com/office/drawing/2014/main" id="{BE92BA54-D5D0-4B37-B961-83834FAFFD47}"/>
            </a:ext>
          </a:extLst>
        </xdr:cNvPr>
        <xdr:cNvCxnSpPr/>
      </xdr:nvCxnSpPr>
      <xdr:spPr>
        <a:xfrm flipV="1">
          <a:off x="18656300" y="10877550"/>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710" name="n_1aveValue【学校施設】&#10;一人当たり面積">
          <a:extLst>
            <a:ext uri="{FF2B5EF4-FFF2-40B4-BE49-F238E27FC236}">
              <a16:creationId xmlns:a16="http://schemas.microsoft.com/office/drawing/2014/main" id="{42AF21CA-8EE2-4505-8F63-5A7B1F0D5260}"/>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43172</xdr:rowOff>
    </xdr:from>
    <xdr:ext cx="469744" cy="259045"/>
    <xdr:sp macro="" textlink="">
      <xdr:nvSpPr>
        <xdr:cNvPr id="711" name="n_2aveValue【学校施設】&#10;一人当たり面積">
          <a:extLst>
            <a:ext uri="{FF2B5EF4-FFF2-40B4-BE49-F238E27FC236}">
              <a16:creationId xmlns:a16="http://schemas.microsoft.com/office/drawing/2014/main" id="{AA5E673B-B4A5-4942-888D-A6C67A599EA1}"/>
            </a:ext>
          </a:extLst>
        </xdr:cNvPr>
        <xdr:cNvSpPr txBox="1"/>
      </xdr:nvSpPr>
      <xdr:spPr>
        <a:xfrm>
          <a:off x="20199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33876</xdr:rowOff>
    </xdr:from>
    <xdr:ext cx="469744" cy="259045"/>
    <xdr:sp macro="" textlink="">
      <xdr:nvSpPr>
        <xdr:cNvPr id="712" name="n_3aveValue【学校施設】&#10;一人当たり面積">
          <a:extLst>
            <a:ext uri="{FF2B5EF4-FFF2-40B4-BE49-F238E27FC236}">
              <a16:creationId xmlns:a16="http://schemas.microsoft.com/office/drawing/2014/main" id="{2DE20AC1-C61B-4BAC-A217-981FC9CD100A}"/>
            </a:ext>
          </a:extLst>
        </xdr:cNvPr>
        <xdr:cNvSpPr txBox="1"/>
      </xdr:nvSpPr>
      <xdr:spPr>
        <a:xfrm>
          <a:off x="19310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44848</xdr:rowOff>
    </xdr:from>
    <xdr:ext cx="469744" cy="259045"/>
    <xdr:sp macro="" textlink="">
      <xdr:nvSpPr>
        <xdr:cNvPr id="713" name="n_4aveValue【学校施設】&#10;一人当たり面積">
          <a:extLst>
            <a:ext uri="{FF2B5EF4-FFF2-40B4-BE49-F238E27FC236}">
              <a16:creationId xmlns:a16="http://schemas.microsoft.com/office/drawing/2014/main" id="{02CEA68A-681F-4710-A6F3-C24DFA3FE8EC}"/>
            </a:ext>
          </a:extLst>
        </xdr:cNvPr>
        <xdr:cNvSpPr txBox="1"/>
      </xdr:nvSpPr>
      <xdr:spPr>
        <a:xfrm>
          <a:off x="18421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155008</xdr:rowOff>
    </xdr:from>
    <xdr:ext cx="469744" cy="259045"/>
    <xdr:sp macro="" textlink="">
      <xdr:nvSpPr>
        <xdr:cNvPr id="714" name="n_1mainValue【学校施設】&#10;一人当たり面積">
          <a:extLst>
            <a:ext uri="{FF2B5EF4-FFF2-40B4-BE49-F238E27FC236}">
              <a16:creationId xmlns:a16="http://schemas.microsoft.com/office/drawing/2014/main" id="{CD6864BC-4A53-44F2-B591-912FF0DA68BE}"/>
            </a:ext>
          </a:extLst>
        </xdr:cNvPr>
        <xdr:cNvSpPr txBox="1"/>
      </xdr:nvSpPr>
      <xdr:spPr>
        <a:xfrm>
          <a:off x="21075727" y="1095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156532</xdr:rowOff>
    </xdr:from>
    <xdr:ext cx="469744" cy="259045"/>
    <xdr:sp macro="" textlink="">
      <xdr:nvSpPr>
        <xdr:cNvPr id="715" name="n_2mainValue【学校施設】&#10;一人当たり面積">
          <a:extLst>
            <a:ext uri="{FF2B5EF4-FFF2-40B4-BE49-F238E27FC236}">
              <a16:creationId xmlns:a16="http://schemas.microsoft.com/office/drawing/2014/main" id="{B9DAACAE-A9A6-4556-82E7-59C2A8BD31FA}"/>
            </a:ext>
          </a:extLst>
        </xdr:cNvPr>
        <xdr:cNvSpPr txBox="1"/>
      </xdr:nvSpPr>
      <xdr:spPr>
        <a:xfrm>
          <a:off x="20199427" y="1095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716" name="n_3mainValue【学校施設】&#10;一人当たり面積">
          <a:extLst>
            <a:ext uri="{FF2B5EF4-FFF2-40B4-BE49-F238E27FC236}">
              <a16:creationId xmlns:a16="http://schemas.microsoft.com/office/drawing/2014/main" id="{37D979D8-888B-4FCB-93DE-5243DFCF288E}"/>
            </a:ext>
          </a:extLst>
        </xdr:cNvPr>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120718</xdr:rowOff>
    </xdr:from>
    <xdr:ext cx="469744" cy="259045"/>
    <xdr:sp macro="" textlink="">
      <xdr:nvSpPr>
        <xdr:cNvPr id="717" name="n_4mainValue【学校施設】&#10;一人当たり面積">
          <a:extLst>
            <a:ext uri="{FF2B5EF4-FFF2-40B4-BE49-F238E27FC236}">
              <a16:creationId xmlns:a16="http://schemas.microsoft.com/office/drawing/2014/main" id="{6BE49947-2D29-4BC2-A69D-28BEBE883568}"/>
            </a:ext>
          </a:extLst>
        </xdr:cNvPr>
        <xdr:cNvSpPr txBox="1"/>
      </xdr:nvSpPr>
      <xdr:spPr>
        <a:xfrm>
          <a:off x="18421427" y="1092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A6717D48-CF4F-4E5B-A885-8BEDB5FE02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15569B55-B421-44D3-8B30-6A1C1C01CB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92E54439-C6B3-48CE-85CA-84506FD1EE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B339F49B-E3F6-4D6C-A09B-CD990BDDCB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432637CB-2C4D-4887-B33C-719F1E2287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617F0F9A-5966-4430-A85B-93E5704CAD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2D63E267-0CDF-49E0-9A34-3B2C6E3B00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8B01FA23-BFD5-4C6A-BD8C-09A5AEFB1A6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33812DB3-1340-4914-8CE8-F1EA85E5F4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C1529236-93DA-477E-B109-D8B075CBA6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604B866D-311C-4A7E-B90A-632DCFB5A3D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5F50B47F-1274-47DF-977F-7BEB9CF4C2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A5499642-6359-478C-8878-CA879F6DD1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51373311-AF96-4349-9180-157D218DE2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3E13D41A-8CBA-4768-A7FA-2D3C4C1A8C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173B3717-1526-4C38-962B-1EEBED3B7D1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B64EED6F-421F-4DA5-B447-E627104722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24BC2330-2878-42DF-8D39-89F0040FCD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294A6477-A655-46C2-BEFF-09D9CE2945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930269D5-C8E4-4807-8015-D28C02E118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AC774B80-AF34-4224-BDEC-7C568CB828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9633E8A2-5947-4A5E-A599-2ABF51334C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36CDE8F4-FB87-4203-87DC-33E86ED9E6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34F722D0-E84B-453F-8645-507092021B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917AB223-5F9A-47F5-AB96-8982C3FCEA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D27DE546-5D8B-4F7B-8E2C-EDDD65A907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E231838D-DCA0-4B5E-ABD6-3C436BCAC8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29A055CD-1465-4AD1-8AE6-FBED1D1CCA6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261E05C4-F4EC-4AA9-AEDD-3EAFD135136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5B77AA69-5454-453D-8064-A4AFE2064FA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07F8799E-61C4-4E13-8BEA-55B520B92EE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7F403735-5896-4B60-B0B4-5B41342F813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8159FBA2-307D-47E2-B439-36032F1E891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D86D5B1B-A72D-48C0-AD63-58BC4ADD4ED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000A0322-6914-47D7-88F9-E8478F9A524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1D828E01-DCF8-4C50-825A-D4EB46D2004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F3556C53-C684-422C-BA07-45AAC167BF0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D9303EFE-818D-4774-8BC6-6962D2A609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FDA3FE7B-272B-481B-A3D2-983BD37147A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682E2E43-AEDA-457B-A582-60DE3885A3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758" name="直線コネクタ 757">
          <a:extLst>
            <a:ext uri="{FF2B5EF4-FFF2-40B4-BE49-F238E27FC236}">
              <a16:creationId xmlns:a16="http://schemas.microsoft.com/office/drawing/2014/main" id="{A656A9D4-72BC-49C6-BA18-3D15C1AC00C0}"/>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a:extLst>
            <a:ext uri="{FF2B5EF4-FFF2-40B4-BE49-F238E27FC236}">
              <a16:creationId xmlns:a16="http://schemas.microsoft.com/office/drawing/2014/main" id="{3B41A71F-BC52-48CC-8715-5A65E60D7A5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F88C60E1-98F2-4EA3-A34F-2CB84064549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761" name="【公民館】&#10;有形固定資産減価償却率最大値テキスト">
          <a:extLst>
            <a:ext uri="{FF2B5EF4-FFF2-40B4-BE49-F238E27FC236}">
              <a16:creationId xmlns:a16="http://schemas.microsoft.com/office/drawing/2014/main" id="{6EA5DE57-7E78-4359-9AAA-7D7B29080DD4}"/>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762" name="直線コネクタ 761">
          <a:extLst>
            <a:ext uri="{FF2B5EF4-FFF2-40B4-BE49-F238E27FC236}">
              <a16:creationId xmlns:a16="http://schemas.microsoft.com/office/drawing/2014/main" id="{2AB15EA8-04DF-4750-9BEB-9B54B4912F64}"/>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63" name="【公民館】&#10;有形固定資産減価償却率平均値テキスト">
          <a:extLst>
            <a:ext uri="{FF2B5EF4-FFF2-40B4-BE49-F238E27FC236}">
              <a16:creationId xmlns:a16="http://schemas.microsoft.com/office/drawing/2014/main" id="{D1385E58-D31B-4C3A-90EA-2B846AD82C13}"/>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4" name="フローチャート: 判断 763">
          <a:extLst>
            <a:ext uri="{FF2B5EF4-FFF2-40B4-BE49-F238E27FC236}">
              <a16:creationId xmlns:a16="http://schemas.microsoft.com/office/drawing/2014/main" id="{C78BCF99-13F1-483A-91A4-2B5E87AEC5AE}"/>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65" name="フローチャート: 判断 764">
          <a:extLst>
            <a:ext uri="{FF2B5EF4-FFF2-40B4-BE49-F238E27FC236}">
              <a16:creationId xmlns:a16="http://schemas.microsoft.com/office/drawing/2014/main" id="{F5B8451E-B738-43B7-ACB6-A07608EEED85}"/>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766" name="フローチャート: 判断 765">
          <a:extLst>
            <a:ext uri="{FF2B5EF4-FFF2-40B4-BE49-F238E27FC236}">
              <a16:creationId xmlns:a16="http://schemas.microsoft.com/office/drawing/2014/main" id="{8E7D757B-E86F-447E-A49C-4E001174F968}"/>
            </a:ext>
          </a:extLst>
        </xdr:cNvPr>
        <xdr:cNvSpPr/>
      </xdr:nvSpPr>
      <xdr:spPr>
        <a:xfrm>
          <a:off x="1454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111125</xdr:rowOff>
    </xdr:from>
    <xdr:to>
      <xdr:col>72</xdr:col>
      <xdr:colOff>38100</xdr:colOff>
      <xdr:row>105</xdr:row>
      <xdr:rowOff>41275</xdr:rowOff>
    </xdr:to>
    <xdr:sp macro="" textlink="">
      <xdr:nvSpPr>
        <xdr:cNvPr id="767" name="フローチャート: 判断 766">
          <a:extLst>
            <a:ext uri="{FF2B5EF4-FFF2-40B4-BE49-F238E27FC236}">
              <a16:creationId xmlns:a16="http://schemas.microsoft.com/office/drawing/2014/main" id="{56705D12-F018-456A-894C-F0C496ED60A2}"/>
            </a:ext>
          </a:extLst>
        </xdr:cNvPr>
        <xdr:cNvSpPr/>
      </xdr:nvSpPr>
      <xdr:spPr>
        <a:xfrm>
          <a:off x="13652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103505</xdr:rowOff>
    </xdr:from>
    <xdr:to>
      <xdr:col>67</xdr:col>
      <xdr:colOff>101600</xdr:colOff>
      <xdr:row>105</xdr:row>
      <xdr:rowOff>33655</xdr:rowOff>
    </xdr:to>
    <xdr:sp macro="" textlink="">
      <xdr:nvSpPr>
        <xdr:cNvPr id="768" name="フローチャート: 判断 767">
          <a:extLst>
            <a:ext uri="{FF2B5EF4-FFF2-40B4-BE49-F238E27FC236}">
              <a16:creationId xmlns:a16="http://schemas.microsoft.com/office/drawing/2014/main" id="{AE918CBA-6E31-4E1B-8BFB-A2FC3D603A74}"/>
            </a:ext>
          </a:extLst>
        </xdr:cNvPr>
        <xdr:cNvSpPr/>
      </xdr:nvSpPr>
      <xdr:spPr>
        <a:xfrm>
          <a:off x="12763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049EAE2-35E5-4D6E-B071-92A8854A1D9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7351343-D797-4BA5-B566-33C691E200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95E9DEC-1847-4A1D-A2EA-330F9BCA40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1D890CA-30AF-44E7-BA86-F914C42E57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218A83F-4AC7-4D38-94CE-12CE7157A01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74" name="楕円 773">
          <a:extLst>
            <a:ext uri="{FF2B5EF4-FFF2-40B4-BE49-F238E27FC236}">
              <a16:creationId xmlns:a16="http://schemas.microsoft.com/office/drawing/2014/main" id="{2CDBC685-1B7E-446F-8FF1-15334CC18D72}"/>
            </a:ext>
          </a:extLst>
        </xdr:cNvPr>
        <xdr:cNvSpPr/>
      </xdr:nvSpPr>
      <xdr:spPr>
        <a:xfrm>
          <a:off x="16268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154957</xdr:rowOff>
    </xdr:from>
    <xdr:ext cx="405111" cy="259045"/>
    <xdr:sp macro="" textlink="">
      <xdr:nvSpPr>
        <xdr:cNvPr id="775" name="【公民館】&#10;有形固定資産減価償却率該当値テキスト">
          <a:extLst>
            <a:ext uri="{FF2B5EF4-FFF2-40B4-BE49-F238E27FC236}">
              <a16:creationId xmlns:a16="http://schemas.microsoft.com/office/drawing/2014/main" id="{3FE51884-4815-4F15-ADDE-78A4064932F8}"/>
            </a:ext>
          </a:extLst>
        </xdr:cNvPr>
        <xdr:cNvSpPr txBox="1"/>
      </xdr:nvSpPr>
      <xdr:spPr>
        <a:xfrm>
          <a:off x="16357600"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111125</xdr:rowOff>
    </xdr:from>
    <xdr:to>
      <xdr:col>81</xdr:col>
      <xdr:colOff>101600</xdr:colOff>
      <xdr:row>105</xdr:row>
      <xdr:rowOff>41275</xdr:rowOff>
    </xdr:to>
    <xdr:sp macro="" textlink="">
      <xdr:nvSpPr>
        <xdr:cNvPr id="776" name="楕円 775">
          <a:extLst>
            <a:ext uri="{FF2B5EF4-FFF2-40B4-BE49-F238E27FC236}">
              <a16:creationId xmlns:a16="http://schemas.microsoft.com/office/drawing/2014/main" id="{914C9C02-BD7A-424D-AEDB-6DDA9BC90B99}"/>
            </a:ext>
          </a:extLst>
        </xdr:cNvPr>
        <xdr:cNvSpPr/>
      </xdr:nvSpPr>
      <xdr:spPr>
        <a:xfrm>
          <a:off x="15430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105</xdr:row>
      <xdr:rowOff>11430</xdr:rowOff>
    </xdr:to>
    <xdr:cxnSp macro="">
      <xdr:nvCxnSpPr>
        <xdr:cNvPr id="777" name="直線コネクタ 776">
          <a:extLst>
            <a:ext uri="{FF2B5EF4-FFF2-40B4-BE49-F238E27FC236}">
              <a16:creationId xmlns:a16="http://schemas.microsoft.com/office/drawing/2014/main" id="{7457DF91-F553-4BF7-99A5-2C21E635D82F}"/>
            </a:ext>
          </a:extLst>
        </xdr:cNvPr>
        <xdr:cNvCxnSpPr/>
      </xdr:nvCxnSpPr>
      <xdr:spPr>
        <a:xfrm>
          <a:off x="15481300" y="179927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8" name="楕円 777">
          <a:extLst>
            <a:ext uri="{FF2B5EF4-FFF2-40B4-BE49-F238E27FC236}">
              <a16:creationId xmlns:a16="http://schemas.microsoft.com/office/drawing/2014/main" id="{A8F8C028-08CB-4A77-8900-876A68850596}"/>
            </a:ext>
          </a:extLst>
        </xdr:cNvPr>
        <xdr:cNvSpPr/>
      </xdr:nvSpPr>
      <xdr:spPr>
        <a:xfrm>
          <a:off x="14541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104</xdr:row>
      <xdr:rowOff>161925</xdr:rowOff>
    </xdr:to>
    <xdr:cxnSp macro="">
      <xdr:nvCxnSpPr>
        <xdr:cNvPr id="779" name="直線コネクタ 778">
          <a:extLst>
            <a:ext uri="{FF2B5EF4-FFF2-40B4-BE49-F238E27FC236}">
              <a16:creationId xmlns:a16="http://schemas.microsoft.com/office/drawing/2014/main" id="{D7DE3EEB-FA66-4189-B147-103EBE921C31}"/>
            </a:ext>
          </a:extLst>
        </xdr:cNvPr>
        <xdr:cNvCxnSpPr/>
      </xdr:nvCxnSpPr>
      <xdr:spPr>
        <a:xfrm>
          <a:off x="14592300" y="17971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84455</xdr:rowOff>
    </xdr:from>
    <xdr:to>
      <xdr:col>72</xdr:col>
      <xdr:colOff>38100</xdr:colOff>
      <xdr:row>109</xdr:row>
      <xdr:rowOff>14605</xdr:rowOff>
    </xdr:to>
    <xdr:sp macro="" textlink="">
      <xdr:nvSpPr>
        <xdr:cNvPr id="780" name="楕円 779">
          <a:extLst>
            <a:ext uri="{FF2B5EF4-FFF2-40B4-BE49-F238E27FC236}">
              <a16:creationId xmlns:a16="http://schemas.microsoft.com/office/drawing/2014/main" id="{425A2745-4E4E-4F1A-AE38-7875712F365E}"/>
            </a:ext>
          </a:extLst>
        </xdr:cNvPr>
        <xdr:cNvSpPr/>
      </xdr:nvSpPr>
      <xdr:spPr>
        <a:xfrm>
          <a:off x="13652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140970</xdr:rowOff>
    </xdr:from>
    <xdr:to>
      <xdr:col>76</xdr:col>
      <xdr:colOff>114300</xdr:colOff>
      <xdr:row>108</xdr:row>
      <xdr:rowOff>135255</xdr:rowOff>
    </xdr:to>
    <xdr:cxnSp macro="">
      <xdr:nvCxnSpPr>
        <xdr:cNvPr id="781" name="直線コネクタ 780">
          <a:extLst>
            <a:ext uri="{FF2B5EF4-FFF2-40B4-BE49-F238E27FC236}">
              <a16:creationId xmlns:a16="http://schemas.microsoft.com/office/drawing/2014/main" id="{351BF584-3D60-47DC-882E-F6AE883D800F}"/>
            </a:ext>
          </a:extLst>
        </xdr:cNvPr>
        <xdr:cNvCxnSpPr/>
      </xdr:nvCxnSpPr>
      <xdr:spPr>
        <a:xfrm flipV="1">
          <a:off x="13703300" y="17971770"/>
          <a:ext cx="889000" cy="6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63500</xdr:rowOff>
    </xdr:from>
    <xdr:to>
      <xdr:col>67</xdr:col>
      <xdr:colOff>101600</xdr:colOff>
      <xdr:row>108</xdr:row>
      <xdr:rowOff>165100</xdr:rowOff>
    </xdr:to>
    <xdr:sp macro="" textlink="">
      <xdr:nvSpPr>
        <xdr:cNvPr id="782" name="楕円 781">
          <a:extLst>
            <a:ext uri="{FF2B5EF4-FFF2-40B4-BE49-F238E27FC236}">
              <a16:creationId xmlns:a16="http://schemas.microsoft.com/office/drawing/2014/main" id="{8418EB41-1F2E-4973-B63B-FBF1065EAC42}"/>
            </a:ext>
          </a:extLst>
        </xdr:cNvPr>
        <xdr:cNvSpPr/>
      </xdr:nvSpPr>
      <xdr:spPr>
        <a:xfrm>
          <a:off x="12763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114300</xdr:rowOff>
    </xdr:from>
    <xdr:to>
      <xdr:col>71</xdr:col>
      <xdr:colOff>177800</xdr:colOff>
      <xdr:row>108</xdr:row>
      <xdr:rowOff>135255</xdr:rowOff>
    </xdr:to>
    <xdr:cxnSp macro="">
      <xdr:nvCxnSpPr>
        <xdr:cNvPr id="783" name="直線コネクタ 782">
          <a:extLst>
            <a:ext uri="{FF2B5EF4-FFF2-40B4-BE49-F238E27FC236}">
              <a16:creationId xmlns:a16="http://schemas.microsoft.com/office/drawing/2014/main" id="{A8DC96EA-C315-4B9F-9C06-636044AE0CA7}"/>
            </a:ext>
          </a:extLst>
        </xdr:cNvPr>
        <xdr:cNvCxnSpPr/>
      </xdr:nvCxnSpPr>
      <xdr:spPr>
        <a:xfrm>
          <a:off x="12814300" y="186309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784" name="n_1aveValue【公民館】&#10;有形固定資産減価償却率">
          <a:extLst>
            <a:ext uri="{FF2B5EF4-FFF2-40B4-BE49-F238E27FC236}">
              <a16:creationId xmlns:a16="http://schemas.microsoft.com/office/drawing/2014/main" id="{EFDE7F31-D323-4B28-B0A9-64662E358288}"/>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150513</xdr:rowOff>
    </xdr:from>
    <xdr:ext cx="405111" cy="259045"/>
    <xdr:sp macro="" textlink="">
      <xdr:nvSpPr>
        <xdr:cNvPr id="785" name="n_2aveValue【公民館】&#10;有形固定資産減価償却率">
          <a:extLst>
            <a:ext uri="{FF2B5EF4-FFF2-40B4-BE49-F238E27FC236}">
              <a16:creationId xmlns:a16="http://schemas.microsoft.com/office/drawing/2014/main" id="{B44B4940-9CEC-4BF6-A957-CDB369DAE6FB}"/>
            </a:ext>
          </a:extLst>
        </xdr:cNvPr>
        <xdr:cNvSpPr txBox="1"/>
      </xdr:nvSpPr>
      <xdr:spPr>
        <a:xfrm>
          <a:off x="14389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57802</xdr:rowOff>
    </xdr:from>
    <xdr:ext cx="405111" cy="259045"/>
    <xdr:sp macro="" textlink="">
      <xdr:nvSpPr>
        <xdr:cNvPr id="786" name="n_3aveValue【公民館】&#10;有形固定資産減価償却率">
          <a:extLst>
            <a:ext uri="{FF2B5EF4-FFF2-40B4-BE49-F238E27FC236}">
              <a16:creationId xmlns:a16="http://schemas.microsoft.com/office/drawing/2014/main" id="{F133578A-CE78-4618-AC9D-D5763EF7C185}"/>
            </a:ext>
          </a:extLst>
        </xdr:cNvPr>
        <xdr:cNvSpPr txBox="1"/>
      </xdr:nvSpPr>
      <xdr:spPr>
        <a:xfrm>
          <a:off x="13500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50182</xdr:rowOff>
    </xdr:from>
    <xdr:ext cx="405111" cy="259045"/>
    <xdr:sp macro="" textlink="">
      <xdr:nvSpPr>
        <xdr:cNvPr id="787" name="n_4aveValue【公民館】&#10;有形固定資産減価償却率">
          <a:extLst>
            <a:ext uri="{FF2B5EF4-FFF2-40B4-BE49-F238E27FC236}">
              <a16:creationId xmlns:a16="http://schemas.microsoft.com/office/drawing/2014/main" id="{D0FF2CBA-0916-4EF4-B35B-DACFD7C84DA6}"/>
            </a:ext>
          </a:extLst>
        </xdr:cNvPr>
        <xdr:cNvSpPr txBox="1"/>
      </xdr:nvSpPr>
      <xdr:spPr>
        <a:xfrm>
          <a:off x="12611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57802</xdr:rowOff>
    </xdr:from>
    <xdr:ext cx="405111" cy="259045"/>
    <xdr:sp macro="" textlink="">
      <xdr:nvSpPr>
        <xdr:cNvPr id="788" name="n_1mainValue【公民館】&#10;有形固定資産減価償却率">
          <a:extLst>
            <a:ext uri="{FF2B5EF4-FFF2-40B4-BE49-F238E27FC236}">
              <a16:creationId xmlns:a16="http://schemas.microsoft.com/office/drawing/2014/main" id="{B999AA45-C538-4B6A-AEF2-272BC88999CC}"/>
            </a:ext>
          </a:extLst>
        </xdr:cNvPr>
        <xdr:cNvSpPr txBox="1"/>
      </xdr:nvSpPr>
      <xdr:spPr>
        <a:xfrm>
          <a:off x="152660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mainValue【公民館】&#10;有形固定資産減価償却率">
          <a:extLst>
            <a:ext uri="{FF2B5EF4-FFF2-40B4-BE49-F238E27FC236}">
              <a16:creationId xmlns:a16="http://schemas.microsoft.com/office/drawing/2014/main" id="{AF0AC47F-251A-4973-B71B-01429F9FFF7E}"/>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5732</xdr:rowOff>
    </xdr:from>
    <xdr:ext cx="405111" cy="259045"/>
    <xdr:sp macro="" textlink="">
      <xdr:nvSpPr>
        <xdr:cNvPr id="790" name="n_3mainValue【公民館】&#10;有形固定資産減価償却率">
          <a:extLst>
            <a:ext uri="{FF2B5EF4-FFF2-40B4-BE49-F238E27FC236}">
              <a16:creationId xmlns:a16="http://schemas.microsoft.com/office/drawing/2014/main" id="{8D65C1F2-8577-4E7A-AAD9-0281BA5D4C9F}"/>
            </a:ext>
          </a:extLst>
        </xdr:cNvPr>
        <xdr:cNvSpPr txBox="1"/>
      </xdr:nvSpPr>
      <xdr:spPr>
        <a:xfrm>
          <a:off x="13500744"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156227</xdr:rowOff>
    </xdr:from>
    <xdr:ext cx="405111" cy="259045"/>
    <xdr:sp macro="" textlink="">
      <xdr:nvSpPr>
        <xdr:cNvPr id="791" name="n_4mainValue【公民館】&#10;有形固定資産減価償却率">
          <a:extLst>
            <a:ext uri="{FF2B5EF4-FFF2-40B4-BE49-F238E27FC236}">
              <a16:creationId xmlns:a16="http://schemas.microsoft.com/office/drawing/2014/main" id="{6327A7C4-93DF-4ABC-94C4-CC64B88502E7}"/>
            </a:ext>
          </a:extLst>
        </xdr:cNvPr>
        <xdr:cNvSpPr txBox="1"/>
      </xdr:nvSpPr>
      <xdr:spPr>
        <a:xfrm>
          <a:off x="126117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15A4A90C-5165-4137-AB75-2BC80F4930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23D87140-A8DF-49E1-A1DD-4AB2FD8B91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F39B0524-2545-43E7-830E-C62EF38B08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F028DDDC-6C33-4091-AC28-92047254D3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F88A27C6-3C32-408B-8434-99821C4302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BBA62EFE-55A9-411F-9199-4F13BC3E5F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51F824DE-69E6-4E17-9B4F-A1D57676AB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1A2449FB-93E4-4AB7-8360-95BDDF90CFF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D19222AA-2476-4A36-853B-59927AD8D1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AD7753EE-A224-4042-958D-D0BE0C02A3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2DDF3CA4-40EA-4FB6-8BCD-6ABD9205DF4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27739AA9-7D77-4424-93F8-0452A3C598F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BC413F0C-C2EA-4B0C-804B-C95A6F4B516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31B8BADA-8D86-41E9-8B49-CACA5E5701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E3DC5A79-1FE4-4171-B5EE-7FC358424D4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717BF983-E7D4-41BE-98C2-67B3CD4BEC0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2648E088-D490-4C2F-A1E4-28F0D284C67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87C06198-119F-45FC-A0DE-49F8FF6BFB2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6D690F90-EACF-4356-A2EF-B846010346F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8D75624F-FE24-4F3A-8B90-0DC87D99FDA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3CCAC0A4-2014-41E6-8365-D611EA1394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a:extLst>
            <a:ext uri="{FF2B5EF4-FFF2-40B4-BE49-F238E27FC236}">
              <a16:creationId xmlns:a16="http://schemas.microsoft.com/office/drawing/2014/main" id="{674B230B-2BA9-44D5-A624-AC2B5000BF9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015F86BD-785D-4CE5-9D26-46C7DB1EB4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815" name="直線コネクタ 814">
          <a:extLst>
            <a:ext uri="{FF2B5EF4-FFF2-40B4-BE49-F238E27FC236}">
              <a16:creationId xmlns:a16="http://schemas.microsoft.com/office/drawing/2014/main" id="{427CB74A-5646-4E3C-B4D9-D0F467A141F4}"/>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816" name="【公民館】&#10;一人当たり面積最小値テキスト">
          <a:extLst>
            <a:ext uri="{FF2B5EF4-FFF2-40B4-BE49-F238E27FC236}">
              <a16:creationId xmlns:a16="http://schemas.microsoft.com/office/drawing/2014/main" id="{B70743E6-1E8E-4228-A656-B6CBB99DE4D3}"/>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817" name="直線コネクタ 816">
          <a:extLst>
            <a:ext uri="{FF2B5EF4-FFF2-40B4-BE49-F238E27FC236}">
              <a16:creationId xmlns:a16="http://schemas.microsoft.com/office/drawing/2014/main" id="{5D9B8EDF-1094-4C7A-8864-FF56F61DF102}"/>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8" name="【公民館】&#10;一人当たり面積最大値テキスト">
          <a:extLst>
            <a:ext uri="{FF2B5EF4-FFF2-40B4-BE49-F238E27FC236}">
              <a16:creationId xmlns:a16="http://schemas.microsoft.com/office/drawing/2014/main" id="{0914DB4A-0198-49F9-93DA-3B62F0E4A60D}"/>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9" name="直線コネクタ 818">
          <a:extLst>
            <a:ext uri="{FF2B5EF4-FFF2-40B4-BE49-F238E27FC236}">
              <a16:creationId xmlns:a16="http://schemas.microsoft.com/office/drawing/2014/main" id="{D3935DDC-A772-44E8-89E3-94C1E193824A}"/>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820" name="【公民館】&#10;一人当たり面積平均値テキスト">
          <a:extLst>
            <a:ext uri="{FF2B5EF4-FFF2-40B4-BE49-F238E27FC236}">
              <a16:creationId xmlns:a16="http://schemas.microsoft.com/office/drawing/2014/main" id="{64F72219-8962-4353-A09F-C7CD24D6BF36}"/>
            </a:ext>
          </a:extLst>
        </xdr:cNvPr>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21" name="フローチャート: 判断 820">
          <a:extLst>
            <a:ext uri="{FF2B5EF4-FFF2-40B4-BE49-F238E27FC236}">
              <a16:creationId xmlns:a16="http://schemas.microsoft.com/office/drawing/2014/main" id="{28A43D20-B48D-40EE-ACFC-E51E48651774}"/>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822" name="フローチャート: 判断 821">
          <a:extLst>
            <a:ext uri="{FF2B5EF4-FFF2-40B4-BE49-F238E27FC236}">
              <a16:creationId xmlns:a16="http://schemas.microsoft.com/office/drawing/2014/main" id="{C46B1E2D-187F-434B-8886-DE56799E14E4}"/>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823" name="フローチャート: 判断 822">
          <a:extLst>
            <a:ext uri="{FF2B5EF4-FFF2-40B4-BE49-F238E27FC236}">
              <a16:creationId xmlns:a16="http://schemas.microsoft.com/office/drawing/2014/main" id="{5EBCFE7F-5F84-4515-B748-60DBF195E649}"/>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824" name="フローチャート: 判断 823">
          <a:extLst>
            <a:ext uri="{FF2B5EF4-FFF2-40B4-BE49-F238E27FC236}">
              <a16:creationId xmlns:a16="http://schemas.microsoft.com/office/drawing/2014/main" id="{312BF143-A228-4B68-BB0C-E248B7B3AF4F}"/>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825" name="フローチャート: 判断 824">
          <a:extLst>
            <a:ext uri="{FF2B5EF4-FFF2-40B4-BE49-F238E27FC236}">
              <a16:creationId xmlns:a16="http://schemas.microsoft.com/office/drawing/2014/main" id="{45575784-8B85-46DF-8AD7-E9E1DC0EF9B2}"/>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086FA86-FEF7-4D2C-93C7-C0A3D67B65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FCFF1114-9136-4BFE-8F64-3ADE86790D5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BE7E53B-4E95-4E84-894C-6992E99897C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882DCD4-AAC2-4367-AFAF-2D34B7E390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73A1B77-D23F-46A0-ACD6-CA3DB41A22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79311</xdr:rowOff>
    </xdr:from>
    <xdr:to>
      <xdr:col>116</xdr:col>
      <xdr:colOff>114300</xdr:colOff>
      <xdr:row>109</xdr:row>
      <xdr:rowOff>9461</xdr:rowOff>
    </xdr:to>
    <xdr:sp macro="" textlink="">
      <xdr:nvSpPr>
        <xdr:cNvPr id="831" name="楕円 830">
          <a:extLst>
            <a:ext uri="{FF2B5EF4-FFF2-40B4-BE49-F238E27FC236}">
              <a16:creationId xmlns:a16="http://schemas.microsoft.com/office/drawing/2014/main" id="{CCCB16F8-B687-450A-B0D8-01379585C724}"/>
            </a:ext>
          </a:extLst>
        </xdr:cNvPr>
        <xdr:cNvSpPr/>
      </xdr:nvSpPr>
      <xdr:spPr>
        <a:xfrm>
          <a:off x="22110700" y="185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165688</xdr:rowOff>
    </xdr:from>
    <xdr:ext cx="469744" cy="259045"/>
    <xdr:sp macro="" textlink="">
      <xdr:nvSpPr>
        <xdr:cNvPr id="832" name="【公民館】&#10;一人当たり面積該当値テキスト">
          <a:extLst>
            <a:ext uri="{FF2B5EF4-FFF2-40B4-BE49-F238E27FC236}">
              <a16:creationId xmlns:a16="http://schemas.microsoft.com/office/drawing/2014/main" id="{445DB403-09F7-47D2-9556-EA58FF8CB206}"/>
            </a:ext>
          </a:extLst>
        </xdr:cNvPr>
        <xdr:cNvSpPr txBox="1"/>
      </xdr:nvSpPr>
      <xdr:spPr>
        <a:xfrm>
          <a:off x="22199600" y="1851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79693</xdr:rowOff>
    </xdr:from>
    <xdr:to>
      <xdr:col>112</xdr:col>
      <xdr:colOff>38100</xdr:colOff>
      <xdr:row>109</xdr:row>
      <xdr:rowOff>9843</xdr:rowOff>
    </xdr:to>
    <xdr:sp macro="" textlink="">
      <xdr:nvSpPr>
        <xdr:cNvPr id="833" name="楕円 832">
          <a:extLst>
            <a:ext uri="{FF2B5EF4-FFF2-40B4-BE49-F238E27FC236}">
              <a16:creationId xmlns:a16="http://schemas.microsoft.com/office/drawing/2014/main" id="{612233AC-012F-45D6-B972-609539B0915A}"/>
            </a:ext>
          </a:extLst>
        </xdr:cNvPr>
        <xdr:cNvSpPr/>
      </xdr:nvSpPr>
      <xdr:spPr>
        <a:xfrm>
          <a:off x="21272500" y="1859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130111</xdr:rowOff>
    </xdr:from>
    <xdr:to>
      <xdr:col>116</xdr:col>
      <xdr:colOff>63500</xdr:colOff>
      <xdr:row>108</xdr:row>
      <xdr:rowOff>130493</xdr:rowOff>
    </xdr:to>
    <xdr:cxnSp macro="">
      <xdr:nvCxnSpPr>
        <xdr:cNvPr id="834" name="直線コネクタ 833">
          <a:extLst>
            <a:ext uri="{FF2B5EF4-FFF2-40B4-BE49-F238E27FC236}">
              <a16:creationId xmlns:a16="http://schemas.microsoft.com/office/drawing/2014/main" id="{C350C661-633F-4E62-944B-CA4D77B1D615}"/>
            </a:ext>
          </a:extLst>
        </xdr:cNvPr>
        <xdr:cNvCxnSpPr/>
      </xdr:nvCxnSpPr>
      <xdr:spPr>
        <a:xfrm flipV="1">
          <a:off x="21323300" y="18646711"/>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79883</xdr:rowOff>
    </xdr:from>
    <xdr:to>
      <xdr:col>107</xdr:col>
      <xdr:colOff>101600</xdr:colOff>
      <xdr:row>109</xdr:row>
      <xdr:rowOff>10033</xdr:rowOff>
    </xdr:to>
    <xdr:sp macro="" textlink="">
      <xdr:nvSpPr>
        <xdr:cNvPr id="835" name="楕円 834">
          <a:extLst>
            <a:ext uri="{FF2B5EF4-FFF2-40B4-BE49-F238E27FC236}">
              <a16:creationId xmlns:a16="http://schemas.microsoft.com/office/drawing/2014/main" id="{A0F4A92B-28C1-40C5-8C48-A0A9FA069026}"/>
            </a:ext>
          </a:extLst>
        </xdr:cNvPr>
        <xdr:cNvSpPr/>
      </xdr:nvSpPr>
      <xdr:spPr>
        <a:xfrm>
          <a:off x="203835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130493</xdr:rowOff>
    </xdr:from>
    <xdr:to>
      <xdr:col>111</xdr:col>
      <xdr:colOff>177800</xdr:colOff>
      <xdr:row>108</xdr:row>
      <xdr:rowOff>130683</xdr:rowOff>
    </xdr:to>
    <xdr:cxnSp macro="">
      <xdr:nvCxnSpPr>
        <xdr:cNvPr id="836" name="直線コネクタ 835">
          <a:extLst>
            <a:ext uri="{FF2B5EF4-FFF2-40B4-BE49-F238E27FC236}">
              <a16:creationId xmlns:a16="http://schemas.microsoft.com/office/drawing/2014/main" id="{37DE1EC2-D1ED-4335-8F31-05CE27E9856C}"/>
            </a:ext>
          </a:extLst>
        </xdr:cNvPr>
        <xdr:cNvCxnSpPr/>
      </xdr:nvCxnSpPr>
      <xdr:spPr>
        <a:xfrm flipV="1">
          <a:off x="20434300" y="1864709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80263</xdr:rowOff>
    </xdr:from>
    <xdr:to>
      <xdr:col>102</xdr:col>
      <xdr:colOff>165100</xdr:colOff>
      <xdr:row>109</xdr:row>
      <xdr:rowOff>10413</xdr:rowOff>
    </xdr:to>
    <xdr:sp macro="" textlink="">
      <xdr:nvSpPr>
        <xdr:cNvPr id="837" name="楕円 836">
          <a:extLst>
            <a:ext uri="{FF2B5EF4-FFF2-40B4-BE49-F238E27FC236}">
              <a16:creationId xmlns:a16="http://schemas.microsoft.com/office/drawing/2014/main" id="{B366C625-641E-49B4-B8DF-34CC4ABC920D}"/>
            </a:ext>
          </a:extLst>
        </xdr:cNvPr>
        <xdr:cNvSpPr/>
      </xdr:nvSpPr>
      <xdr:spPr>
        <a:xfrm>
          <a:off x="194945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130683</xdr:rowOff>
    </xdr:from>
    <xdr:to>
      <xdr:col>107</xdr:col>
      <xdr:colOff>50800</xdr:colOff>
      <xdr:row>108</xdr:row>
      <xdr:rowOff>131063</xdr:rowOff>
    </xdr:to>
    <xdr:cxnSp macro="">
      <xdr:nvCxnSpPr>
        <xdr:cNvPr id="838" name="直線コネクタ 837">
          <a:extLst>
            <a:ext uri="{FF2B5EF4-FFF2-40B4-BE49-F238E27FC236}">
              <a16:creationId xmlns:a16="http://schemas.microsoft.com/office/drawing/2014/main" id="{B3ADCB6E-3850-42CC-B138-C2F8724706D9}"/>
            </a:ext>
          </a:extLst>
        </xdr:cNvPr>
        <xdr:cNvCxnSpPr/>
      </xdr:nvCxnSpPr>
      <xdr:spPr>
        <a:xfrm flipV="1">
          <a:off x="19545300" y="1864728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80645</xdr:rowOff>
    </xdr:from>
    <xdr:to>
      <xdr:col>98</xdr:col>
      <xdr:colOff>38100</xdr:colOff>
      <xdr:row>109</xdr:row>
      <xdr:rowOff>10795</xdr:rowOff>
    </xdr:to>
    <xdr:sp macro="" textlink="">
      <xdr:nvSpPr>
        <xdr:cNvPr id="839" name="楕円 838">
          <a:extLst>
            <a:ext uri="{FF2B5EF4-FFF2-40B4-BE49-F238E27FC236}">
              <a16:creationId xmlns:a16="http://schemas.microsoft.com/office/drawing/2014/main" id="{B780A01F-3F9F-4D60-B80F-6EE7CA201951}"/>
            </a:ext>
          </a:extLst>
        </xdr:cNvPr>
        <xdr:cNvSpPr/>
      </xdr:nvSpPr>
      <xdr:spPr>
        <a:xfrm>
          <a:off x="18605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131063</xdr:rowOff>
    </xdr:from>
    <xdr:to>
      <xdr:col>102</xdr:col>
      <xdr:colOff>114300</xdr:colOff>
      <xdr:row>108</xdr:row>
      <xdr:rowOff>131445</xdr:rowOff>
    </xdr:to>
    <xdr:cxnSp macro="">
      <xdr:nvCxnSpPr>
        <xdr:cNvPr id="840" name="直線コネクタ 839">
          <a:extLst>
            <a:ext uri="{FF2B5EF4-FFF2-40B4-BE49-F238E27FC236}">
              <a16:creationId xmlns:a16="http://schemas.microsoft.com/office/drawing/2014/main" id="{9B06A81D-CF31-4AA7-8A37-03B462F6714A}"/>
            </a:ext>
          </a:extLst>
        </xdr:cNvPr>
        <xdr:cNvCxnSpPr/>
      </xdr:nvCxnSpPr>
      <xdr:spPr>
        <a:xfrm flipV="1">
          <a:off x="18656300" y="1864766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841" name="n_1aveValue【公民館】&#10;一人当たり面積">
          <a:extLst>
            <a:ext uri="{FF2B5EF4-FFF2-40B4-BE49-F238E27FC236}">
              <a16:creationId xmlns:a16="http://schemas.microsoft.com/office/drawing/2014/main" id="{AE3DF7BA-19BC-4559-8F01-957ED6F3DD1B}"/>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842" name="n_2aveValue【公民館】&#10;一人当たり面積">
          <a:extLst>
            <a:ext uri="{FF2B5EF4-FFF2-40B4-BE49-F238E27FC236}">
              <a16:creationId xmlns:a16="http://schemas.microsoft.com/office/drawing/2014/main" id="{31CD7432-46D7-440B-81EF-B19C98107606}"/>
            </a:ext>
          </a:extLst>
        </xdr:cNvPr>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843" name="n_3aveValue【公民館】&#10;一人当たり面積">
          <a:extLst>
            <a:ext uri="{FF2B5EF4-FFF2-40B4-BE49-F238E27FC236}">
              <a16:creationId xmlns:a16="http://schemas.microsoft.com/office/drawing/2014/main" id="{2C8C4381-E146-4808-BA6F-E7D65AC70ED8}"/>
            </a:ext>
          </a:extLst>
        </xdr:cNvPr>
        <xdr:cNvSpPr txBox="1"/>
      </xdr:nvSpPr>
      <xdr:spPr>
        <a:xfrm>
          <a:off x="19310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844" name="n_4aveValue【公民館】&#10;一人当たり面積">
          <a:extLst>
            <a:ext uri="{FF2B5EF4-FFF2-40B4-BE49-F238E27FC236}">
              <a16:creationId xmlns:a16="http://schemas.microsoft.com/office/drawing/2014/main" id="{B4841308-82EB-4AB6-A80F-727DB206335C}"/>
            </a:ext>
          </a:extLst>
        </xdr:cNvPr>
        <xdr:cNvSpPr txBox="1"/>
      </xdr:nvSpPr>
      <xdr:spPr>
        <a:xfrm>
          <a:off x="18421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970</xdr:rowOff>
    </xdr:from>
    <xdr:ext cx="469744" cy="259045"/>
    <xdr:sp macro="" textlink="">
      <xdr:nvSpPr>
        <xdr:cNvPr id="845" name="n_1mainValue【公民館】&#10;一人当たり面積">
          <a:extLst>
            <a:ext uri="{FF2B5EF4-FFF2-40B4-BE49-F238E27FC236}">
              <a16:creationId xmlns:a16="http://schemas.microsoft.com/office/drawing/2014/main" id="{530265E4-74DF-43DE-B60D-5871E601DCE3}"/>
            </a:ext>
          </a:extLst>
        </xdr:cNvPr>
        <xdr:cNvSpPr txBox="1"/>
      </xdr:nvSpPr>
      <xdr:spPr>
        <a:xfrm>
          <a:off x="21075727" y="1868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1160</xdr:rowOff>
    </xdr:from>
    <xdr:ext cx="469744" cy="259045"/>
    <xdr:sp macro="" textlink="">
      <xdr:nvSpPr>
        <xdr:cNvPr id="846" name="n_2mainValue【公民館】&#10;一人当たり面積">
          <a:extLst>
            <a:ext uri="{FF2B5EF4-FFF2-40B4-BE49-F238E27FC236}">
              <a16:creationId xmlns:a16="http://schemas.microsoft.com/office/drawing/2014/main" id="{7A496767-97D6-4328-9B02-011F709B6637}"/>
            </a:ext>
          </a:extLst>
        </xdr:cNvPr>
        <xdr:cNvSpPr txBox="1"/>
      </xdr:nvSpPr>
      <xdr:spPr>
        <a:xfrm>
          <a:off x="20199427" y="186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1540</xdr:rowOff>
    </xdr:from>
    <xdr:ext cx="469744" cy="259045"/>
    <xdr:sp macro="" textlink="">
      <xdr:nvSpPr>
        <xdr:cNvPr id="847" name="n_3mainValue【公民館】&#10;一人当たり面積">
          <a:extLst>
            <a:ext uri="{FF2B5EF4-FFF2-40B4-BE49-F238E27FC236}">
              <a16:creationId xmlns:a16="http://schemas.microsoft.com/office/drawing/2014/main" id="{60DCC4EB-542F-4AF4-87FC-58BF691CFD0E}"/>
            </a:ext>
          </a:extLst>
        </xdr:cNvPr>
        <xdr:cNvSpPr txBox="1"/>
      </xdr:nvSpPr>
      <xdr:spPr>
        <a:xfrm>
          <a:off x="19310427" y="186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1922</xdr:rowOff>
    </xdr:from>
    <xdr:ext cx="469744" cy="259045"/>
    <xdr:sp macro="" textlink="">
      <xdr:nvSpPr>
        <xdr:cNvPr id="848" name="n_4mainValue【公民館】&#10;一人当たり面積">
          <a:extLst>
            <a:ext uri="{FF2B5EF4-FFF2-40B4-BE49-F238E27FC236}">
              <a16:creationId xmlns:a16="http://schemas.microsoft.com/office/drawing/2014/main" id="{A5621096-20F1-4424-99D4-979897430152}"/>
            </a:ext>
          </a:extLst>
        </xdr:cNvPr>
        <xdr:cNvSpPr txBox="1"/>
      </xdr:nvSpPr>
      <xdr:spPr>
        <a:xfrm>
          <a:off x="184214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E9B5ED04-9810-4711-95FD-79BF9410EE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DBA14A6C-2280-4EBC-9DAD-6692BB9EA92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309E0E3A-6893-46F9-BBE1-B088BE4A92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認定こども園・幼稚園・保育所については、津奈木幼稚園が築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年、津奈木保育園が築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年経過するなど、施設の老朽化が着実に進行している。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、団地の建て替え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などにより有形固定資産減価償却率が類似団体平均よりも低くなっているが、その他の類型については、減価償却費が有形固定資産形成支出額よりも多かったことから、前年度よりも率が増加している。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1F7F6F-4C82-4C99-925B-3351028E2D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055C5B-50EF-4B3D-8738-E542EEF00B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030212-BA5C-468F-8C5D-B9C044B96D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2F1802-A8EC-4C5E-9D43-ACE7482F0A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EB53E4-9456-466E-8F2A-C6207A1153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3F65F4-324E-49F0-88E9-D741658EEC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477165-A31B-4274-B7A0-66EFF0A4B9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DD5D59-5C28-40B6-9D0A-AD58C136EF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C34DE6-4D8D-4EEA-BB8E-D02051A104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D322ED-2ACE-4894-A11E-C59B29CAEC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4,324
4,310
34.08
4,580,735
4,333,879
137,834
2,223,951
2,562,899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FCD213-DD83-4E41-AAFB-9E4D70CC06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64A1E9-C94F-4318-9CD9-E39FACCAE4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955B8EF-602D-4235-9BCF-A2194E88A1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D4CD51-153F-4709-A923-DE810EF7E2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B75DF3-DAED-4389-BE31-DF4D1D1763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41FB7B-EB81-4336-AF71-1DD66BFF043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0ED6A91-A39C-42EF-B082-A043A03F92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4ECF02-B322-4613-9E24-35779865F7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B3C237-06E6-4875-A863-D7AF878CFA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7471B5-7930-4DE1-847F-49C9A28012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D833CE-C456-4B9B-BCF5-CDAAF1F3DC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33FE1C-A61C-4D41-99B2-F642E65036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C083F9-15FF-49FA-A201-4CC623CA51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19D94B-FE59-4A72-A5F7-4CC7D17738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7889AB-BAAA-4CD5-A1D6-3D883404BB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8A27FB-6D79-476F-B086-41B09E6C8DA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AE57CC-506B-4D8A-B97A-F3887D0535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F7B000-50A7-4178-893E-3B42404A37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F850B2-66AA-4991-85B7-6F5AFD898C1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5CFA78-5642-45AF-894A-F508EBB9B5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59EFEE-D26E-4786-905A-B8C1848520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1CABF9-A84C-4964-8448-3EEAFFF3A1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D1B228-BAE2-4CE2-A32E-4723F2E005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866414-CA0C-4244-8AA1-E9D2830C7F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9A4830-04E1-4368-B1DF-1E63E709C7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E6041F-8035-4076-93F5-487193CD28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44DB20-62CC-4072-A92D-B48CD2119F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353C75-C2F3-4812-AD62-5A9F4E1C8F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4955A3-6B63-45C7-AA35-16D1B7C760A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AA51641-4F5A-4037-A557-EB1F6360E0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F39EE00-7811-4492-8518-F62DD6A5C9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2492E05-51F6-4541-8E8E-3C5DE8104A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173A3BE-3E81-4986-926A-681B897B48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8874EE7-ADE4-4829-9474-4C569B7B8FC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A328455-BC83-47D6-9F35-274E9C4067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65F8867-0F31-4567-BB2C-8FC71F33FE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7F67D0C-CA0C-4F0E-852F-A35C8014681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6097513-4259-4AA3-A652-914751D973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3DCE2FE-BC99-428B-99F2-E9F629B3F10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1F8226B-CD93-434F-8360-279E7F95EC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2D4CEF5-2D39-4B45-A9D1-5BAEEB2E4E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5095839-4981-478D-9DA7-D498BA9AEC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1298E76-29F7-4A5B-9107-895DE1DAB5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1B46A01-2CE9-4E9A-AE15-158F9E8AB8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4B4FBFE-0CA9-4857-8592-843B9826F4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CCA5C63-1BE8-49E7-9822-09FD21C7D5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A4F257D-0661-46FD-A601-F192A7780E2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4248DC3-C77D-4447-8F68-2ABA9CD0FD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F24E059-34C1-4D3D-82DF-AF0C93E798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F9DA2D9-49CC-431F-8B9A-BE1855812E8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D53733FA-5F2B-4611-995E-E872E576A70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A002D1BE-6873-4BDF-8084-DAFCFBA2223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66E688A-FE15-4C80-865C-70657CE2707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BF98775-9865-4328-9D0D-0FA7D35C5C3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97E89BF-56EF-446C-B591-3CECE366984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ABF2AB4-812E-4C9D-8424-EEF3BFE0BF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91FE4E9-9DF3-48E2-B7EE-CC768EEE9F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D2ADDA2-396B-43AC-A70C-C1D08EF400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BBE3C58C-195C-476D-ACCB-998413C19EF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FD6C410-821E-4DC0-A862-96689B7C0DD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3A24C03-E7EC-4991-BE57-0238599A5A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F872DD7-77BB-45B0-852E-8F13FB9C6D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0EC1288-601D-48BC-9A95-60A4EF8D647C}"/>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466BEBD-8781-47C6-9BFC-1493F383B2E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D436CBB-4A09-4748-AA08-174848DB8C3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CF21A6DC-F817-4B6A-A9FB-3B4E97FE51F6}"/>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359B6D40-B05E-4E18-AA99-10450EC2DE31}"/>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95DA0BC-25BA-44C7-9823-B5439B28D102}"/>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1C6380F8-1C4D-450B-A9AE-F723624BB490}"/>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63FB9374-A02C-438F-A3D6-B0095015615D}"/>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a:extLst>
            <a:ext uri="{FF2B5EF4-FFF2-40B4-BE49-F238E27FC236}">
              <a16:creationId xmlns:a16="http://schemas.microsoft.com/office/drawing/2014/main" id="{2D63307C-30DD-4E03-9795-2E2E65E262C6}"/>
            </a:ext>
          </a:extLst>
        </xdr:cNvPr>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a:extLst>
            <a:ext uri="{FF2B5EF4-FFF2-40B4-BE49-F238E27FC236}">
              <a16:creationId xmlns:a16="http://schemas.microsoft.com/office/drawing/2014/main" id="{B086820D-822B-4318-9193-D90E0F1AB5C7}"/>
            </a:ext>
          </a:extLst>
        </xdr:cNvPr>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22C93583-2807-468C-9584-64BE88643471}"/>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B1B7A62-71E6-4C07-90A4-006088EFA2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8D046E7-336A-412A-8555-08C66FD181F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BB790BD-EA76-4A97-99C1-A2D5098454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882174E-F49D-4688-A48C-B19CA714E2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FB3BD56-969A-4FD1-9F80-2D5D6D301D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171269</xdr:rowOff>
    </xdr:from>
    <xdr:to>
      <xdr:col>24</xdr:col>
      <xdr:colOff>114300</xdr:colOff>
      <xdr:row>63</xdr:row>
      <xdr:rowOff>101419</xdr:rowOff>
    </xdr:to>
    <xdr:sp macro="" textlink="">
      <xdr:nvSpPr>
        <xdr:cNvPr id="90" name="楕円 89">
          <a:extLst>
            <a:ext uri="{FF2B5EF4-FFF2-40B4-BE49-F238E27FC236}">
              <a16:creationId xmlns:a16="http://schemas.microsoft.com/office/drawing/2014/main" id="{B02D4D3D-08CA-4F0D-9C27-0E181F49049A}"/>
            </a:ext>
          </a:extLst>
        </xdr:cNvPr>
        <xdr:cNvSpPr/>
      </xdr:nvSpPr>
      <xdr:spPr>
        <a:xfrm>
          <a:off x="45847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149696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A4369F0-B94A-4249-9513-ADEA793D3418}"/>
            </a:ext>
          </a:extLst>
        </xdr:cNvPr>
        <xdr:cNvSpPr txBox="1"/>
      </xdr:nvSpPr>
      <xdr:spPr>
        <a:xfrm>
          <a:off x="4673600"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40640</xdr:rowOff>
    </xdr:from>
    <xdr:to>
      <xdr:col>20</xdr:col>
      <xdr:colOff>38100</xdr:colOff>
      <xdr:row>63</xdr:row>
      <xdr:rowOff>142240</xdr:rowOff>
    </xdr:to>
    <xdr:sp macro="" textlink="">
      <xdr:nvSpPr>
        <xdr:cNvPr id="92" name="楕円 91">
          <a:extLst>
            <a:ext uri="{FF2B5EF4-FFF2-40B4-BE49-F238E27FC236}">
              <a16:creationId xmlns:a16="http://schemas.microsoft.com/office/drawing/2014/main" id="{A18BDB9C-0B4F-466B-ADBB-AA341013DB9B}"/>
            </a:ext>
          </a:extLst>
        </xdr:cNvPr>
        <xdr:cNvSpPr/>
      </xdr:nvSpPr>
      <xdr:spPr>
        <a:xfrm>
          <a:off x="3746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50619</xdr:rowOff>
    </xdr:from>
    <xdr:to>
      <xdr:col>24</xdr:col>
      <xdr:colOff>63500</xdr:colOff>
      <xdr:row>63</xdr:row>
      <xdr:rowOff>91440</xdr:rowOff>
    </xdr:to>
    <xdr:cxnSp macro="">
      <xdr:nvCxnSpPr>
        <xdr:cNvPr id="93" name="直線コネクタ 92">
          <a:extLst>
            <a:ext uri="{FF2B5EF4-FFF2-40B4-BE49-F238E27FC236}">
              <a16:creationId xmlns:a16="http://schemas.microsoft.com/office/drawing/2014/main" id="{2E6E26FB-6DC0-4CCC-8250-D69D0F80549E}"/>
            </a:ext>
          </a:extLst>
        </xdr:cNvPr>
        <xdr:cNvCxnSpPr/>
      </xdr:nvCxnSpPr>
      <xdr:spPr>
        <a:xfrm flipV="1">
          <a:off x="3797300" y="1085196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35741</xdr:rowOff>
    </xdr:from>
    <xdr:to>
      <xdr:col>15</xdr:col>
      <xdr:colOff>101600</xdr:colOff>
      <xdr:row>63</xdr:row>
      <xdr:rowOff>137341</xdr:rowOff>
    </xdr:to>
    <xdr:sp macro="" textlink="">
      <xdr:nvSpPr>
        <xdr:cNvPr id="94" name="楕円 93">
          <a:extLst>
            <a:ext uri="{FF2B5EF4-FFF2-40B4-BE49-F238E27FC236}">
              <a16:creationId xmlns:a16="http://schemas.microsoft.com/office/drawing/2014/main" id="{095F7BD5-47DC-47DC-BA09-3F7F46971226}"/>
            </a:ext>
          </a:extLst>
        </xdr:cNvPr>
        <xdr:cNvSpPr/>
      </xdr:nvSpPr>
      <xdr:spPr>
        <a:xfrm>
          <a:off x="2857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86541</xdr:rowOff>
    </xdr:from>
    <xdr:to>
      <xdr:col>19</xdr:col>
      <xdr:colOff>177800</xdr:colOff>
      <xdr:row>63</xdr:row>
      <xdr:rowOff>91440</xdr:rowOff>
    </xdr:to>
    <xdr:cxnSp macro="">
      <xdr:nvCxnSpPr>
        <xdr:cNvPr id="95" name="直線コネクタ 94">
          <a:extLst>
            <a:ext uri="{FF2B5EF4-FFF2-40B4-BE49-F238E27FC236}">
              <a16:creationId xmlns:a16="http://schemas.microsoft.com/office/drawing/2014/main" id="{EB47DA83-0062-4A81-8415-696B765CB0EB}"/>
            </a:ext>
          </a:extLst>
        </xdr:cNvPr>
        <xdr:cNvCxnSpPr/>
      </xdr:nvCxnSpPr>
      <xdr:spPr>
        <a:xfrm>
          <a:off x="2908300" y="1088789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11249</xdr:rowOff>
    </xdr:from>
    <xdr:to>
      <xdr:col>10</xdr:col>
      <xdr:colOff>165100</xdr:colOff>
      <xdr:row>63</xdr:row>
      <xdr:rowOff>112849</xdr:rowOff>
    </xdr:to>
    <xdr:sp macro="" textlink="">
      <xdr:nvSpPr>
        <xdr:cNvPr id="96" name="楕円 95">
          <a:extLst>
            <a:ext uri="{FF2B5EF4-FFF2-40B4-BE49-F238E27FC236}">
              <a16:creationId xmlns:a16="http://schemas.microsoft.com/office/drawing/2014/main" id="{BDDCBF4C-1AEC-4780-B376-A567CFB87346}"/>
            </a:ext>
          </a:extLst>
        </xdr:cNvPr>
        <xdr:cNvSpPr/>
      </xdr:nvSpPr>
      <xdr:spPr>
        <a:xfrm>
          <a:off x="1968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62049</xdr:rowOff>
    </xdr:from>
    <xdr:to>
      <xdr:col>15</xdr:col>
      <xdr:colOff>50800</xdr:colOff>
      <xdr:row>63</xdr:row>
      <xdr:rowOff>86541</xdr:rowOff>
    </xdr:to>
    <xdr:cxnSp macro="">
      <xdr:nvCxnSpPr>
        <xdr:cNvPr id="97" name="直線コネクタ 96">
          <a:extLst>
            <a:ext uri="{FF2B5EF4-FFF2-40B4-BE49-F238E27FC236}">
              <a16:creationId xmlns:a16="http://schemas.microsoft.com/office/drawing/2014/main" id="{5B28291D-BE05-4F88-B936-0B06C5FA8433}"/>
            </a:ext>
          </a:extLst>
        </xdr:cNvPr>
        <xdr:cNvCxnSpPr/>
      </xdr:nvCxnSpPr>
      <xdr:spPr>
        <a:xfrm>
          <a:off x="2019300" y="108633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159838</xdr:rowOff>
    </xdr:from>
    <xdr:to>
      <xdr:col>6</xdr:col>
      <xdr:colOff>38100</xdr:colOff>
      <xdr:row>63</xdr:row>
      <xdr:rowOff>89988</xdr:rowOff>
    </xdr:to>
    <xdr:sp macro="" textlink="">
      <xdr:nvSpPr>
        <xdr:cNvPr id="98" name="楕円 97">
          <a:extLst>
            <a:ext uri="{FF2B5EF4-FFF2-40B4-BE49-F238E27FC236}">
              <a16:creationId xmlns:a16="http://schemas.microsoft.com/office/drawing/2014/main" id="{839A5F17-BA47-4621-AD0F-70A326AA9FF1}"/>
            </a:ext>
          </a:extLst>
        </xdr:cNvPr>
        <xdr:cNvSpPr/>
      </xdr:nvSpPr>
      <xdr:spPr>
        <a:xfrm>
          <a:off x="1079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39188</xdr:rowOff>
    </xdr:from>
    <xdr:to>
      <xdr:col>10</xdr:col>
      <xdr:colOff>114300</xdr:colOff>
      <xdr:row>63</xdr:row>
      <xdr:rowOff>62049</xdr:rowOff>
    </xdr:to>
    <xdr:cxnSp macro="">
      <xdr:nvCxnSpPr>
        <xdr:cNvPr id="99" name="直線コネクタ 98">
          <a:extLst>
            <a:ext uri="{FF2B5EF4-FFF2-40B4-BE49-F238E27FC236}">
              <a16:creationId xmlns:a16="http://schemas.microsoft.com/office/drawing/2014/main" id="{8F6F8DD9-2928-453E-AF87-BFAC85CA2A3E}"/>
            </a:ext>
          </a:extLst>
        </xdr:cNvPr>
        <xdr:cNvCxnSpPr/>
      </xdr:nvCxnSpPr>
      <xdr:spPr>
        <a:xfrm>
          <a:off x="1130300" y="108405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BE048A74-093D-4931-B969-60DC1F309CD5}"/>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1" name="n_2aveValue【体育館・プール】&#10;有形固定資産減価償却率">
          <a:extLst>
            <a:ext uri="{FF2B5EF4-FFF2-40B4-BE49-F238E27FC236}">
              <a16:creationId xmlns:a16="http://schemas.microsoft.com/office/drawing/2014/main" id="{0F4082F7-C9AC-4CB2-A4EE-8C5FAEDBA57E}"/>
            </a:ext>
          </a:extLst>
        </xdr:cNvPr>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A4016E5B-DEA5-4C1B-B0FC-596303EC5831}"/>
            </a:ext>
          </a:extLst>
        </xdr:cNvPr>
        <xdr:cNvSpPr txBox="1"/>
      </xdr:nvSpPr>
      <xdr:spPr>
        <a:xfrm>
          <a:off x="1816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520CBA90-D779-4F12-85B1-C4BC4E7893C7}"/>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133367</xdr:rowOff>
    </xdr:from>
    <xdr:ext cx="405111" cy="259045"/>
    <xdr:sp macro="" textlink="">
      <xdr:nvSpPr>
        <xdr:cNvPr id="104" name="n_1mainValue【体育館・プール】&#10;有形固定資産減価償却率">
          <a:extLst>
            <a:ext uri="{FF2B5EF4-FFF2-40B4-BE49-F238E27FC236}">
              <a16:creationId xmlns:a16="http://schemas.microsoft.com/office/drawing/2014/main" id="{2AAA7FA0-7558-42B4-8730-59467683B4EF}"/>
            </a:ext>
          </a:extLst>
        </xdr:cNvPr>
        <xdr:cNvSpPr txBox="1"/>
      </xdr:nvSpPr>
      <xdr:spPr>
        <a:xfrm>
          <a:off x="3582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128468</xdr:rowOff>
    </xdr:from>
    <xdr:ext cx="405111" cy="259045"/>
    <xdr:sp macro="" textlink="">
      <xdr:nvSpPr>
        <xdr:cNvPr id="105" name="n_2mainValue【体育館・プール】&#10;有形固定資産減価償却率">
          <a:extLst>
            <a:ext uri="{FF2B5EF4-FFF2-40B4-BE49-F238E27FC236}">
              <a16:creationId xmlns:a16="http://schemas.microsoft.com/office/drawing/2014/main" id="{AE94C372-9614-4C7A-9259-D1B2DE79C925}"/>
            </a:ext>
          </a:extLst>
        </xdr:cNvPr>
        <xdr:cNvSpPr txBox="1"/>
      </xdr:nvSpPr>
      <xdr:spPr>
        <a:xfrm>
          <a:off x="27057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103976</xdr:rowOff>
    </xdr:from>
    <xdr:ext cx="405111" cy="259045"/>
    <xdr:sp macro="" textlink="">
      <xdr:nvSpPr>
        <xdr:cNvPr id="106" name="n_3mainValue【体育館・プール】&#10;有形固定資産減価償却率">
          <a:extLst>
            <a:ext uri="{FF2B5EF4-FFF2-40B4-BE49-F238E27FC236}">
              <a16:creationId xmlns:a16="http://schemas.microsoft.com/office/drawing/2014/main" id="{BA39F551-1F58-4AB1-946E-BDA49B7A978E}"/>
            </a:ext>
          </a:extLst>
        </xdr:cNvPr>
        <xdr:cNvSpPr txBox="1"/>
      </xdr:nvSpPr>
      <xdr:spPr>
        <a:xfrm>
          <a:off x="18167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81115</xdr:rowOff>
    </xdr:from>
    <xdr:ext cx="405111" cy="259045"/>
    <xdr:sp macro="" textlink="">
      <xdr:nvSpPr>
        <xdr:cNvPr id="107" name="n_4mainValue【体育館・プール】&#10;有形固定資産減価償却率">
          <a:extLst>
            <a:ext uri="{FF2B5EF4-FFF2-40B4-BE49-F238E27FC236}">
              <a16:creationId xmlns:a16="http://schemas.microsoft.com/office/drawing/2014/main" id="{46FA59D0-520D-445D-BDFE-C7C983F08DEF}"/>
            </a:ext>
          </a:extLst>
        </xdr:cNvPr>
        <xdr:cNvSpPr txBox="1"/>
      </xdr:nvSpPr>
      <xdr:spPr>
        <a:xfrm>
          <a:off x="927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79B9502F-6086-42A4-8316-1D5121CD5D2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C00ECA9-8C50-47DA-A6BD-CC55356B04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E1722D7-4FD1-4AD8-8EF8-AF135B32CF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F741D49-37CD-4041-930D-25BFDBFB3E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A180196-AD07-4479-9786-9ED56A8EE8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60DA521-36A8-4599-949A-B6378BCD48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7B2679C-477C-4D16-9D70-82B59CE3CA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B452E757-EB61-4E7F-A0E4-2F3E228DB5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ED71907-39A6-4F95-8738-53FA94E228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B396DB0-4417-47C6-8E48-56F4BAE672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78AFC3E5-791E-46F4-8B79-D88464D2E6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DA08B28-5440-4874-8969-0B4E45498AE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040C799-698E-4CA0-9EEC-D55B3C14539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960D2416-92AB-4A45-A641-8CD59D91E0F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501C6BEA-6BCA-43DD-87AA-34ED8A9819E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5F05162-BCF0-4706-A467-CE60B7EAD68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C79B11FB-F8E4-45BF-8B0E-5A12C526690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99C5885D-1624-49CC-AE05-6D07068F566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6D9B1194-5C79-41AB-8DFA-70B71A9F43A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91526F78-B3AB-468D-BF40-5C7FB3CC92C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86D1881-E728-4355-9745-6E42A23B0D2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7FDE08D8-3956-4EEB-BF89-496402375D57}"/>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FB6D7B5-E79A-4409-9B31-9EC3FD1BB7E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B5D2D576-2219-4C64-9FDA-CB45277728E8}"/>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BF39E05B-141F-430D-B56C-D6ED4AF0D40C}"/>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47BCBFB6-1016-4D5E-8F5C-AE7B0B3ACC2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A1069C0B-070E-4856-A359-0DA5E71DD8AD}"/>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E9E94D82-B490-4145-90D9-BD44E69D7B57}"/>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6" name="【体育館・プール】&#10;一人当たり面積平均値テキスト">
          <a:extLst>
            <a:ext uri="{FF2B5EF4-FFF2-40B4-BE49-F238E27FC236}">
              <a16:creationId xmlns:a16="http://schemas.microsoft.com/office/drawing/2014/main" id="{D6FC785E-39C2-45C7-BB8B-E02E7F0BF89F}"/>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937A65B1-3F98-46C5-A5B7-F83C70F4E24E}"/>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549B9294-1165-4927-B2AB-D1BBFB6FC019}"/>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5969</xdr:rowOff>
    </xdr:from>
    <xdr:to>
      <xdr:col>46</xdr:col>
      <xdr:colOff>38100</xdr:colOff>
      <xdr:row>63</xdr:row>
      <xdr:rowOff>107569</xdr:rowOff>
    </xdr:to>
    <xdr:sp macro="" textlink="">
      <xdr:nvSpPr>
        <xdr:cNvPr id="139" name="フローチャート: 判断 138">
          <a:extLst>
            <a:ext uri="{FF2B5EF4-FFF2-40B4-BE49-F238E27FC236}">
              <a16:creationId xmlns:a16="http://schemas.microsoft.com/office/drawing/2014/main" id="{A474914C-5369-4D22-9CDB-54D94BF6A51D}"/>
            </a:ext>
          </a:extLst>
        </xdr:cNvPr>
        <xdr:cNvSpPr/>
      </xdr:nvSpPr>
      <xdr:spPr>
        <a:xfrm>
          <a:off x="8699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16446</xdr:rowOff>
    </xdr:from>
    <xdr:to>
      <xdr:col>41</xdr:col>
      <xdr:colOff>101600</xdr:colOff>
      <xdr:row>63</xdr:row>
      <xdr:rowOff>118046</xdr:rowOff>
    </xdr:to>
    <xdr:sp macro="" textlink="">
      <xdr:nvSpPr>
        <xdr:cNvPr id="140" name="フローチャート: 判断 139">
          <a:extLst>
            <a:ext uri="{FF2B5EF4-FFF2-40B4-BE49-F238E27FC236}">
              <a16:creationId xmlns:a16="http://schemas.microsoft.com/office/drawing/2014/main" id="{2D737813-C0E2-42C2-8764-B5C62DD79D03}"/>
            </a:ext>
          </a:extLst>
        </xdr:cNvPr>
        <xdr:cNvSpPr/>
      </xdr:nvSpPr>
      <xdr:spPr>
        <a:xfrm>
          <a:off x="7810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161989</xdr:rowOff>
    </xdr:from>
    <xdr:to>
      <xdr:col>36</xdr:col>
      <xdr:colOff>165100</xdr:colOff>
      <xdr:row>63</xdr:row>
      <xdr:rowOff>92139</xdr:rowOff>
    </xdr:to>
    <xdr:sp macro="" textlink="">
      <xdr:nvSpPr>
        <xdr:cNvPr id="141" name="フローチャート: 判断 140">
          <a:extLst>
            <a:ext uri="{FF2B5EF4-FFF2-40B4-BE49-F238E27FC236}">
              <a16:creationId xmlns:a16="http://schemas.microsoft.com/office/drawing/2014/main" id="{DA1CCC7C-BBD3-447B-94B8-F9BEF783D574}"/>
            </a:ext>
          </a:extLst>
        </xdr:cNvPr>
        <xdr:cNvSpPr/>
      </xdr:nvSpPr>
      <xdr:spPr>
        <a:xfrm>
          <a:off x="6921500" y="1079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AB18501-D234-4200-A936-8B408CC8332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9197501-9544-4870-88F0-28185B0BF5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5201D5C-ED80-412D-8A19-9B1A4802F7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F237D60-72D6-4EA7-BF96-4A8CF60F94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826C036-4B41-4D4D-966C-175045DC65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26543</xdr:rowOff>
    </xdr:from>
    <xdr:to>
      <xdr:col>55</xdr:col>
      <xdr:colOff>50800</xdr:colOff>
      <xdr:row>63</xdr:row>
      <xdr:rowOff>128143</xdr:rowOff>
    </xdr:to>
    <xdr:sp macro="" textlink="">
      <xdr:nvSpPr>
        <xdr:cNvPr id="147" name="楕円 146">
          <a:extLst>
            <a:ext uri="{FF2B5EF4-FFF2-40B4-BE49-F238E27FC236}">
              <a16:creationId xmlns:a16="http://schemas.microsoft.com/office/drawing/2014/main" id="{96586377-B9B4-479A-98D9-DF76F3579126}"/>
            </a:ext>
          </a:extLst>
        </xdr:cNvPr>
        <xdr:cNvSpPr/>
      </xdr:nvSpPr>
      <xdr:spPr>
        <a:xfrm>
          <a:off x="10426700" y="108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4970</xdr:rowOff>
    </xdr:from>
    <xdr:ext cx="469744" cy="259045"/>
    <xdr:sp macro="" textlink="">
      <xdr:nvSpPr>
        <xdr:cNvPr id="148" name="【体育館・プール】&#10;一人当たり面積該当値テキスト">
          <a:extLst>
            <a:ext uri="{FF2B5EF4-FFF2-40B4-BE49-F238E27FC236}">
              <a16:creationId xmlns:a16="http://schemas.microsoft.com/office/drawing/2014/main" id="{00F06525-03D5-4F3B-A67F-8E4B438C7F8B}"/>
            </a:ext>
          </a:extLst>
        </xdr:cNvPr>
        <xdr:cNvSpPr txBox="1"/>
      </xdr:nvSpPr>
      <xdr:spPr>
        <a:xfrm>
          <a:off x="10515600" y="1080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29972</xdr:rowOff>
    </xdr:from>
    <xdr:to>
      <xdr:col>50</xdr:col>
      <xdr:colOff>165100</xdr:colOff>
      <xdr:row>63</xdr:row>
      <xdr:rowOff>131572</xdr:rowOff>
    </xdr:to>
    <xdr:sp macro="" textlink="">
      <xdr:nvSpPr>
        <xdr:cNvPr id="149" name="楕円 148">
          <a:extLst>
            <a:ext uri="{FF2B5EF4-FFF2-40B4-BE49-F238E27FC236}">
              <a16:creationId xmlns:a16="http://schemas.microsoft.com/office/drawing/2014/main" id="{3EA62D3A-C83E-4363-9D90-BC1ADA607F3C}"/>
            </a:ext>
          </a:extLst>
        </xdr:cNvPr>
        <xdr:cNvSpPr/>
      </xdr:nvSpPr>
      <xdr:spPr>
        <a:xfrm>
          <a:off x="9588500" y="108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77343</xdr:rowOff>
    </xdr:from>
    <xdr:to>
      <xdr:col>55</xdr:col>
      <xdr:colOff>0</xdr:colOff>
      <xdr:row>63</xdr:row>
      <xdr:rowOff>80772</xdr:rowOff>
    </xdr:to>
    <xdr:cxnSp macro="">
      <xdr:nvCxnSpPr>
        <xdr:cNvPr id="150" name="直線コネクタ 149">
          <a:extLst>
            <a:ext uri="{FF2B5EF4-FFF2-40B4-BE49-F238E27FC236}">
              <a16:creationId xmlns:a16="http://schemas.microsoft.com/office/drawing/2014/main" id="{CB1CAABD-39B9-49BC-88E1-A7AE0843C4E0}"/>
            </a:ext>
          </a:extLst>
        </xdr:cNvPr>
        <xdr:cNvCxnSpPr/>
      </xdr:nvCxnSpPr>
      <xdr:spPr>
        <a:xfrm flipV="1">
          <a:off x="9639300" y="1087869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31877</xdr:rowOff>
    </xdr:from>
    <xdr:to>
      <xdr:col>46</xdr:col>
      <xdr:colOff>38100</xdr:colOff>
      <xdr:row>63</xdr:row>
      <xdr:rowOff>133477</xdr:rowOff>
    </xdr:to>
    <xdr:sp macro="" textlink="">
      <xdr:nvSpPr>
        <xdr:cNvPr id="151" name="楕円 150">
          <a:extLst>
            <a:ext uri="{FF2B5EF4-FFF2-40B4-BE49-F238E27FC236}">
              <a16:creationId xmlns:a16="http://schemas.microsoft.com/office/drawing/2014/main" id="{19D71908-2996-48B3-8C58-4DE042C9D912}"/>
            </a:ext>
          </a:extLst>
        </xdr:cNvPr>
        <xdr:cNvSpPr/>
      </xdr:nvSpPr>
      <xdr:spPr>
        <a:xfrm>
          <a:off x="86995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80772</xdr:rowOff>
    </xdr:from>
    <xdr:to>
      <xdr:col>50</xdr:col>
      <xdr:colOff>114300</xdr:colOff>
      <xdr:row>63</xdr:row>
      <xdr:rowOff>82677</xdr:rowOff>
    </xdr:to>
    <xdr:cxnSp macro="">
      <xdr:nvCxnSpPr>
        <xdr:cNvPr id="152" name="直線コネクタ 151">
          <a:extLst>
            <a:ext uri="{FF2B5EF4-FFF2-40B4-BE49-F238E27FC236}">
              <a16:creationId xmlns:a16="http://schemas.microsoft.com/office/drawing/2014/main" id="{FF0F4056-EE51-4BFC-8C67-306379AEA940}"/>
            </a:ext>
          </a:extLst>
        </xdr:cNvPr>
        <xdr:cNvCxnSpPr/>
      </xdr:nvCxnSpPr>
      <xdr:spPr>
        <a:xfrm flipV="1">
          <a:off x="8750300" y="1088212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34925</xdr:rowOff>
    </xdr:from>
    <xdr:to>
      <xdr:col>41</xdr:col>
      <xdr:colOff>101600</xdr:colOff>
      <xdr:row>63</xdr:row>
      <xdr:rowOff>136525</xdr:rowOff>
    </xdr:to>
    <xdr:sp macro="" textlink="">
      <xdr:nvSpPr>
        <xdr:cNvPr id="153" name="楕円 152">
          <a:extLst>
            <a:ext uri="{FF2B5EF4-FFF2-40B4-BE49-F238E27FC236}">
              <a16:creationId xmlns:a16="http://schemas.microsoft.com/office/drawing/2014/main" id="{080EFFC0-2D1B-4ACE-BC8F-5CB0A3EADD0C}"/>
            </a:ext>
          </a:extLst>
        </xdr:cNvPr>
        <xdr:cNvSpPr/>
      </xdr:nvSpPr>
      <xdr:spPr>
        <a:xfrm>
          <a:off x="7810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82677</xdr:rowOff>
    </xdr:from>
    <xdr:to>
      <xdr:col>45</xdr:col>
      <xdr:colOff>177800</xdr:colOff>
      <xdr:row>63</xdr:row>
      <xdr:rowOff>85725</xdr:rowOff>
    </xdr:to>
    <xdr:cxnSp macro="">
      <xdr:nvCxnSpPr>
        <xdr:cNvPr id="154" name="直線コネクタ 153">
          <a:extLst>
            <a:ext uri="{FF2B5EF4-FFF2-40B4-BE49-F238E27FC236}">
              <a16:creationId xmlns:a16="http://schemas.microsoft.com/office/drawing/2014/main" id="{16986296-36B5-410B-8C85-F36240FFA210}"/>
            </a:ext>
          </a:extLst>
        </xdr:cNvPr>
        <xdr:cNvCxnSpPr/>
      </xdr:nvCxnSpPr>
      <xdr:spPr>
        <a:xfrm flipV="1">
          <a:off x="7861300" y="1088402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99695</xdr:rowOff>
    </xdr:from>
    <xdr:to>
      <xdr:col>36</xdr:col>
      <xdr:colOff>165100</xdr:colOff>
      <xdr:row>64</xdr:row>
      <xdr:rowOff>29845</xdr:rowOff>
    </xdr:to>
    <xdr:sp macro="" textlink="">
      <xdr:nvSpPr>
        <xdr:cNvPr id="155" name="楕円 154">
          <a:extLst>
            <a:ext uri="{FF2B5EF4-FFF2-40B4-BE49-F238E27FC236}">
              <a16:creationId xmlns:a16="http://schemas.microsoft.com/office/drawing/2014/main" id="{41D38EF0-8A19-4C08-8E8F-A99902D7E8DC}"/>
            </a:ext>
          </a:extLst>
        </xdr:cNvPr>
        <xdr:cNvSpPr/>
      </xdr:nvSpPr>
      <xdr:spPr>
        <a:xfrm>
          <a:off x="6921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85725</xdr:rowOff>
    </xdr:from>
    <xdr:to>
      <xdr:col>41</xdr:col>
      <xdr:colOff>50800</xdr:colOff>
      <xdr:row>63</xdr:row>
      <xdr:rowOff>150495</xdr:rowOff>
    </xdr:to>
    <xdr:cxnSp macro="">
      <xdr:nvCxnSpPr>
        <xdr:cNvPr id="156" name="直線コネクタ 155">
          <a:extLst>
            <a:ext uri="{FF2B5EF4-FFF2-40B4-BE49-F238E27FC236}">
              <a16:creationId xmlns:a16="http://schemas.microsoft.com/office/drawing/2014/main" id="{94192CBB-7F87-4EED-9E20-0D540D9F0BE7}"/>
            </a:ext>
          </a:extLst>
        </xdr:cNvPr>
        <xdr:cNvCxnSpPr/>
      </xdr:nvCxnSpPr>
      <xdr:spPr>
        <a:xfrm flipV="1">
          <a:off x="6972300" y="108870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57" name="n_1aveValue【体育館・プール】&#10;一人当たり面積">
          <a:extLst>
            <a:ext uri="{FF2B5EF4-FFF2-40B4-BE49-F238E27FC236}">
              <a16:creationId xmlns:a16="http://schemas.microsoft.com/office/drawing/2014/main" id="{B752D2E1-34C0-4A70-9EC7-9F3DBCE5EF47}"/>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124096</xdr:rowOff>
    </xdr:from>
    <xdr:ext cx="469744" cy="259045"/>
    <xdr:sp macro="" textlink="">
      <xdr:nvSpPr>
        <xdr:cNvPr id="158" name="n_2aveValue【体育館・プール】&#10;一人当たり面積">
          <a:extLst>
            <a:ext uri="{FF2B5EF4-FFF2-40B4-BE49-F238E27FC236}">
              <a16:creationId xmlns:a16="http://schemas.microsoft.com/office/drawing/2014/main" id="{1927C3BF-B60C-4952-8647-9F17C5E5B448}"/>
            </a:ext>
          </a:extLst>
        </xdr:cNvPr>
        <xdr:cNvSpPr txBox="1"/>
      </xdr:nvSpPr>
      <xdr:spPr>
        <a:xfrm>
          <a:off x="8515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134573</xdr:rowOff>
    </xdr:from>
    <xdr:ext cx="469744" cy="259045"/>
    <xdr:sp macro="" textlink="">
      <xdr:nvSpPr>
        <xdr:cNvPr id="159" name="n_3aveValue【体育館・プール】&#10;一人当たり面積">
          <a:extLst>
            <a:ext uri="{FF2B5EF4-FFF2-40B4-BE49-F238E27FC236}">
              <a16:creationId xmlns:a16="http://schemas.microsoft.com/office/drawing/2014/main" id="{E663ECD0-5F0D-46A8-B858-2F505662A3FE}"/>
            </a:ext>
          </a:extLst>
        </xdr:cNvPr>
        <xdr:cNvSpPr txBox="1"/>
      </xdr:nvSpPr>
      <xdr:spPr>
        <a:xfrm>
          <a:off x="7626427" y="105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108666</xdr:rowOff>
    </xdr:from>
    <xdr:ext cx="469744" cy="259045"/>
    <xdr:sp macro="" textlink="">
      <xdr:nvSpPr>
        <xdr:cNvPr id="160" name="n_4aveValue【体育館・プール】&#10;一人当たり面積">
          <a:extLst>
            <a:ext uri="{FF2B5EF4-FFF2-40B4-BE49-F238E27FC236}">
              <a16:creationId xmlns:a16="http://schemas.microsoft.com/office/drawing/2014/main" id="{14276684-870F-4987-AB0D-210BD7891412}"/>
            </a:ext>
          </a:extLst>
        </xdr:cNvPr>
        <xdr:cNvSpPr txBox="1"/>
      </xdr:nvSpPr>
      <xdr:spPr>
        <a:xfrm>
          <a:off x="6737427" y="1056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122699</xdr:rowOff>
    </xdr:from>
    <xdr:ext cx="469744" cy="259045"/>
    <xdr:sp macro="" textlink="">
      <xdr:nvSpPr>
        <xdr:cNvPr id="161" name="n_1mainValue【体育館・プール】&#10;一人当たり面積">
          <a:extLst>
            <a:ext uri="{FF2B5EF4-FFF2-40B4-BE49-F238E27FC236}">
              <a16:creationId xmlns:a16="http://schemas.microsoft.com/office/drawing/2014/main" id="{6768268C-530F-4CAF-8EE9-AC0E32FC86EF}"/>
            </a:ext>
          </a:extLst>
        </xdr:cNvPr>
        <xdr:cNvSpPr txBox="1"/>
      </xdr:nvSpPr>
      <xdr:spPr>
        <a:xfrm>
          <a:off x="9391727"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124604</xdr:rowOff>
    </xdr:from>
    <xdr:ext cx="469744" cy="259045"/>
    <xdr:sp macro="" textlink="">
      <xdr:nvSpPr>
        <xdr:cNvPr id="162" name="n_2mainValue【体育館・プール】&#10;一人当たり面積">
          <a:extLst>
            <a:ext uri="{FF2B5EF4-FFF2-40B4-BE49-F238E27FC236}">
              <a16:creationId xmlns:a16="http://schemas.microsoft.com/office/drawing/2014/main" id="{270645C5-B6E8-42F7-BC01-EBB0A911F6CA}"/>
            </a:ext>
          </a:extLst>
        </xdr:cNvPr>
        <xdr:cNvSpPr txBox="1"/>
      </xdr:nvSpPr>
      <xdr:spPr>
        <a:xfrm>
          <a:off x="8515427" y="1092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127652</xdr:rowOff>
    </xdr:from>
    <xdr:ext cx="469744" cy="259045"/>
    <xdr:sp macro="" textlink="">
      <xdr:nvSpPr>
        <xdr:cNvPr id="163" name="n_3mainValue【体育館・プール】&#10;一人当たり面積">
          <a:extLst>
            <a:ext uri="{FF2B5EF4-FFF2-40B4-BE49-F238E27FC236}">
              <a16:creationId xmlns:a16="http://schemas.microsoft.com/office/drawing/2014/main" id="{F9E0949E-39C8-407C-A654-79026D28900B}"/>
            </a:ext>
          </a:extLst>
        </xdr:cNvPr>
        <xdr:cNvSpPr txBox="1"/>
      </xdr:nvSpPr>
      <xdr:spPr>
        <a:xfrm>
          <a:off x="7626427"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20972</xdr:rowOff>
    </xdr:from>
    <xdr:ext cx="469744" cy="259045"/>
    <xdr:sp macro="" textlink="">
      <xdr:nvSpPr>
        <xdr:cNvPr id="164" name="n_4mainValue【体育館・プール】&#10;一人当たり面積">
          <a:extLst>
            <a:ext uri="{FF2B5EF4-FFF2-40B4-BE49-F238E27FC236}">
              <a16:creationId xmlns:a16="http://schemas.microsoft.com/office/drawing/2014/main" id="{6469FD36-B284-4652-8ECB-7EE9826911B7}"/>
            </a:ext>
          </a:extLst>
        </xdr:cNvPr>
        <xdr:cNvSpPr txBox="1"/>
      </xdr:nvSpPr>
      <xdr:spPr>
        <a:xfrm>
          <a:off x="6737427"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CC30E1BB-E09F-454F-A33A-9DBBF23FD8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1C0672C-9296-45DF-8410-CB0ADFE840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F22C4C4B-AC17-4C33-9B81-DAF5FF0BC0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B849147-FC59-44F1-BEF3-4041864AED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D7F661BF-EC00-4FDF-9710-B3A975633D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F4890F4-E923-4956-9532-EC2CECDBD0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C915C66-B7CD-4EB7-A5F5-AAC4F493DF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CBC7603C-3CC9-4BED-8184-52630AD28A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E8E9A386-A2C1-4E85-81B8-3AF8F98D97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1B857AA7-6EF5-45FB-8DE1-4B88E3DCF6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67B142E-2F3C-4B06-A8AA-1786A6BFD8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F13E79C2-1F5F-4F30-B75D-BC2AB105430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215EA9E9-428D-4B85-BBB7-978B195C7A6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F63EF67B-DD52-41F3-B05E-479BED8CC1E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E92C089D-7766-465E-841F-20F99B53BBD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E40EE88D-9A36-42D9-A1B0-0F6A90AD977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6B15501D-9B06-4C12-81DC-5AD1F252F35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F59563D0-C91E-455F-8409-335EF991B41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2247DB4B-C938-45E4-9EBF-0B7D4B65C3A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1ABEF956-71EC-47DA-91EC-20D4E50155A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88B10B3A-4376-48BC-B284-90BCD630A00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2E675B6F-C5AF-47D1-8315-69A12F2FA18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F4CB4EA3-D519-40CB-8F23-8CE9AAD1ABF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E75AD124-BBF1-4CC9-B997-51A973E503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C26EC76B-FD87-4ED6-B3C5-D5729F9546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1F7BF341-A01C-49F2-BCAD-9D5C491BC6A7}"/>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9FDF9936-E864-418E-9E43-F8631FE9DFF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CCB7A1AE-B829-4EB3-9D9D-736E38417CC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D0DCA61E-6B43-4A87-96AE-416BF12B2566}"/>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3AC12ED5-AA89-4925-88D9-EBBA1E058087}"/>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9DD4C356-5957-4C96-8479-A19F2E97F4CA}"/>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F9840A79-E7E8-4F14-9493-9F4766403C5A}"/>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85F4E26C-E477-445E-A53A-1E83AB68399A}"/>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198" name="フローチャート: 判断 197">
          <a:extLst>
            <a:ext uri="{FF2B5EF4-FFF2-40B4-BE49-F238E27FC236}">
              <a16:creationId xmlns:a16="http://schemas.microsoft.com/office/drawing/2014/main" id="{8FCB04E5-63B8-4A39-847C-AD91810A38B4}"/>
            </a:ext>
          </a:extLst>
        </xdr:cNvPr>
        <xdr:cNvSpPr/>
      </xdr:nvSpPr>
      <xdr:spPr>
        <a:xfrm>
          <a:off x="2857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199" name="フローチャート: 判断 198">
          <a:extLst>
            <a:ext uri="{FF2B5EF4-FFF2-40B4-BE49-F238E27FC236}">
              <a16:creationId xmlns:a16="http://schemas.microsoft.com/office/drawing/2014/main" id="{62EA5404-9C37-472A-8746-EA5E07B92536}"/>
            </a:ext>
          </a:extLst>
        </xdr:cNvPr>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160382</xdr:rowOff>
    </xdr:from>
    <xdr:to>
      <xdr:col>6</xdr:col>
      <xdr:colOff>38100</xdr:colOff>
      <xdr:row>82</xdr:row>
      <xdr:rowOff>90532</xdr:rowOff>
    </xdr:to>
    <xdr:sp macro="" textlink="">
      <xdr:nvSpPr>
        <xdr:cNvPr id="200" name="フローチャート: 判断 199">
          <a:extLst>
            <a:ext uri="{FF2B5EF4-FFF2-40B4-BE49-F238E27FC236}">
              <a16:creationId xmlns:a16="http://schemas.microsoft.com/office/drawing/2014/main" id="{C4EA8B5F-E7D2-47E3-84DB-C57E04E1BC02}"/>
            </a:ext>
          </a:extLst>
        </xdr:cNvPr>
        <xdr:cNvSpPr/>
      </xdr:nvSpPr>
      <xdr:spPr>
        <a:xfrm>
          <a:off x="1079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56947FF-E74C-4D22-A5D2-E816A05527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13F0EBC-9C31-4A61-90DC-AF230758C5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1DFE0F7-2366-42FA-AF21-6A71A46A8FD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3166C31-C494-4BF5-BA20-78E38B1E59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61E45366-2C47-4F3C-85AC-B3ECAC73C1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6" name="楕円 205">
          <a:extLst>
            <a:ext uri="{FF2B5EF4-FFF2-40B4-BE49-F238E27FC236}">
              <a16:creationId xmlns:a16="http://schemas.microsoft.com/office/drawing/2014/main" id="{D2A9384A-CDD0-4A1B-A780-54C1E5AE53E5}"/>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7" name="【福祉施設】&#10;有形固定資産減価償却率該当値テキスト">
          <a:extLst>
            <a:ext uri="{FF2B5EF4-FFF2-40B4-BE49-F238E27FC236}">
              <a16:creationId xmlns:a16="http://schemas.microsoft.com/office/drawing/2014/main" id="{678EF107-4EF2-4ACC-88AE-5154BC31AAF6}"/>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8" name="楕円 207">
          <a:extLst>
            <a:ext uri="{FF2B5EF4-FFF2-40B4-BE49-F238E27FC236}">
              <a16:creationId xmlns:a16="http://schemas.microsoft.com/office/drawing/2014/main" id="{34B377D8-20E3-484D-AC0D-3D2742F354D3}"/>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09" name="直線コネクタ 208">
          <a:extLst>
            <a:ext uri="{FF2B5EF4-FFF2-40B4-BE49-F238E27FC236}">
              <a16:creationId xmlns:a16="http://schemas.microsoft.com/office/drawing/2014/main" id="{EA845E5D-92F1-4ECA-9AD2-268C2C2B2EDE}"/>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10" name="楕円 209">
          <a:extLst>
            <a:ext uri="{FF2B5EF4-FFF2-40B4-BE49-F238E27FC236}">
              <a16:creationId xmlns:a16="http://schemas.microsoft.com/office/drawing/2014/main" id="{BA17B3D4-3605-4169-9EDE-A71AAB016B8F}"/>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11" name="直線コネクタ 210">
          <a:extLst>
            <a:ext uri="{FF2B5EF4-FFF2-40B4-BE49-F238E27FC236}">
              <a16:creationId xmlns:a16="http://schemas.microsoft.com/office/drawing/2014/main" id="{5A225BC3-ED4F-40F0-803D-47611DEA8788}"/>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2" name="楕円 211">
          <a:extLst>
            <a:ext uri="{FF2B5EF4-FFF2-40B4-BE49-F238E27FC236}">
              <a16:creationId xmlns:a16="http://schemas.microsoft.com/office/drawing/2014/main" id="{D0B3C5D3-4C66-49E2-9B4E-80A1188D6E06}"/>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3" name="直線コネクタ 212">
          <a:extLst>
            <a:ext uri="{FF2B5EF4-FFF2-40B4-BE49-F238E27FC236}">
              <a16:creationId xmlns:a16="http://schemas.microsoft.com/office/drawing/2014/main" id="{F4645E97-57DA-4A19-8500-F184FE75924B}"/>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4" name="楕円 213">
          <a:extLst>
            <a:ext uri="{FF2B5EF4-FFF2-40B4-BE49-F238E27FC236}">
              <a16:creationId xmlns:a16="http://schemas.microsoft.com/office/drawing/2014/main" id="{3063A48E-2F2C-4EA7-B3DC-DB74F1BBCB47}"/>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5" name="直線コネクタ 214">
          <a:extLst>
            <a:ext uri="{FF2B5EF4-FFF2-40B4-BE49-F238E27FC236}">
              <a16:creationId xmlns:a16="http://schemas.microsoft.com/office/drawing/2014/main" id="{BCB9C88E-4E04-4BEB-841E-5CD1F3A3A757}"/>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01119693-B8C8-469B-ADB6-7C79157E08DA}"/>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126654</xdr:rowOff>
    </xdr:from>
    <xdr:ext cx="405111" cy="259045"/>
    <xdr:sp macro="" textlink="">
      <xdr:nvSpPr>
        <xdr:cNvPr id="217" name="n_2aveValue【福祉施設】&#10;有形固定資産減価償却率">
          <a:extLst>
            <a:ext uri="{FF2B5EF4-FFF2-40B4-BE49-F238E27FC236}">
              <a16:creationId xmlns:a16="http://schemas.microsoft.com/office/drawing/2014/main" id="{1E232FED-954C-44E5-8977-8C499FF72A91}"/>
            </a:ext>
          </a:extLst>
        </xdr:cNvPr>
        <xdr:cNvSpPr txBox="1"/>
      </xdr:nvSpPr>
      <xdr:spPr>
        <a:xfrm>
          <a:off x="2705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218" name="n_3aveValue【福祉施設】&#10;有形固定資産減価償却率">
          <a:extLst>
            <a:ext uri="{FF2B5EF4-FFF2-40B4-BE49-F238E27FC236}">
              <a16:creationId xmlns:a16="http://schemas.microsoft.com/office/drawing/2014/main" id="{4ECCA170-69DA-4FB4-98FB-342ADF3D4E32}"/>
            </a:ext>
          </a:extLst>
        </xdr:cNvPr>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107059</xdr:rowOff>
    </xdr:from>
    <xdr:ext cx="405111" cy="259045"/>
    <xdr:sp macro="" textlink="">
      <xdr:nvSpPr>
        <xdr:cNvPr id="219" name="n_4aveValue【福祉施設】&#10;有形固定資産減価償却率">
          <a:extLst>
            <a:ext uri="{FF2B5EF4-FFF2-40B4-BE49-F238E27FC236}">
              <a16:creationId xmlns:a16="http://schemas.microsoft.com/office/drawing/2014/main" id="{76F6E43C-EC11-4FCD-9933-015336F44984}"/>
            </a:ext>
          </a:extLst>
        </xdr:cNvPr>
        <xdr:cNvSpPr txBox="1"/>
      </xdr:nvSpPr>
      <xdr:spPr>
        <a:xfrm>
          <a:off x="927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20" name="n_1mainValue【福祉施設】&#10;有形固定資産減価償却率">
          <a:extLst>
            <a:ext uri="{FF2B5EF4-FFF2-40B4-BE49-F238E27FC236}">
              <a16:creationId xmlns:a16="http://schemas.microsoft.com/office/drawing/2014/main" id="{1C4D1E8C-5DF1-480A-BD77-77EFA7E38E9A}"/>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21" name="n_2mainValue【福祉施設】&#10;有形固定資産減価償却率">
          <a:extLst>
            <a:ext uri="{FF2B5EF4-FFF2-40B4-BE49-F238E27FC236}">
              <a16:creationId xmlns:a16="http://schemas.microsoft.com/office/drawing/2014/main" id="{D5109D5C-0D48-48B9-BBAF-E4FF6478EDC9}"/>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2" name="n_3mainValue【福祉施設】&#10;有形固定資産減価償却率">
          <a:extLst>
            <a:ext uri="{FF2B5EF4-FFF2-40B4-BE49-F238E27FC236}">
              <a16:creationId xmlns:a16="http://schemas.microsoft.com/office/drawing/2014/main" id="{752147B4-FA48-4533-8B95-9879EA2AFAFB}"/>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3" name="n_4mainValue【福祉施設】&#10;有形固定資産減価償却率">
          <a:extLst>
            <a:ext uri="{FF2B5EF4-FFF2-40B4-BE49-F238E27FC236}">
              <a16:creationId xmlns:a16="http://schemas.microsoft.com/office/drawing/2014/main" id="{13196258-FA4E-4FDE-9CD1-D7ABAB81E3F2}"/>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6FE495B2-DF91-4393-9A62-0A63A55871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505342C6-19E4-47A6-B198-7247BF69003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B277F7FE-CE68-459F-B22C-097AD6C078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13305D87-405F-45F4-98BE-2986C80C58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7D6ABBD3-C70F-432F-87A7-43E85280CF8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A54626B2-7C0E-4AD3-BD91-19A3C5E453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6A39600D-2B13-41F6-969A-88DFF51CD0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86344ECB-8564-40C0-B7FF-C87B9286B30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9C6F6A5C-4ECE-4586-A514-01EC6894EB2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F8E6541-9F38-484E-B2E5-876EC1AE27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71A227DD-0946-40D5-B5B7-0A8C3F3D458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2A98CED8-7214-4312-A198-AD16B2869FB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76767BBA-8D66-4611-A61A-1A7715C6B10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078FEFE6-B72A-4179-8CC9-11E0561C737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E6840B7B-BCCC-4297-B067-692A4F23C70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5A23FB56-2BF5-431C-AB1A-31FDE597E17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828F17AA-36FD-4329-86CF-F79CF08D64E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412C3200-D4E0-4F1E-87BD-AA053C507E3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853EE0F9-033E-4411-8658-9C38A0A9EB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E18CC4A2-336F-4076-8CF9-2145D8F67D3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1CBE8184-4787-459B-9F38-D4003BF8176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6E7862FA-B8F4-463A-A2B0-73FAE0494D05}"/>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AF604373-B503-4CCA-8714-76E090C9B547}"/>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7ACCB19F-A530-44AB-862F-EEB32FFD0038}"/>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E40ECF65-0FA0-4835-80BC-97DBFBA6CE29}"/>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D5F82766-CAEA-424F-AA15-4F9A555550E1}"/>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6795C0CD-B188-4C71-8883-99E14A1EC513}"/>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FD4EA701-68A5-46DA-B196-BD32ED67719D}"/>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7AF293E6-3D27-4CB0-A6FA-AEEE41DBA669}"/>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3" name="フローチャート: 判断 252">
          <a:extLst>
            <a:ext uri="{FF2B5EF4-FFF2-40B4-BE49-F238E27FC236}">
              <a16:creationId xmlns:a16="http://schemas.microsoft.com/office/drawing/2014/main" id="{84589FEE-A0D3-4662-A93D-13A9F7AEB6FA}"/>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254" name="フローチャート: 判断 253">
          <a:extLst>
            <a:ext uri="{FF2B5EF4-FFF2-40B4-BE49-F238E27FC236}">
              <a16:creationId xmlns:a16="http://schemas.microsoft.com/office/drawing/2014/main" id="{9AC70E8C-31A1-4D98-A7B7-B0E77152A86C}"/>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255" name="フローチャート: 判断 254">
          <a:extLst>
            <a:ext uri="{FF2B5EF4-FFF2-40B4-BE49-F238E27FC236}">
              <a16:creationId xmlns:a16="http://schemas.microsoft.com/office/drawing/2014/main" id="{3BE50370-145C-4827-BCAE-FC8002BB4E3C}"/>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73DBBAD-07C2-4A8C-A974-FCC80068CB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02E6932-A8B9-48ED-95C9-7BB6222ECCD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8DFF7CD-8CC6-46A9-B361-A95A67E04E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6B8E638-9831-4601-8589-EC32BE6182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48899C1-A7BE-443D-83AC-392A513507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139776</xdr:rowOff>
    </xdr:from>
    <xdr:to>
      <xdr:col>55</xdr:col>
      <xdr:colOff>50800</xdr:colOff>
      <xdr:row>86</xdr:row>
      <xdr:rowOff>69926</xdr:rowOff>
    </xdr:to>
    <xdr:sp macro="" textlink="">
      <xdr:nvSpPr>
        <xdr:cNvPr id="261" name="楕円 260">
          <a:extLst>
            <a:ext uri="{FF2B5EF4-FFF2-40B4-BE49-F238E27FC236}">
              <a16:creationId xmlns:a16="http://schemas.microsoft.com/office/drawing/2014/main" id="{AB22E107-3C9E-411C-A8B2-6322120E7854}"/>
            </a:ext>
          </a:extLst>
        </xdr:cNvPr>
        <xdr:cNvSpPr/>
      </xdr:nvSpPr>
      <xdr:spPr>
        <a:xfrm>
          <a:off x="10426700" y="147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54703</xdr:rowOff>
    </xdr:from>
    <xdr:ext cx="469744" cy="259045"/>
    <xdr:sp macro="" textlink="">
      <xdr:nvSpPr>
        <xdr:cNvPr id="262" name="【福祉施設】&#10;一人当たり面積該当値テキスト">
          <a:extLst>
            <a:ext uri="{FF2B5EF4-FFF2-40B4-BE49-F238E27FC236}">
              <a16:creationId xmlns:a16="http://schemas.microsoft.com/office/drawing/2014/main" id="{A73B986D-92AD-4B55-8FA1-6DCB25BF9418}"/>
            </a:ext>
          </a:extLst>
        </xdr:cNvPr>
        <xdr:cNvSpPr txBox="1"/>
      </xdr:nvSpPr>
      <xdr:spPr>
        <a:xfrm>
          <a:off x="10515600" y="1462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140005</xdr:rowOff>
    </xdr:from>
    <xdr:to>
      <xdr:col>50</xdr:col>
      <xdr:colOff>165100</xdr:colOff>
      <xdr:row>86</xdr:row>
      <xdr:rowOff>70155</xdr:rowOff>
    </xdr:to>
    <xdr:sp macro="" textlink="">
      <xdr:nvSpPr>
        <xdr:cNvPr id="263" name="楕円 262">
          <a:extLst>
            <a:ext uri="{FF2B5EF4-FFF2-40B4-BE49-F238E27FC236}">
              <a16:creationId xmlns:a16="http://schemas.microsoft.com/office/drawing/2014/main" id="{77FECFC0-31B4-426D-822B-5FDEC88142C9}"/>
            </a:ext>
          </a:extLst>
        </xdr:cNvPr>
        <xdr:cNvSpPr/>
      </xdr:nvSpPr>
      <xdr:spPr>
        <a:xfrm>
          <a:off x="95885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19126</xdr:rowOff>
    </xdr:from>
    <xdr:to>
      <xdr:col>55</xdr:col>
      <xdr:colOff>0</xdr:colOff>
      <xdr:row>86</xdr:row>
      <xdr:rowOff>19355</xdr:rowOff>
    </xdr:to>
    <xdr:cxnSp macro="">
      <xdr:nvCxnSpPr>
        <xdr:cNvPr id="264" name="直線コネクタ 263">
          <a:extLst>
            <a:ext uri="{FF2B5EF4-FFF2-40B4-BE49-F238E27FC236}">
              <a16:creationId xmlns:a16="http://schemas.microsoft.com/office/drawing/2014/main" id="{787E8DB7-44D2-4317-A12B-41160226DB58}"/>
            </a:ext>
          </a:extLst>
        </xdr:cNvPr>
        <xdr:cNvCxnSpPr/>
      </xdr:nvCxnSpPr>
      <xdr:spPr>
        <a:xfrm flipV="1">
          <a:off x="9639300" y="1476382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140233</xdr:rowOff>
    </xdr:from>
    <xdr:to>
      <xdr:col>46</xdr:col>
      <xdr:colOff>38100</xdr:colOff>
      <xdr:row>86</xdr:row>
      <xdr:rowOff>70383</xdr:rowOff>
    </xdr:to>
    <xdr:sp macro="" textlink="">
      <xdr:nvSpPr>
        <xdr:cNvPr id="265" name="楕円 264">
          <a:extLst>
            <a:ext uri="{FF2B5EF4-FFF2-40B4-BE49-F238E27FC236}">
              <a16:creationId xmlns:a16="http://schemas.microsoft.com/office/drawing/2014/main" id="{2D92366A-942E-44DC-B916-5355353431CF}"/>
            </a:ext>
          </a:extLst>
        </xdr:cNvPr>
        <xdr:cNvSpPr/>
      </xdr:nvSpPr>
      <xdr:spPr>
        <a:xfrm>
          <a:off x="8699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19355</xdr:rowOff>
    </xdr:from>
    <xdr:to>
      <xdr:col>50</xdr:col>
      <xdr:colOff>114300</xdr:colOff>
      <xdr:row>86</xdr:row>
      <xdr:rowOff>19583</xdr:rowOff>
    </xdr:to>
    <xdr:cxnSp macro="">
      <xdr:nvCxnSpPr>
        <xdr:cNvPr id="266" name="直線コネクタ 265">
          <a:extLst>
            <a:ext uri="{FF2B5EF4-FFF2-40B4-BE49-F238E27FC236}">
              <a16:creationId xmlns:a16="http://schemas.microsoft.com/office/drawing/2014/main" id="{14BD4100-DEF9-4D93-A7B8-D8BAED5EBEEC}"/>
            </a:ext>
          </a:extLst>
        </xdr:cNvPr>
        <xdr:cNvCxnSpPr/>
      </xdr:nvCxnSpPr>
      <xdr:spPr>
        <a:xfrm flipV="1">
          <a:off x="8750300" y="1476405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140691</xdr:rowOff>
    </xdr:from>
    <xdr:to>
      <xdr:col>41</xdr:col>
      <xdr:colOff>101600</xdr:colOff>
      <xdr:row>86</xdr:row>
      <xdr:rowOff>70841</xdr:rowOff>
    </xdr:to>
    <xdr:sp macro="" textlink="">
      <xdr:nvSpPr>
        <xdr:cNvPr id="267" name="楕円 266">
          <a:extLst>
            <a:ext uri="{FF2B5EF4-FFF2-40B4-BE49-F238E27FC236}">
              <a16:creationId xmlns:a16="http://schemas.microsoft.com/office/drawing/2014/main" id="{8AD30077-A2FB-422F-833B-FE36F1002D64}"/>
            </a:ext>
          </a:extLst>
        </xdr:cNvPr>
        <xdr:cNvSpPr/>
      </xdr:nvSpPr>
      <xdr:spPr>
        <a:xfrm>
          <a:off x="78105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19583</xdr:rowOff>
    </xdr:from>
    <xdr:to>
      <xdr:col>45</xdr:col>
      <xdr:colOff>177800</xdr:colOff>
      <xdr:row>86</xdr:row>
      <xdr:rowOff>20041</xdr:rowOff>
    </xdr:to>
    <xdr:cxnSp macro="">
      <xdr:nvCxnSpPr>
        <xdr:cNvPr id="268" name="直線コネクタ 267">
          <a:extLst>
            <a:ext uri="{FF2B5EF4-FFF2-40B4-BE49-F238E27FC236}">
              <a16:creationId xmlns:a16="http://schemas.microsoft.com/office/drawing/2014/main" id="{1BF0ADF9-E057-4EF2-8772-E92B2AEA3360}"/>
            </a:ext>
          </a:extLst>
        </xdr:cNvPr>
        <xdr:cNvCxnSpPr/>
      </xdr:nvCxnSpPr>
      <xdr:spPr>
        <a:xfrm flipV="1">
          <a:off x="7861300" y="147642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140919</xdr:rowOff>
    </xdr:from>
    <xdr:to>
      <xdr:col>36</xdr:col>
      <xdr:colOff>165100</xdr:colOff>
      <xdr:row>86</xdr:row>
      <xdr:rowOff>71069</xdr:rowOff>
    </xdr:to>
    <xdr:sp macro="" textlink="">
      <xdr:nvSpPr>
        <xdr:cNvPr id="269" name="楕円 268">
          <a:extLst>
            <a:ext uri="{FF2B5EF4-FFF2-40B4-BE49-F238E27FC236}">
              <a16:creationId xmlns:a16="http://schemas.microsoft.com/office/drawing/2014/main" id="{96D30BCE-2539-492C-B6D1-6ABAF26A690C}"/>
            </a:ext>
          </a:extLst>
        </xdr:cNvPr>
        <xdr:cNvSpPr/>
      </xdr:nvSpPr>
      <xdr:spPr>
        <a:xfrm>
          <a:off x="6921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20041</xdr:rowOff>
    </xdr:from>
    <xdr:to>
      <xdr:col>41</xdr:col>
      <xdr:colOff>50800</xdr:colOff>
      <xdr:row>86</xdr:row>
      <xdr:rowOff>20269</xdr:rowOff>
    </xdr:to>
    <xdr:cxnSp macro="">
      <xdr:nvCxnSpPr>
        <xdr:cNvPr id="270" name="直線コネクタ 269">
          <a:extLst>
            <a:ext uri="{FF2B5EF4-FFF2-40B4-BE49-F238E27FC236}">
              <a16:creationId xmlns:a16="http://schemas.microsoft.com/office/drawing/2014/main" id="{D2709890-B1D4-4003-9840-9A91ACA6834B}"/>
            </a:ext>
          </a:extLst>
        </xdr:cNvPr>
        <xdr:cNvCxnSpPr/>
      </xdr:nvCxnSpPr>
      <xdr:spPr>
        <a:xfrm flipV="1">
          <a:off x="6972300" y="1476474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5D7072A5-96E1-400A-B4E6-C350F1E0A71C}"/>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272" name="n_2aveValue【福祉施設】&#10;一人当たり面積">
          <a:extLst>
            <a:ext uri="{FF2B5EF4-FFF2-40B4-BE49-F238E27FC236}">
              <a16:creationId xmlns:a16="http://schemas.microsoft.com/office/drawing/2014/main" id="{18F587CF-269C-48D4-B65E-3CFEFDEB2D51}"/>
            </a:ext>
          </a:extLst>
        </xdr:cNvPr>
        <xdr:cNvSpPr txBox="1"/>
      </xdr:nvSpPr>
      <xdr:spPr>
        <a:xfrm>
          <a:off x="8515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273" name="n_3aveValue【福祉施設】&#10;一人当たり面積">
          <a:extLst>
            <a:ext uri="{FF2B5EF4-FFF2-40B4-BE49-F238E27FC236}">
              <a16:creationId xmlns:a16="http://schemas.microsoft.com/office/drawing/2014/main" id="{1608FC9A-C4E6-4B33-AEB2-8B19B2D9B8DC}"/>
            </a:ext>
          </a:extLst>
        </xdr:cNvPr>
        <xdr:cNvSpPr txBox="1"/>
      </xdr:nvSpPr>
      <xdr:spPr>
        <a:xfrm>
          <a:off x="7626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274" name="n_4aveValue【福祉施設】&#10;一人当たり面積">
          <a:extLst>
            <a:ext uri="{FF2B5EF4-FFF2-40B4-BE49-F238E27FC236}">
              <a16:creationId xmlns:a16="http://schemas.microsoft.com/office/drawing/2014/main" id="{FA97439D-9A22-4A75-AA9E-0D48C639942E}"/>
            </a:ext>
          </a:extLst>
        </xdr:cNvPr>
        <xdr:cNvSpPr txBox="1"/>
      </xdr:nvSpPr>
      <xdr:spPr>
        <a:xfrm>
          <a:off x="6737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61282</xdr:rowOff>
    </xdr:from>
    <xdr:ext cx="469744" cy="259045"/>
    <xdr:sp macro="" textlink="">
      <xdr:nvSpPr>
        <xdr:cNvPr id="275" name="n_1mainValue【福祉施設】&#10;一人当たり面積">
          <a:extLst>
            <a:ext uri="{FF2B5EF4-FFF2-40B4-BE49-F238E27FC236}">
              <a16:creationId xmlns:a16="http://schemas.microsoft.com/office/drawing/2014/main" id="{88C0794B-9A97-4F91-8BCA-36C086EBA586}"/>
            </a:ext>
          </a:extLst>
        </xdr:cNvPr>
        <xdr:cNvSpPr txBox="1"/>
      </xdr:nvSpPr>
      <xdr:spPr>
        <a:xfrm>
          <a:off x="9391727" y="1480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61510</xdr:rowOff>
    </xdr:from>
    <xdr:ext cx="469744" cy="259045"/>
    <xdr:sp macro="" textlink="">
      <xdr:nvSpPr>
        <xdr:cNvPr id="276" name="n_2mainValue【福祉施設】&#10;一人当たり面積">
          <a:extLst>
            <a:ext uri="{FF2B5EF4-FFF2-40B4-BE49-F238E27FC236}">
              <a16:creationId xmlns:a16="http://schemas.microsoft.com/office/drawing/2014/main" id="{2FF1956C-5F5C-4190-B796-B38A40AF502D}"/>
            </a:ext>
          </a:extLst>
        </xdr:cNvPr>
        <xdr:cNvSpPr txBox="1"/>
      </xdr:nvSpPr>
      <xdr:spPr>
        <a:xfrm>
          <a:off x="8515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61968</xdr:rowOff>
    </xdr:from>
    <xdr:ext cx="469744" cy="259045"/>
    <xdr:sp macro="" textlink="">
      <xdr:nvSpPr>
        <xdr:cNvPr id="277" name="n_3mainValue【福祉施設】&#10;一人当たり面積">
          <a:extLst>
            <a:ext uri="{FF2B5EF4-FFF2-40B4-BE49-F238E27FC236}">
              <a16:creationId xmlns:a16="http://schemas.microsoft.com/office/drawing/2014/main" id="{C84F56FE-8824-4E3D-A499-E0CA49BB9D7C}"/>
            </a:ext>
          </a:extLst>
        </xdr:cNvPr>
        <xdr:cNvSpPr txBox="1"/>
      </xdr:nvSpPr>
      <xdr:spPr>
        <a:xfrm>
          <a:off x="7626427" y="148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62196</xdr:rowOff>
    </xdr:from>
    <xdr:ext cx="469744" cy="259045"/>
    <xdr:sp macro="" textlink="">
      <xdr:nvSpPr>
        <xdr:cNvPr id="278" name="n_4mainValue【福祉施設】&#10;一人当たり面積">
          <a:extLst>
            <a:ext uri="{FF2B5EF4-FFF2-40B4-BE49-F238E27FC236}">
              <a16:creationId xmlns:a16="http://schemas.microsoft.com/office/drawing/2014/main" id="{4A9497B4-49AE-4743-B4FF-CA929DA02B84}"/>
            </a:ext>
          </a:extLst>
        </xdr:cNvPr>
        <xdr:cNvSpPr txBox="1"/>
      </xdr:nvSpPr>
      <xdr:spPr>
        <a:xfrm>
          <a:off x="6737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43492C06-D863-440F-BC0E-6EB4925A55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4DB68782-BC7A-44DA-8AE1-A542E1DACB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630863D3-ACDE-4AB2-8AFB-FB63B05805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537273F2-E6D3-4E9B-B5CE-D28EB4DA57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A8221EC3-EA17-404C-BF88-E7A9A4547A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B51BF350-87D4-44FE-8A24-94E209FA32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610988FC-E70C-439D-84EF-A118A8B917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49E63B3A-CCDE-4A3F-8382-93D141F6F2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2F7901F8-CC34-4D34-BABA-655F4E8DD63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598AF782-FFA4-49C3-A1C0-8263C6690DE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ED9B0377-9822-48A5-B222-8C047141AA5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4FD04706-C712-46E9-B910-EDF59A594F1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C68C84AF-0D92-4A0C-8143-EE08C854199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8003B894-C4F0-491F-9CB8-0A384980582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54B5657B-4F15-4D2F-946E-2A6B6DA05C3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74561CFF-8C37-4A2B-9A11-F7A8ACCB1EA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46E01A00-6AD5-4670-A458-D6342F133F7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A2DC6D1B-95CF-47A3-B232-B1E86574235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4EA45B80-5196-4B4E-9A89-F77684588EF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00014C19-5247-4729-935D-BDFAB26883C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8EC67B1F-9F45-42A0-B48A-FD86A540127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EBB3F4A6-2AD6-48F7-8514-442D19BEC7C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7DE3EB5B-A9B1-423B-8A69-8477DA275A7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B635D77F-3C15-4B79-B57E-90B3D880F3C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A40CEE53-A90B-44C3-B324-408AFDCA293C}"/>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CD7B1508-D237-4B35-A9A0-61373506A3A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76384852-D091-47EF-AC91-07F6B0C4813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3A5A8DA2-5C69-40EB-B500-2186ADDD8EB0}"/>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07" name="直線コネクタ 306">
          <a:extLst>
            <a:ext uri="{FF2B5EF4-FFF2-40B4-BE49-F238E27FC236}">
              <a16:creationId xmlns:a16="http://schemas.microsoft.com/office/drawing/2014/main" id="{E11E29EE-38D6-4821-9E6E-65760306B2F6}"/>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268B4E75-42C7-4E3E-873D-6CDCEBE55903}"/>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9" name="フローチャート: 判断 308">
          <a:extLst>
            <a:ext uri="{FF2B5EF4-FFF2-40B4-BE49-F238E27FC236}">
              <a16:creationId xmlns:a16="http://schemas.microsoft.com/office/drawing/2014/main" id="{1E4A20BA-B795-4576-8445-37C78E4AA8FE}"/>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10" name="フローチャート: 判断 309">
          <a:extLst>
            <a:ext uri="{FF2B5EF4-FFF2-40B4-BE49-F238E27FC236}">
              <a16:creationId xmlns:a16="http://schemas.microsoft.com/office/drawing/2014/main" id="{EB186CD5-50FC-4899-8F7F-014919573267}"/>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311" name="フローチャート: 判断 310">
          <a:extLst>
            <a:ext uri="{FF2B5EF4-FFF2-40B4-BE49-F238E27FC236}">
              <a16:creationId xmlns:a16="http://schemas.microsoft.com/office/drawing/2014/main" id="{858827A3-F0C6-40DF-B083-4469B17772AD}"/>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312" name="フローチャート: 判断 311">
          <a:extLst>
            <a:ext uri="{FF2B5EF4-FFF2-40B4-BE49-F238E27FC236}">
              <a16:creationId xmlns:a16="http://schemas.microsoft.com/office/drawing/2014/main" id="{CEA63F6F-8A2A-4B63-821F-FA65A67E341C}"/>
            </a:ext>
          </a:extLst>
        </xdr:cNvPr>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313" name="フローチャート: 判断 312">
          <a:extLst>
            <a:ext uri="{FF2B5EF4-FFF2-40B4-BE49-F238E27FC236}">
              <a16:creationId xmlns:a16="http://schemas.microsoft.com/office/drawing/2014/main" id="{3B6D1CEC-81D6-4965-B2DB-E179BDCD16DA}"/>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770EACA2-8DD4-4925-AA92-A370CF325F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7AE44CA-FA08-4759-8498-DBF98E0755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FD3F85E-BC6D-4439-BCA3-1F4BB1AA3D3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8E736E4-821E-4ECD-9345-F58ECC3EAFD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DC25E70-4850-43D4-A192-EE01B4B7180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12064</xdr:rowOff>
    </xdr:from>
    <xdr:to>
      <xdr:col>24</xdr:col>
      <xdr:colOff>114300</xdr:colOff>
      <xdr:row>103</xdr:row>
      <xdr:rowOff>113664</xdr:rowOff>
    </xdr:to>
    <xdr:sp macro="" textlink="">
      <xdr:nvSpPr>
        <xdr:cNvPr id="319" name="楕円 318">
          <a:extLst>
            <a:ext uri="{FF2B5EF4-FFF2-40B4-BE49-F238E27FC236}">
              <a16:creationId xmlns:a16="http://schemas.microsoft.com/office/drawing/2014/main" id="{8CE1BE39-72EE-4659-AE00-FF1954C205C0}"/>
            </a:ext>
          </a:extLst>
        </xdr:cNvPr>
        <xdr:cNvSpPr/>
      </xdr:nvSpPr>
      <xdr:spPr>
        <a:xfrm>
          <a:off x="45847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34941</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182D9DA6-6E6F-43C4-8481-6B5FC2025096}"/>
            </a:ext>
          </a:extLst>
        </xdr:cNvPr>
        <xdr:cNvSpPr txBox="1"/>
      </xdr:nvSpPr>
      <xdr:spPr>
        <a:xfrm>
          <a:off x="4673600"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124461</xdr:rowOff>
    </xdr:from>
    <xdr:to>
      <xdr:col>20</xdr:col>
      <xdr:colOff>38100</xdr:colOff>
      <xdr:row>103</xdr:row>
      <xdr:rowOff>54611</xdr:rowOff>
    </xdr:to>
    <xdr:sp macro="" textlink="">
      <xdr:nvSpPr>
        <xdr:cNvPr id="321" name="楕円 320">
          <a:extLst>
            <a:ext uri="{FF2B5EF4-FFF2-40B4-BE49-F238E27FC236}">
              <a16:creationId xmlns:a16="http://schemas.microsoft.com/office/drawing/2014/main" id="{C16D01EF-15EB-41DF-8641-A4B5EA9B7DBC}"/>
            </a:ext>
          </a:extLst>
        </xdr:cNvPr>
        <xdr:cNvSpPr/>
      </xdr:nvSpPr>
      <xdr:spPr>
        <a:xfrm>
          <a:off x="3746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3811</xdr:rowOff>
    </xdr:from>
    <xdr:to>
      <xdr:col>24</xdr:col>
      <xdr:colOff>63500</xdr:colOff>
      <xdr:row>103</xdr:row>
      <xdr:rowOff>62864</xdr:rowOff>
    </xdr:to>
    <xdr:cxnSp macro="">
      <xdr:nvCxnSpPr>
        <xdr:cNvPr id="322" name="直線コネクタ 321">
          <a:extLst>
            <a:ext uri="{FF2B5EF4-FFF2-40B4-BE49-F238E27FC236}">
              <a16:creationId xmlns:a16="http://schemas.microsoft.com/office/drawing/2014/main" id="{9EE1B587-CD92-431C-8E92-24BED91CF226}"/>
            </a:ext>
          </a:extLst>
        </xdr:cNvPr>
        <xdr:cNvCxnSpPr/>
      </xdr:nvCxnSpPr>
      <xdr:spPr>
        <a:xfrm>
          <a:off x="3797300" y="17663161"/>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323" name="楕円 322">
          <a:extLst>
            <a:ext uri="{FF2B5EF4-FFF2-40B4-BE49-F238E27FC236}">
              <a16:creationId xmlns:a16="http://schemas.microsoft.com/office/drawing/2014/main" id="{12ABFAB1-2541-4821-8F64-7F7911CCC443}"/>
            </a:ext>
          </a:extLst>
        </xdr:cNvPr>
        <xdr:cNvSpPr/>
      </xdr:nvSpPr>
      <xdr:spPr>
        <a:xfrm>
          <a:off x="2857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3811</xdr:rowOff>
    </xdr:from>
    <xdr:to>
      <xdr:col>19</xdr:col>
      <xdr:colOff>177800</xdr:colOff>
      <xdr:row>104</xdr:row>
      <xdr:rowOff>19050</xdr:rowOff>
    </xdr:to>
    <xdr:cxnSp macro="">
      <xdr:nvCxnSpPr>
        <xdr:cNvPr id="324" name="直線コネクタ 323">
          <a:extLst>
            <a:ext uri="{FF2B5EF4-FFF2-40B4-BE49-F238E27FC236}">
              <a16:creationId xmlns:a16="http://schemas.microsoft.com/office/drawing/2014/main" id="{FB2AE436-4342-4E5F-ABA2-2DD632F6F318}"/>
            </a:ext>
          </a:extLst>
        </xdr:cNvPr>
        <xdr:cNvCxnSpPr/>
      </xdr:nvCxnSpPr>
      <xdr:spPr>
        <a:xfrm flipV="1">
          <a:off x="2908300" y="17663161"/>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325" name="楕円 324">
          <a:extLst>
            <a:ext uri="{FF2B5EF4-FFF2-40B4-BE49-F238E27FC236}">
              <a16:creationId xmlns:a16="http://schemas.microsoft.com/office/drawing/2014/main" id="{8405E702-27CE-4216-9281-82786D27D471}"/>
            </a:ext>
          </a:extLst>
        </xdr:cNvPr>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144780</xdr:rowOff>
    </xdr:from>
    <xdr:to>
      <xdr:col>15</xdr:col>
      <xdr:colOff>50800</xdr:colOff>
      <xdr:row>104</xdr:row>
      <xdr:rowOff>19050</xdr:rowOff>
    </xdr:to>
    <xdr:cxnSp macro="">
      <xdr:nvCxnSpPr>
        <xdr:cNvPr id="326" name="直線コネクタ 325">
          <a:extLst>
            <a:ext uri="{FF2B5EF4-FFF2-40B4-BE49-F238E27FC236}">
              <a16:creationId xmlns:a16="http://schemas.microsoft.com/office/drawing/2014/main" id="{EB5E96AB-7AD4-42F7-983D-C33F88D09DE8}"/>
            </a:ext>
          </a:extLst>
        </xdr:cNvPr>
        <xdr:cNvCxnSpPr/>
      </xdr:nvCxnSpPr>
      <xdr:spPr>
        <a:xfrm>
          <a:off x="2019300" y="178041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46355</xdr:rowOff>
    </xdr:from>
    <xdr:to>
      <xdr:col>6</xdr:col>
      <xdr:colOff>38100</xdr:colOff>
      <xdr:row>103</xdr:row>
      <xdr:rowOff>147955</xdr:rowOff>
    </xdr:to>
    <xdr:sp macro="" textlink="">
      <xdr:nvSpPr>
        <xdr:cNvPr id="327" name="楕円 326">
          <a:extLst>
            <a:ext uri="{FF2B5EF4-FFF2-40B4-BE49-F238E27FC236}">
              <a16:creationId xmlns:a16="http://schemas.microsoft.com/office/drawing/2014/main" id="{B80C946E-ABC8-49E0-9B95-73E7A5D17D92}"/>
            </a:ext>
          </a:extLst>
        </xdr:cNvPr>
        <xdr:cNvSpPr/>
      </xdr:nvSpPr>
      <xdr:spPr>
        <a:xfrm>
          <a:off x="1079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97155</xdr:rowOff>
    </xdr:from>
    <xdr:to>
      <xdr:col>10</xdr:col>
      <xdr:colOff>114300</xdr:colOff>
      <xdr:row>103</xdr:row>
      <xdr:rowOff>144780</xdr:rowOff>
    </xdr:to>
    <xdr:cxnSp macro="">
      <xdr:nvCxnSpPr>
        <xdr:cNvPr id="328" name="直線コネクタ 327">
          <a:extLst>
            <a:ext uri="{FF2B5EF4-FFF2-40B4-BE49-F238E27FC236}">
              <a16:creationId xmlns:a16="http://schemas.microsoft.com/office/drawing/2014/main" id="{F5C753A4-113F-48D7-A3F9-2BDC145C358E}"/>
            </a:ext>
          </a:extLst>
        </xdr:cNvPr>
        <xdr:cNvCxnSpPr/>
      </xdr:nvCxnSpPr>
      <xdr:spPr>
        <a:xfrm>
          <a:off x="1130300" y="177565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89552</xdr:rowOff>
    </xdr:from>
    <xdr:ext cx="405111" cy="259045"/>
    <xdr:sp macro="" textlink="">
      <xdr:nvSpPr>
        <xdr:cNvPr id="329" name="n_1aveValue【市民会館】&#10;有形固定資産減価償却率">
          <a:extLst>
            <a:ext uri="{FF2B5EF4-FFF2-40B4-BE49-F238E27FC236}">
              <a16:creationId xmlns:a16="http://schemas.microsoft.com/office/drawing/2014/main" id="{ACD5D599-2DF2-476E-BC77-90814138F62A}"/>
            </a:ext>
          </a:extLst>
        </xdr:cNvPr>
        <xdr:cNvSpPr txBox="1"/>
      </xdr:nvSpPr>
      <xdr:spPr>
        <a:xfrm>
          <a:off x="3582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330" name="n_2aveValue【市民会館】&#10;有形固定資産減価償却率">
          <a:extLst>
            <a:ext uri="{FF2B5EF4-FFF2-40B4-BE49-F238E27FC236}">
              <a16:creationId xmlns:a16="http://schemas.microsoft.com/office/drawing/2014/main" id="{9DC1805F-3E1F-4378-8DDC-FD1D735C35F0}"/>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142891</xdr:rowOff>
    </xdr:from>
    <xdr:ext cx="405111" cy="259045"/>
    <xdr:sp macro="" textlink="">
      <xdr:nvSpPr>
        <xdr:cNvPr id="331" name="n_3aveValue【市民会館】&#10;有形固定資産減価償却率">
          <a:extLst>
            <a:ext uri="{FF2B5EF4-FFF2-40B4-BE49-F238E27FC236}">
              <a16:creationId xmlns:a16="http://schemas.microsoft.com/office/drawing/2014/main" id="{5035E565-A7CF-4755-9166-296D4D22F444}"/>
            </a:ext>
          </a:extLst>
        </xdr:cNvPr>
        <xdr:cNvSpPr txBox="1"/>
      </xdr:nvSpPr>
      <xdr:spPr>
        <a:xfrm>
          <a:off x="1816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332" name="n_4aveValue【市民会館】&#10;有形固定資産減価償却率">
          <a:extLst>
            <a:ext uri="{FF2B5EF4-FFF2-40B4-BE49-F238E27FC236}">
              <a16:creationId xmlns:a16="http://schemas.microsoft.com/office/drawing/2014/main" id="{169C87CE-6E1D-4504-AEB2-1F893BF6A855}"/>
            </a:ext>
          </a:extLst>
        </xdr:cNvPr>
        <xdr:cNvSpPr txBox="1"/>
      </xdr:nvSpPr>
      <xdr:spPr>
        <a:xfrm>
          <a:off x="927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71138</xdr:rowOff>
    </xdr:from>
    <xdr:ext cx="405111" cy="259045"/>
    <xdr:sp macro="" textlink="">
      <xdr:nvSpPr>
        <xdr:cNvPr id="333" name="n_1mainValue【市民会館】&#10;有形固定資産減価償却率">
          <a:extLst>
            <a:ext uri="{FF2B5EF4-FFF2-40B4-BE49-F238E27FC236}">
              <a16:creationId xmlns:a16="http://schemas.microsoft.com/office/drawing/2014/main" id="{0AC99135-D5F4-47DD-9250-A8A282080F77}"/>
            </a:ext>
          </a:extLst>
        </xdr:cNvPr>
        <xdr:cNvSpPr txBox="1"/>
      </xdr:nvSpPr>
      <xdr:spPr>
        <a:xfrm>
          <a:off x="35820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334" name="n_2mainValue【市民会館】&#10;有形固定資産減価償却率">
          <a:extLst>
            <a:ext uri="{FF2B5EF4-FFF2-40B4-BE49-F238E27FC236}">
              <a16:creationId xmlns:a16="http://schemas.microsoft.com/office/drawing/2014/main" id="{95CAD155-E480-47F4-8492-DD7ECBA6395E}"/>
            </a:ext>
          </a:extLst>
        </xdr:cNvPr>
        <xdr:cNvSpPr txBox="1"/>
      </xdr:nvSpPr>
      <xdr:spPr>
        <a:xfrm>
          <a:off x="2705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335" name="n_3mainValue【市民会館】&#10;有形固定資産減価償却率">
          <a:extLst>
            <a:ext uri="{FF2B5EF4-FFF2-40B4-BE49-F238E27FC236}">
              <a16:creationId xmlns:a16="http://schemas.microsoft.com/office/drawing/2014/main" id="{A21BA02C-12B7-4025-986D-7E598ED3EFE9}"/>
            </a:ext>
          </a:extLst>
        </xdr:cNvPr>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164482</xdr:rowOff>
    </xdr:from>
    <xdr:ext cx="405111" cy="259045"/>
    <xdr:sp macro="" textlink="">
      <xdr:nvSpPr>
        <xdr:cNvPr id="336" name="n_4mainValue【市民会館】&#10;有形固定資産減価償却率">
          <a:extLst>
            <a:ext uri="{FF2B5EF4-FFF2-40B4-BE49-F238E27FC236}">
              <a16:creationId xmlns:a16="http://schemas.microsoft.com/office/drawing/2014/main" id="{40A21CD2-8ED7-477E-9816-39F32BCD35CC}"/>
            </a:ext>
          </a:extLst>
        </xdr:cNvPr>
        <xdr:cNvSpPr txBox="1"/>
      </xdr:nvSpPr>
      <xdr:spPr>
        <a:xfrm>
          <a:off x="927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A46B7E07-DAAA-4702-83C7-EB8F191A291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7D28FDC3-F63B-48A0-A218-3D55CC21D92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9EEF761E-3445-41B0-83D0-88DACBB309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4D54D6AF-3C1C-4C16-9CFB-C83F9931AE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DBE9741C-DF82-48DC-83B0-6C53B72481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F513F951-96FC-4182-B9E6-9D0550D6A8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65C6F5D2-851D-4B26-B639-DAB7B3E558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39A32C6B-FA95-45E0-A252-349AD7794D9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A0D4405E-DF54-41D5-AAB9-A49B810BEAD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669F4C74-9DD8-442C-A117-F452C1EC821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A54817E1-5689-41F4-B010-A3C7DDF8DDB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29A77511-03F9-4DE0-B02E-F515D2EDE8A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2A6CF895-41B4-4F1C-86C5-CB96445FF03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9EBB06D9-24F6-4565-B782-144F82D5EFF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962E3CC0-0D18-4C3B-9708-36539909BF9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D3B7467F-4854-42F7-9943-4509D622053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76269183-AF89-4C11-9431-73105DB204C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789DB8B5-26DC-42A4-8B16-1E8F80AAA3D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A0795698-AD54-452D-8965-20BA194B733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7586F76E-BB1C-48F8-8626-F235A866CA7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2935BEEA-84A3-4105-BE86-EAC7EFAEA4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E960115C-BEF5-4495-9038-60C4F28EDA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2EB0E201-0851-45E1-A421-D885FE6F3CB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360" name="直線コネクタ 359">
          <a:extLst>
            <a:ext uri="{FF2B5EF4-FFF2-40B4-BE49-F238E27FC236}">
              <a16:creationId xmlns:a16="http://schemas.microsoft.com/office/drawing/2014/main" id="{09A1FD84-93C1-4DDD-8242-0A2D77E548DC}"/>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61" name="【市民会館】&#10;一人当たり面積最小値テキスト">
          <a:extLst>
            <a:ext uri="{FF2B5EF4-FFF2-40B4-BE49-F238E27FC236}">
              <a16:creationId xmlns:a16="http://schemas.microsoft.com/office/drawing/2014/main" id="{696C2A99-17AE-421F-A1DD-5E43C9310534}"/>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62" name="直線コネクタ 361">
          <a:extLst>
            <a:ext uri="{FF2B5EF4-FFF2-40B4-BE49-F238E27FC236}">
              <a16:creationId xmlns:a16="http://schemas.microsoft.com/office/drawing/2014/main" id="{D422B953-FB40-4A14-AA13-7C47BAC8DBFA}"/>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363" name="【市民会館】&#10;一人当たり面積最大値テキスト">
          <a:extLst>
            <a:ext uri="{FF2B5EF4-FFF2-40B4-BE49-F238E27FC236}">
              <a16:creationId xmlns:a16="http://schemas.microsoft.com/office/drawing/2014/main" id="{5331037A-3517-4A0F-8AB8-FC637886D395}"/>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364" name="直線コネクタ 363">
          <a:extLst>
            <a:ext uri="{FF2B5EF4-FFF2-40B4-BE49-F238E27FC236}">
              <a16:creationId xmlns:a16="http://schemas.microsoft.com/office/drawing/2014/main" id="{9A528A21-B8E2-4776-A4EA-DC1E70FECD6D}"/>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365" name="【市民会館】&#10;一人当たり面積平均値テキスト">
          <a:extLst>
            <a:ext uri="{FF2B5EF4-FFF2-40B4-BE49-F238E27FC236}">
              <a16:creationId xmlns:a16="http://schemas.microsoft.com/office/drawing/2014/main" id="{0565475E-C0BF-435A-8211-2B1816DCC6B7}"/>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66" name="フローチャート: 判断 365">
          <a:extLst>
            <a:ext uri="{FF2B5EF4-FFF2-40B4-BE49-F238E27FC236}">
              <a16:creationId xmlns:a16="http://schemas.microsoft.com/office/drawing/2014/main" id="{86CB7126-422E-4215-935D-931645401A61}"/>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367" name="フローチャート: 判断 366">
          <a:extLst>
            <a:ext uri="{FF2B5EF4-FFF2-40B4-BE49-F238E27FC236}">
              <a16:creationId xmlns:a16="http://schemas.microsoft.com/office/drawing/2014/main" id="{8D6E7590-5658-4AD7-A16C-D89C46BB364A}"/>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368" name="フローチャート: 判断 367">
          <a:extLst>
            <a:ext uri="{FF2B5EF4-FFF2-40B4-BE49-F238E27FC236}">
              <a16:creationId xmlns:a16="http://schemas.microsoft.com/office/drawing/2014/main" id="{397C2B56-8B4F-4EF3-8C9F-4068FE62E776}"/>
            </a:ext>
          </a:extLst>
        </xdr:cNvPr>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369" name="フローチャート: 判断 368">
          <a:extLst>
            <a:ext uri="{FF2B5EF4-FFF2-40B4-BE49-F238E27FC236}">
              <a16:creationId xmlns:a16="http://schemas.microsoft.com/office/drawing/2014/main" id="{CCC6BEA3-BA6E-44F3-9145-B8C307D3712D}"/>
            </a:ext>
          </a:extLst>
        </xdr:cNvPr>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370" name="フローチャート: 判断 369">
          <a:extLst>
            <a:ext uri="{FF2B5EF4-FFF2-40B4-BE49-F238E27FC236}">
              <a16:creationId xmlns:a16="http://schemas.microsoft.com/office/drawing/2014/main" id="{0BE7AE5B-35D6-404F-AC60-116586A7F1FD}"/>
            </a:ext>
          </a:extLst>
        </xdr:cNvPr>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D620E02-DBC2-48E0-8DE1-A5C86D0249F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7AC2E32-EFC3-4D90-BA74-AB0C72F6792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3ED3477-21FE-47FA-A5FC-3F633DAEB8C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2107856-040A-4C8D-B6F4-A45018D8C1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1236298-8692-45FA-842C-FDC28CF0B8A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17780</xdr:rowOff>
    </xdr:from>
    <xdr:to>
      <xdr:col>55</xdr:col>
      <xdr:colOff>50800</xdr:colOff>
      <xdr:row>107</xdr:row>
      <xdr:rowOff>119380</xdr:rowOff>
    </xdr:to>
    <xdr:sp macro="" textlink="">
      <xdr:nvSpPr>
        <xdr:cNvPr id="376" name="楕円 375">
          <a:extLst>
            <a:ext uri="{FF2B5EF4-FFF2-40B4-BE49-F238E27FC236}">
              <a16:creationId xmlns:a16="http://schemas.microsoft.com/office/drawing/2014/main" id="{2C987E44-F6C3-4500-A6D3-3185A0702071}"/>
            </a:ext>
          </a:extLst>
        </xdr:cNvPr>
        <xdr:cNvSpPr/>
      </xdr:nvSpPr>
      <xdr:spPr>
        <a:xfrm>
          <a:off x="10426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167657</xdr:rowOff>
    </xdr:from>
    <xdr:ext cx="469744" cy="259045"/>
    <xdr:sp macro="" textlink="">
      <xdr:nvSpPr>
        <xdr:cNvPr id="377" name="【市民会館】&#10;一人当たり面積該当値テキスト">
          <a:extLst>
            <a:ext uri="{FF2B5EF4-FFF2-40B4-BE49-F238E27FC236}">
              <a16:creationId xmlns:a16="http://schemas.microsoft.com/office/drawing/2014/main" id="{8F28F3C3-96E1-4AB3-A647-492DDDD68F01}"/>
            </a:ext>
          </a:extLst>
        </xdr:cNvPr>
        <xdr:cNvSpPr txBox="1"/>
      </xdr:nvSpPr>
      <xdr:spPr>
        <a:xfrm>
          <a:off x="10515600"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22733</xdr:rowOff>
    </xdr:from>
    <xdr:to>
      <xdr:col>50</xdr:col>
      <xdr:colOff>165100</xdr:colOff>
      <xdr:row>107</xdr:row>
      <xdr:rowOff>124333</xdr:rowOff>
    </xdr:to>
    <xdr:sp macro="" textlink="">
      <xdr:nvSpPr>
        <xdr:cNvPr id="378" name="楕円 377">
          <a:extLst>
            <a:ext uri="{FF2B5EF4-FFF2-40B4-BE49-F238E27FC236}">
              <a16:creationId xmlns:a16="http://schemas.microsoft.com/office/drawing/2014/main" id="{BBFC3A4B-F557-40FF-A380-D2E6D01081BB}"/>
            </a:ext>
          </a:extLst>
        </xdr:cNvPr>
        <xdr:cNvSpPr/>
      </xdr:nvSpPr>
      <xdr:spPr>
        <a:xfrm>
          <a:off x="9588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68580</xdr:rowOff>
    </xdr:from>
    <xdr:to>
      <xdr:col>55</xdr:col>
      <xdr:colOff>0</xdr:colOff>
      <xdr:row>107</xdr:row>
      <xdr:rowOff>73533</xdr:rowOff>
    </xdr:to>
    <xdr:cxnSp macro="">
      <xdr:nvCxnSpPr>
        <xdr:cNvPr id="379" name="直線コネクタ 378">
          <a:extLst>
            <a:ext uri="{FF2B5EF4-FFF2-40B4-BE49-F238E27FC236}">
              <a16:creationId xmlns:a16="http://schemas.microsoft.com/office/drawing/2014/main" id="{9664F5D9-C95D-43D8-919A-F29CA75543DC}"/>
            </a:ext>
          </a:extLst>
        </xdr:cNvPr>
        <xdr:cNvCxnSpPr/>
      </xdr:nvCxnSpPr>
      <xdr:spPr>
        <a:xfrm flipV="1">
          <a:off x="9639300" y="1841373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380" name="楕円 379">
          <a:extLst>
            <a:ext uri="{FF2B5EF4-FFF2-40B4-BE49-F238E27FC236}">
              <a16:creationId xmlns:a16="http://schemas.microsoft.com/office/drawing/2014/main" id="{331464E0-CF2E-4877-9BE0-DB25DB515358}"/>
            </a:ext>
          </a:extLst>
        </xdr:cNvPr>
        <xdr:cNvSpPr/>
      </xdr:nvSpPr>
      <xdr:spPr>
        <a:xfrm>
          <a:off x="869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73533</xdr:rowOff>
    </xdr:from>
    <xdr:to>
      <xdr:col>50</xdr:col>
      <xdr:colOff>114300</xdr:colOff>
      <xdr:row>107</xdr:row>
      <xdr:rowOff>76200</xdr:rowOff>
    </xdr:to>
    <xdr:cxnSp macro="">
      <xdr:nvCxnSpPr>
        <xdr:cNvPr id="381" name="直線コネクタ 380">
          <a:extLst>
            <a:ext uri="{FF2B5EF4-FFF2-40B4-BE49-F238E27FC236}">
              <a16:creationId xmlns:a16="http://schemas.microsoft.com/office/drawing/2014/main" id="{83E20F49-3156-4DA0-8C9A-3EADF26E8F65}"/>
            </a:ext>
          </a:extLst>
        </xdr:cNvPr>
        <xdr:cNvCxnSpPr/>
      </xdr:nvCxnSpPr>
      <xdr:spPr>
        <a:xfrm flipV="1">
          <a:off x="8750300" y="1841868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30353</xdr:rowOff>
    </xdr:from>
    <xdr:to>
      <xdr:col>41</xdr:col>
      <xdr:colOff>101600</xdr:colOff>
      <xdr:row>107</xdr:row>
      <xdr:rowOff>131953</xdr:rowOff>
    </xdr:to>
    <xdr:sp macro="" textlink="">
      <xdr:nvSpPr>
        <xdr:cNvPr id="382" name="楕円 381">
          <a:extLst>
            <a:ext uri="{FF2B5EF4-FFF2-40B4-BE49-F238E27FC236}">
              <a16:creationId xmlns:a16="http://schemas.microsoft.com/office/drawing/2014/main" id="{F525A990-0DEA-4AFB-84F1-25CBBD858CB5}"/>
            </a:ext>
          </a:extLst>
        </xdr:cNvPr>
        <xdr:cNvSpPr/>
      </xdr:nvSpPr>
      <xdr:spPr>
        <a:xfrm>
          <a:off x="7810500" y="183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76200</xdr:rowOff>
    </xdr:from>
    <xdr:to>
      <xdr:col>45</xdr:col>
      <xdr:colOff>177800</xdr:colOff>
      <xdr:row>107</xdr:row>
      <xdr:rowOff>81153</xdr:rowOff>
    </xdr:to>
    <xdr:cxnSp macro="">
      <xdr:nvCxnSpPr>
        <xdr:cNvPr id="383" name="直線コネクタ 382">
          <a:extLst>
            <a:ext uri="{FF2B5EF4-FFF2-40B4-BE49-F238E27FC236}">
              <a16:creationId xmlns:a16="http://schemas.microsoft.com/office/drawing/2014/main" id="{5C19E6FE-8564-49E1-B75E-194CCC7D7FD0}"/>
            </a:ext>
          </a:extLst>
        </xdr:cNvPr>
        <xdr:cNvCxnSpPr/>
      </xdr:nvCxnSpPr>
      <xdr:spPr>
        <a:xfrm flipV="1">
          <a:off x="7861300" y="1842135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33782</xdr:rowOff>
    </xdr:from>
    <xdr:to>
      <xdr:col>36</xdr:col>
      <xdr:colOff>165100</xdr:colOff>
      <xdr:row>107</xdr:row>
      <xdr:rowOff>135382</xdr:rowOff>
    </xdr:to>
    <xdr:sp macro="" textlink="">
      <xdr:nvSpPr>
        <xdr:cNvPr id="384" name="楕円 383">
          <a:extLst>
            <a:ext uri="{FF2B5EF4-FFF2-40B4-BE49-F238E27FC236}">
              <a16:creationId xmlns:a16="http://schemas.microsoft.com/office/drawing/2014/main" id="{8A29BEF0-4D69-410B-A0FF-A48878727013}"/>
            </a:ext>
          </a:extLst>
        </xdr:cNvPr>
        <xdr:cNvSpPr/>
      </xdr:nvSpPr>
      <xdr:spPr>
        <a:xfrm>
          <a:off x="6921500" y="183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81153</xdr:rowOff>
    </xdr:from>
    <xdr:to>
      <xdr:col>41</xdr:col>
      <xdr:colOff>50800</xdr:colOff>
      <xdr:row>107</xdr:row>
      <xdr:rowOff>84582</xdr:rowOff>
    </xdr:to>
    <xdr:cxnSp macro="">
      <xdr:nvCxnSpPr>
        <xdr:cNvPr id="385" name="直線コネクタ 384">
          <a:extLst>
            <a:ext uri="{FF2B5EF4-FFF2-40B4-BE49-F238E27FC236}">
              <a16:creationId xmlns:a16="http://schemas.microsoft.com/office/drawing/2014/main" id="{AA8A8D56-7EC1-4AE7-A3EE-9B4A76D030C3}"/>
            </a:ext>
          </a:extLst>
        </xdr:cNvPr>
        <xdr:cNvCxnSpPr/>
      </xdr:nvCxnSpPr>
      <xdr:spPr>
        <a:xfrm flipV="1">
          <a:off x="6972300" y="1842630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386" name="n_1aveValue【市民会館】&#10;一人当たり面積">
          <a:extLst>
            <a:ext uri="{FF2B5EF4-FFF2-40B4-BE49-F238E27FC236}">
              <a16:creationId xmlns:a16="http://schemas.microsoft.com/office/drawing/2014/main" id="{8A4E2ECC-0622-4A89-9E45-16BAB7C113CC}"/>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122953</xdr:rowOff>
    </xdr:from>
    <xdr:ext cx="469744" cy="259045"/>
    <xdr:sp macro="" textlink="">
      <xdr:nvSpPr>
        <xdr:cNvPr id="387" name="n_2aveValue【市民会館】&#10;一人当たり面積">
          <a:extLst>
            <a:ext uri="{FF2B5EF4-FFF2-40B4-BE49-F238E27FC236}">
              <a16:creationId xmlns:a16="http://schemas.microsoft.com/office/drawing/2014/main" id="{27A9F8D9-837C-4CC0-8646-9CA242E9C3CB}"/>
            </a:ext>
          </a:extLst>
        </xdr:cNvPr>
        <xdr:cNvSpPr txBox="1"/>
      </xdr:nvSpPr>
      <xdr:spPr>
        <a:xfrm>
          <a:off x="8515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161562</xdr:rowOff>
    </xdr:from>
    <xdr:ext cx="469744" cy="259045"/>
    <xdr:sp macro="" textlink="">
      <xdr:nvSpPr>
        <xdr:cNvPr id="388" name="n_3aveValue【市民会館】&#10;一人当たり面積">
          <a:extLst>
            <a:ext uri="{FF2B5EF4-FFF2-40B4-BE49-F238E27FC236}">
              <a16:creationId xmlns:a16="http://schemas.microsoft.com/office/drawing/2014/main" id="{A07387C6-C512-49C4-BDE9-57A887C3955E}"/>
            </a:ext>
          </a:extLst>
        </xdr:cNvPr>
        <xdr:cNvSpPr txBox="1"/>
      </xdr:nvSpPr>
      <xdr:spPr>
        <a:xfrm>
          <a:off x="7626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148480</xdr:rowOff>
    </xdr:from>
    <xdr:ext cx="469744" cy="259045"/>
    <xdr:sp macro="" textlink="">
      <xdr:nvSpPr>
        <xdr:cNvPr id="389" name="n_4aveValue【市民会館】&#10;一人当たり面積">
          <a:extLst>
            <a:ext uri="{FF2B5EF4-FFF2-40B4-BE49-F238E27FC236}">
              <a16:creationId xmlns:a16="http://schemas.microsoft.com/office/drawing/2014/main" id="{C1FA4583-16C0-402F-B23E-3FFCF6D6C6A7}"/>
            </a:ext>
          </a:extLst>
        </xdr:cNvPr>
        <xdr:cNvSpPr txBox="1"/>
      </xdr:nvSpPr>
      <xdr:spPr>
        <a:xfrm>
          <a:off x="6737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115460</xdr:rowOff>
    </xdr:from>
    <xdr:ext cx="469744" cy="259045"/>
    <xdr:sp macro="" textlink="">
      <xdr:nvSpPr>
        <xdr:cNvPr id="390" name="n_1mainValue【市民会館】&#10;一人当たり面積">
          <a:extLst>
            <a:ext uri="{FF2B5EF4-FFF2-40B4-BE49-F238E27FC236}">
              <a16:creationId xmlns:a16="http://schemas.microsoft.com/office/drawing/2014/main" id="{E073856F-3A7C-4E8E-93A3-0A897ADF824B}"/>
            </a:ext>
          </a:extLst>
        </xdr:cNvPr>
        <xdr:cNvSpPr txBox="1"/>
      </xdr:nvSpPr>
      <xdr:spPr>
        <a:xfrm>
          <a:off x="9391727" y="184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118127</xdr:rowOff>
    </xdr:from>
    <xdr:ext cx="469744" cy="259045"/>
    <xdr:sp macro="" textlink="">
      <xdr:nvSpPr>
        <xdr:cNvPr id="391" name="n_2mainValue【市民会館】&#10;一人当たり面積">
          <a:extLst>
            <a:ext uri="{FF2B5EF4-FFF2-40B4-BE49-F238E27FC236}">
              <a16:creationId xmlns:a16="http://schemas.microsoft.com/office/drawing/2014/main" id="{863C8CEE-A106-44CC-A850-53972F78DED2}"/>
            </a:ext>
          </a:extLst>
        </xdr:cNvPr>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148480</xdr:rowOff>
    </xdr:from>
    <xdr:ext cx="469744" cy="259045"/>
    <xdr:sp macro="" textlink="">
      <xdr:nvSpPr>
        <xdr:cNvPr id="392" name="n_3mainValue【市民会館】&#10;一人当たり面積">
          <a:extLst>
            <a:ext uri="{FF2B5EF4-FFF2-40B4-BE49-F238E27FC236}">
              <a16:creationId xmlns:a16="http://schemas.microsoft.com/office/drawing/2014/main" id="{77AD7D37-0644-42FD-9C10-835C92EBDA75}"/>
            </a:ext>
          </a:extLst>
        </xdr:cNvPr>
        <xdr:cNvSpPr txBox="1"/>
      </xdr:nvSpPr>
      <xdr:spPr>
        <a:xfrm>
          <a:off x="7626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126509</xdr:rowOff>
    </xdr:from>
    <xdr:ext cx="469744" cy="259045"/>
    <xdr:sp macro="" textlink="">
      <xdr:nvSpPr>
        <xdr:cNvPr id="393" name="n_4mainValue【市民会館】&#10;一人当たり面積">
          <a:extLst>
            <a:ext uri="{FF2B5EF4-FFF2-40B4-BE49-F238E27FC236}">
              <a16:creationId xmlns:a16="http://schemas.microsoft.com/office/drawing/2014/main" id="{6D02A8F8-1604-45EF-8911-B7AF521D22C0}"/>
            </a:ext>
          </a:extLst>
        </xdr:cNvPr>
        <xdr:cNvSpPr txBox="1"/>
      </xdr:nvSpPr>
      <xdr:spPr>
        <a:xfrm>
          <a:off x="6737427" y="184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0736D23-730F-4FCF-B0EB-FF1195FB7F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8BE5C493-5CB3-4493-B15B-76994F0314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E92218F-E4A3-4781-A3E3-DED712B1AE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FBDEC52-C614-4828-9390-CDC37C40DC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7ABB93CA-EADC-4416-9008-E7E64AA340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F508CF2-348F-4FEA-B4FD-1500B9EB3A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232C479-5E90-43B0-8507-D4786B2738B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26D60185-0904-47F6-B8AA-237BE0DF08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74145D0-48D8-4BBB-9B16-0C87CADB53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113DB51-A133-4331-A3FE-08E3E5DAE6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7AD3566-C691-410C-B876-2216B8427A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1EE10030-D3E9-473E-88D6-B311FDA84AA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2C86BEE-5FD7-44A7-B9B1-84473071713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6F8D1DD2-1FA8-48E2-A408-269CCCB79D1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F4B9BFA2-E12B-44CC-B0DD-C491BD5F613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DCCAD478-2590-46F6-8184-7FB5A7820BE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3A9FEFDF-4B12-4B71-B8D8-D5953ACFDAC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384E1F8F-4211-4B95-810A-B0F86A7E8B0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642E58F0-0685-4C5B-9848-326E0FC1103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B0AF1664-BEF3-4FD3-904C-FDBC533250F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8D55F92C-F80C-4ECD-B273-92F4DF8F1C2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8FF4EEBA-B8FB-4414-B6B1-D33DCEF00B0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4D2D3F1D-FAE1-4496-9ACC-F9DD4D00303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F44A589B-A0FC-4D1B-8C33-DB94444852C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62C504EE-3E56-4EA1-83F1-E79F428D51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933EF9E7-622F-48FB-907C-9932662B22EF}"/>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A984A006-3D51-4AC7-BF18-AFA9A8A1CE4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B7C6A800-905C-46C5-B437-6A805BB8DC4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A38F1106-A1E4-4682-8818-AC127CA9CCA8}"/>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423" name="直線コネクタ 422">
          <a:extLst>
            <a:ext uri="{FF2B5EF4-FFF2-40B4-BE49-F238E27FC236}">
              <a16:creationId xmlns:a16="http://schemas.microsoft.com/office/drawing/2014/main" id="{4921A411-79FD-4B3A-9250-A6F5A1D6A451}"/>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98CB4727-8B55-4CD4-9ABA-7060E5CBAD8B}"/>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25" name="フローチャート: 判断 424">
          <a:extLst>
            <a:ext uri="{FF2B5EF4-FFF2-40B4-BE49-F238E27FC236}">
              <a16:creationId xmlns:a16="http://schemas.microsoft.com/office/drawing/2014/main" id="{7211E40E-E974-49E0-A05C-7CA67736A70C}"/>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26" name="フローチャート: 判断 425">
          <a:extLst>
            <a:ext uri="{FF2B5EF4-FFF2-40B4-BE49-F238E27FC236}">
              <a16:creationId xmlns:a16="http://schemas.microsoft.com/office/drawing/2014/main" id="{DBDED420-051B-4119-8EB0-148BAB1FA468}"/>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134801</xdr:rowOff>
    </xdr:from>
    <xdr:to>
      <xdr:col>76</xdr:col>
      <xdr:colOff>165100</xdr:colOff>
      <xdr:row>37</xdr:row>
      <xdr:rowOff>64951</xdr:rowOff>
    </xdr:to>
    <xdr:sp macro="" textlink="">
      <xdr:nvSpPr>
        <xdr:cNvPr id="427" name="フローチャート: 判断 426">
          <a:extLst>
            <a:ext uri="{FF2B5EF4-FFF2-40B4-BE49-F238E27FC236}">
              <a16:creationId xmlns:a16="http://schemas.microsoft.com/office/drawing/2014/main" id="{CCE19060-71C4-4D13-8581-73E237031A80}"/>
            </a:ext>
          </a:extLst>
        </xdr:cNvPr>
        <xdr:cNvSpPr/>
      </xdr:nvSpPr>
      <xdr:spPr>
        <a:xfrm>
          <a:off x="14541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7439</xdr:rowOff>
    </xdr:from>
    <xdr:to>
      <xdr:col>72</xdr:col>
      <xdr:colOff>38100</xdr:colOff>
      <xdr:row>37</xdr:row>
      <xdr:rowOff>109039</xdr:rowOff>
    </xdr:to>
    <xdr:sp macro="" textlink="">
      <xdr:nvSpPr>
        <xdr:cNvPr id="428" name="フローチャート: 判断 427">
          <a:extLst>
            <a:ext uri="{FF2B5EF4-FFF2-40B4-BE49-F238E27FC236}">
              <a16:creationId xmlns:a16="http://schemas.microsoft.com/office/drawing/2014/main" id="{B2610E24-B862-4622-849C-C7F0286B29DF}"/>
            </a:ext>
          </a:extLst>
        </xdr:cNvPr>
        <xdr:cNvSpPr/>
      </xdr:nvSpPr>
      <xdr:spPr>
        <a:xfrm>
          <a:off x="13652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121739</xdr:rowOff>
    </xdr:from>
    <xdr:to>
      <xdr:col>67</xdr:col>
      <xdr:colOff>101600</xdr:colOff>
      <xdr:row>37</xdr:row>
      <xdr:rowOff>51889</xdr:rowOff>
    </xdr:to>
    <xdr:sp macro="" textlink="">
      <xdr:nvSpPr>
        <xdr:cNvPr id="429" name="フローチャート: 判断 428">
          <a:extLst>
            <a:ext uri="{FF2B5EF4-FFF2-40B4-BE49-F238E27FC236}">
              <a16:creationId xmlns:a16="http://schemas.microsoft.com/office/drawing/2014/main" id="{32DF8869-B927-441C-A05D-282FFAF3E7EB}"/>
            </a:ext>
          </a:extLst>
        </xdr:cNvPr>
        <xdr:cNvSpPr/>
      </xdr:nvSpPr>
      <xdr:spPr>
        <a:xfrm>
          <a:off x="12763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2B53175-0C50-44FE-ABA3-4314C2BFD4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1DB6B87-94C4-43DB-8992-DF65BE2C4C3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2435DE2-85FA-40F5-A8CF-78C2A4F3C7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99DFE0A-5D48-46F4-8F79-5859BE04DC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023FBD4-2FB8-4DAB-B068-9482F94B4B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9072</xdr:rowOff>
    </xdr:from>
    <xdr:to>
      <xdr:col>85</xdr:col>
      <xdr:colOff>177800</xdr:colOff>
      <xdr:row>38</xdr:row>
      <xdr:rowOff>110672</xdr:rowOff>
    </xdr:to>
    <xdr:sp macro="" textlink="">
      <xdr:nvSpPr>
        <xdr:cNvPr id="435" name="楕円 434">
          <a:extLst>
            <a:ext uri="{FF2B5EF4-FFF2-40B4-BE49-F238E27FC236}">
              <a16:creationId xmlns:a16="http://schemas.microsoft.com/office/drawing/2014/main" id="{0E0EC95F-F2EA-41B5-9F33-DE2389DBE889}"/>
            </a:ext>
          </a:extLst>
        </xdr:cNvPr>
        <xdr:cNvSpPr/>
      </xdr:nvSpPr>
      <xdr:spPr>
        <a:xfrm>
          <a:off x="16268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158949</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AC5D689-ACAB-4B0C-8B8A-C127A6AABC8F}"/>
            </a:ext>
          </a:extLst>
        </xdr:cNvPr>
        <xdr:cNvSpPr txBox="1"/>
      </xdr:nvSpPr>
      <xdr:spPr>
        <a:xfrm>
          <a:off x="16357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129903</xdr:rowOff>
    </xdr:from>
    <xdr:to>
      <xdr:col>81</xdr:col>
      <xdr:colOff>101600</xdr:colOff>
      <xdr:row>38</xdr:row>
      <xdr:rowOff>60053</xdr:rowOff>
    </xdr:to>
    <xdr:sp macro="" textlink="">
      <xdr:nvSpPr>
        <xdr:cNvPr id="437" name="楕円 436">
          <a:extLst>
            <a:ext uri="{FF2B5EF4-FFF2-40B4-BE49-F238E27FC236}">
              <a16:creationId xmlns:a16="http://schemas.microsoft.com/office/drawing/2014/main" id="{D62E81FC-98E0-4FF8-A682-F420C951D8EF}"/>
            </a:ext>
          </a:extLst>
        </xdr:cNvPr>
        <xdr:cNvSpPr/>
      </xdr:nvSpPr>
      <xdr:spPr>
        <a:xfrm>
          <a:off x="15430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9253</xdr:rowOff>
    </xdr:from>
    <xdr:to>
      <xdr:col>85</xdr:col>
      <xdr:colOff>127000</xdr:colOff>
      <xdr:row>38</xdr:row>
      <xdr:rowOff>59872</xdr:rowOff>
    </xdr:to>
    <xdr:cxnSp macro="">
      <xdr:nvCxnSpPr>
        <xdr:cNvPr id="438" name="直線コネクタ 437">
          <a:extLst>
            <a:ext uri="{FF2B5EF4-FFF2-40B4-BE49-F238E27FC236}">
              <a16:creationId xmlns:a16="http://schemas.microsoft.com/office/drawing/2014/main" id="{FC70DE8C-3B17-4B90-9AC6-37F80C9A4293}"/>
            </a:ext>
          </a:extLst>
        </xdr:cNvPr>
        <xdr:cNvCxnSpPr/>
      </xdr:nvCxnSpPr>
      <xdr:spPr>
        <a:xfrm>
          <a:off x="15481300" y="652435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62956</xdr:rowOff>
    </xdr:from>
    <xdr:to>
      <xdr:col>76</xdr:col>
      <xdr:colOff>165100</xdr:colOff>
      <xdr:row>37</xdr:row>
      <xdr:rowOff>164556</xdr:rowOff>
    </xdr:to>
    <xdr:sp macro="" textlink="">
      <xdr:nvSpPr>
        <xdr:cNvPr id="439" name="楕円 438">
          <a:extLst>
            <a:ext uri="{FF2B5EF4-FFF2-40B4-BE49-F238E27FC236}">
              <a16:creationId xmlns:a16="http://schemas.microsoft.com/office/drawing/2014/main" id="{E13302A4-EF3C-44F7-ADD0-B3EE5B24AC67}"/>
            </a:ext>
          </a:extLst>
        </xdr:cNvPr>
        <xdr:cNvSpPr/>
      </xdr:nvSpPr>
      <xdr:spPr>
        <a:xfrm>
          <a:off x="14541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113756</xdr:rowOff>
    </xdr:from>
    <xdr:to>
      <xdr:col>81</xdr:col>
      <xdr:colOff>50800</xdr:colOff>
      <xdr:row>38</xdr:row>
      <xdr:rowOff>9253</xdr:rowOff>
    </xdr:to>
    <xdr:cxnSp macro="">
      <xdr:nvCxnSpPr>
        <xdr:cNvPr id="440" name="直線コネクタ 439">
          <a:extLst>
            <a:ext uri="{FF2B5EF4-FFF2-40B4-BE49-F238E27FC236}">
              <a16:creationId xmlns:a16="http://schemas.microsoft.com/office/drawing/2014/main" id="{813937C1-2EDC-4B8A-88D1-C98071E06832}"/>
            </a:ext>
          </a:extLst>
        </xdr:cNvPr>
        <xdr:cNvCxnSpPr/>
      </xdr:nvCxnSpPr>
      <xdr:spPr>
        <a:xfrm>
          <a:off x="14592300" y="645740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169092</xdr:rowOff>
    </xdr:from>
    <xdr:to>
      <xdr:col>72</xdr:col>
      <xdr:colOff>38100</xdr:colOff>
      <xdr:row>37</xdr:row>
      <xdr:rowOff>99242</xdr:rowOff>
    </xdr:to>
    <xdr:sp macro="" textlink="">
      <xdr:nvSpPr>
        <xdr:cNvPr id="441" name="楕円 440">
          <a:extLst>
            <a:ext uri="{FF2B5EF4-FFF2-40B4-BE49-F238E27FC236}">
              <a16:creationId xmlns:a16="http://schemas.microsoft.com/office/drawing/2014/main" id="{95803B72-3E85-460F-8EDD-A88EEE19ED49}"/>
            </a:ext>
          </a:extLst>
        </xdr:cNvPr>
        <xdr:cNvSpPr/>
      </xdr:nvSpPr>
      <xdr:spPr>
        <a:xfrm>
          <a:off x="13652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48442</xdr:rowOff>
    </xdr:from>
    <xdr:to>
      <xdr:col>76</xdr:col>
      <xdr:colOff>114300</xdr:colOff>
      <xdr:row>37</xdr:row>
      <xdr:rowOff>113756</xdr:rowOff>
    </xdr:to>
    <xdr:cxnSp macro="">
      <xdr:nvCxnSpPr>
        <xdr:cNvPr id="442" name="直線コネクタ 441">
          <a:extLst>
            <a:ext uri="{FF2B5EF4-FFF2-40B4-BE49-F238E27FC236}">
              <a16:creationId xmlns:a16="http://schemas.microsoft.com/office/drawing/2014/main" id="{DB386FBC-38C5-4268-B22E-880144D3E868}"/>
            </a:ext>
          </a:extLst>
        </xdr:cNvPr>
        <xdr:cNvCxnSpPr/>
      </xdr:nvCxnSpPr>
      <xdr:spPr>
        <a:xfrm>
          <a:off x="13703300" y="639209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98878</xdr:rowOff>
    </xdr:from>
    <xdr:to>
      <xdr:col>67</xdr:col>
      <xdr:colOff>101600</xdr:colOff>
      <xdr:row>37</xdr:row>
      <xdr:rowOff>29028</xdr:rowOff>
    </xdr:to>
    <xdr:sp macro="" textlink="">
      <xdr:nvSpPr>
        <xdr:cNvPr id="443" name="楕円 442">
          <a:extLst>
            <a:ext uri="{FF2B5EF4-FFF2-40B4-BE49-F238E27FC236}">
              <a16:creationId xmlns:a16="http://schemas.microsoft.com/office/drawing/2014/main" id="{CD4E4407-8DD9-4316-B451-8A03A5DEFA0F}"/>
            </a:ext>
          </a:extLst>
        </xdr:cNvPr>
        <xdr:cNvSpPr/>
      </xdr:nvSpPr>
      <xdr:spPr>
        <a:xfrm>
          <a:off x="12763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149678</xdr:rowOff>
    </xdr:from>
    <xdr:to>
      <xdr:col>71</xdr:col>
      <xdr:colOff>177800</xdr:colOff>
      <xdr:row>37</xdr:row>
      <xdr:rowOff>48442</xdr:rowOff>
    </xdr:to>
    <xdr:cxnSp macro="">
      <xdr:nvCxnSpPr>
        <xdr:cNvPr id="444" name="直線コネクタ 443">
          <a:extLst>
            <a:ext uri="{FF2B5EF4-FFF2-40B4-BE49-F238E27FC236}">
              <a16:creationId xmlns:a16="http://schemas.microsoft.com/office/drawing/2014/main" id="{4BC25D0E-67F3-44A7-AC60-EF514DD57343}"/>
            </a:ext>
          </a:extLst>
        </xdr:cNvPr>
        <xdr:cNvCxnSpPr/>
      </xdr:nvCxnSpPr>
      <xdr:spPr>
        <a:xfrm>
          <a:off x="12814300" y="6321878"/>
          <a:ext cx="8890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295849F7-534B-4AA5-8C1B-8AB187FA03EC}"/>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76E16713-7378-419E-B129-DBCA083E2F72}"/>
            </a:ext>
          </a:extLst>
        </xdr:cNvPr>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100166</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448CA48D-B675-4706-93A8-28D334829DFB}"/>
            </a:ext>
          </a:extLst>
        </xdr:cNvPr>
        <xdr:cNvSpPr txBox="1"/>
      </xdr:nvSpPr>
      <xdr:spPr>
        <a:xfrm>
          <a:off x="13500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43016</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151FB028-3997-4A08-BD91-281A63E7A375}"/>
            </a:ext>
          </a:extLst>
        </xdr:cNvPr>
        <xdr:cNvSpPr txBox="1"/>
      </xdr:nvSpPr>
      <xdr:spPr>
        <a:xfrm>
          <a:off x="12611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76580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17E622DC-C503-4FE5-9653-5C04B407B29A}"/>
            </a:ext>
          </a:extLst>
        </xdr:cNvPr>
        <xdr:cNvSpPr txBox="1"/>
      </xdr:nvSpPr>
      <xdr:spPr>
        <a:xfrm>
          <a:off x="15266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155683</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DC3752CE-F599-481C-A299-6FE5C45ACD9E}"/>
            </a:ext>
          </a:extLst>
        </xdr:cNvPr>
        <xdr:cNvSpPr txBox="1"/>
      </xdr:nvSpPr>
      <xdr:spPr>
        <a:xfrm>
          <a:off x="14389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115769</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D3A2A96B-D610-401F-81B0-3BC4DF1680EE}"/>
            </a:ext>
          </a:extLst>
        </xdr:cNvPr>
        <xdr:cNvSpPr txBox="1"/>
      </xdr:nvSpPr>
      <xdr:spPr>
        <a:xfrm>
          <a:off x="13500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45555</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6711EA4D-4E49-4F85-9F90-1B2EB25B5D24}"/>
            </a:ext>
          </a:extLst>
        </xdr:cNvPr>
        <xdr:cNvSpPr txBox="1"/>
      </xdr:nvSpPr>
      <xdr:spPr>
        <a:xfrm>
          <a:off x="12611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2CD4535-3388-417C-B500-BE564ED2C15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5FEAA9C-5A16-48C4-BCD1-C75FC30A455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E03C546-9D49-4BF1-A5C5-C127DB8DF5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EC9A2C3-4030-46DC-B9CB-A488AE6615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E3C012BD-A15E-48AE-82ED-EA9C0D50B2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C93BC7D-2CE6-4FA4-941B-2203CCBFD8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6DEFF6B-D01D-402A-BD0B-BF1DC7700A4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C04ED70-AA99-44DD-B448-3EB8F18B2D0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FE9A52E-150D-4DCF-8DD5-CB2107AB43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AD001B7-1457-46D7-92E5-8439812DEB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EF708283-36BB-41FE-894A-95EC3FB934E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25433013-E538-483B-8F91-D682C7CB91F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1C3164D3-47D6-4685-8C54-804F0E654CD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BC573227-12A4-4AA4-A67A-72E213A32432}"/>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FF325EDA-F2F8-4F9F-85F7-8A1302A806A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ABA84898-AA3F-4C6B-88A3-934A7B49EBC7}"/>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C339C5F-E544-42BD-B67D-3857983513D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56C71225-A580-42D2-850A-BC15BA0B0B2F}"/>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EEFF926B-961F-4D4B-9837-D896C4D81ED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EA30CF96-2215-4F5B-9051-3124BFAF5C3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9D9ECE34-3692-462E-8596-B6B411CFFD6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474" name="直線コネクタ 473">
          <a:extLst>
            <a:ext uri="{FF2B5EF4-FFF2-40B4-BE49-F238E27FC236}">
              <a16:creationId xmlns:a16="http://schemas.microsoft.com/office/drawing/2014/main" id="{D1182AFF-2093-4598-A7BD-3ED0E4BAF0FD}"/>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5503F905-A457-4EA0-994A-D239D8DF423A}"/>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476" name="直線コネクタ 475">
          <a:extLst>
            <a:ext uri="{FF2B5EF4-FFF2-40B4-BE49-F238E27FC236}">
              <a16:creationId xmlns:a16="http://schemas.microsoft.com/office/drawing/2014/main" id="{F1979BA8-75BF-457B-9F99-6819DCDDCB13}"/>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F1250F20-E1BF-410C-BD4B-E35FFEA3160B}"/>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478" name="直線コネクタ 477">
          <a:extLst>
            <a:ext uri="{FF2B5EF4-FFF2-40B4-BE49-F238E27FC236}">
              <a16:creationId xmlns:a16="http://schemas.microsoft.com/office/drawing/2014/main" id="{CECCF1D8-6AC4-48D8-AB25-5D422ABA0388}"/>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20EBD762-46E5-4C3F-9937-589716CCC9FA}"/>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480" name="フローチャート: 判断 479">
          <a:extLst>
            <a:ext uri="{FF2B5EF4-FFF2-40B4-BE49-F238E27FC236}">
              <a16:creationId xmlns:a16="http://schemas.microsoft.com/office/drawing/2014/main" id="{50A08E04-ECC7-44C1-94B3-18C351E59858}"/>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481" name="フローチャート: 判断 480">
          <a:extLst>
            <a:ext uri="{FF2B5EF4-FFF2-40B4-BE49-F238E27FC236}">
              <a16:creationId xmlns:a16="http://schemas.microsoft.com/office/drawing/2014/main" id="{9F4F3EC5-9631-4583-8A8D-BD3314453E12}"/>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160389</xdr:rowOff>
    </xdr:from>
    <xdr:to>
      <xdr:col>107</xdr:col>
      <xdr:colOff>101600</xdr:colOff>
      <xdr:row>41</xdr:row>
      <xdr:rowOff>90539</xdr:rowOff>
    </xdr:to>
    <xdr:sp macro="" textlink="">
      <xdr:nvSpPr>
        <xdr:cNvPr id="482" name="フローチャート: 判断 481">
          <a:extLst>
            <a:ext uri="{FF2B5EF4-FFF2-40B4-BE49-F238E27FC236}">
              <a16:creationId xmlns:a16="http://schemas.microsoft.com/office/drawing/2014/main" id="{FA4D110F-ED5E-4830-8F0C-19081A5FC98C}"/>
            </a:ext>
          </a:extLst>
        </xdr:cNvPr>
        <xdr:cNvSpPr/>
      </xdr:nvSpPr>
      <xdr:spPr>
        <a:xfrm>
          <a:off x="20383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167125</xdr:rowOff>
    </xdr:from>
    <xdr:to>
      <xdr:col>102</xdr:col>
      <xdr:colOff>165100</xdr:colOff>
      <xdr:row>41</xdr:row>
      <xdr:rowOff>97275</xdr:rowOff>
    </xdr:to>
    <xdr:sp macro="" textlink="">
      <xdr:nvSpPr>
        <xdr:cNvPr id="483" name="フローチャート: 判断 482">
          <a:extLst>
            <a:ext uri="{FF2B5EF4-FFF2-40B4-BE49-F238E27FC236}">
              <a16:creationId xmlns:a16="http://schemas.microsoft.com/office/drawing/2014/main" id="{30B70C7A-CE42-41A3-A830-A7293D36913E}"/>
            </a:ext>
          </a:extLst>
        </xdr:cNvPr>
        <xdr:cNvSpPr/>
      </xdr:nvSpPr>
      <xdr:spPr>
        <a:xfrm>
          <a:off x="19494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169745</xdr:rowOff>
    </xdr:from>
    <xdr:to>
      <xdr:col>98</xdr:col>
      <xdr:colOff>38100</xdr:colOff>
      <xdr:row>41</xdr:row>
      <xdr:rowOff>99895</xdr:rowOff>
    </xdr:to>
    <xdr:sp macro="" textlink="">
      <xdr:nvSpPr>
        <xdr:cNvPr id="484" name="フローチャート: 判断 483">
          <a:extLst>
            <a:ext uri="{FF2B5EF4-FFF2-40B4-BE49-F238E27FC236}">
              <a16:creationId xmlns:a16="http://schemas.microsoft.com/office/drawing/2014/main" id="{65CD61C3-4C58-4033-937A-E4D3533AC1F5}"/>
            </a:ext>
          </a:extLst>
        </xdr:cNvPr>
        <xdr:cNvSpPr/>
      </xdr:nvSpPr>
      <xdr:spPr>
        <a:xfrm>
          <a:off x="18605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5A05AFD-B34F-48E5-B178-98E993A2456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C01A9B6-3927-45E0-95CD-B060987417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9356532-881B-45FD-9737-E455D6E91C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1D10DCD-F670-4564-9CA1-FA99A920E8C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52EB9A7-E6E9-40CF-A0F4-ECBFEAB0DF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60834</xdr:rowOff>
    </xdr:from>
    <xdr:to>
      <xdr:col>116</xdr:col>
      <xdr:colOff>114300</xdr:colOff>
      <xdr:row>41</xdr:row>
      <xdr:rowOff>162434</xdr:rowOff>
    </xdr:to>
    <xdr:sp macro="" textlink="">
      <xdr:nvSpPr>
        <xdr:cNvPr id="490" name="楕円 489">
          <a:extLst>
            <a:ext uri="{FF2B5EF4-FFF2-40B4-BE49-F238E27FC236}">
              <a16:creationId xmlns:a16="http://schemas.microsoft.com/office/drawing/2014/main" id="{DF77F3BD-5158-4DE1-B335-AA700D8BFA81}"/>
            </a:ext>
          </a:extLst>
        </xdr:cNvPr>
        <xdr:cNvSpPr/>
      </xdr:nvSpPr>
      <xdr:spPr>
        <a:xfrm>
          <a:off x="22110700" y="70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147211</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427F3B6A-140D-4D6E-8022-3DAD0504FBF6}"/>
            </a:ext>
          </a:extLst>
        </xdr:cNvPr>
        <xdr:cNvSpPr txBox="1"/>
      </xdr:nvSpPr>
      <xdr:spPr>
        <a:xfrm>
          <a:off x="22199600" y="700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56552</xdr:rowOff>
    </xdr:from>
    <xdr:to>
      <xdr:col>112</xdr:col>
      <xdr:colOff>38100</xdr:colOff>
      <xdr:row>41</xdr:row>
      <xdr:rowOff>158152</xdr:rowOff>
    </xdr:to>
    <xdr:sp macro="" textlink="">
      <xdr:nvSpPr>
        <xdr:cNvPr id="492" name="楕円 491">
          <a:extLst>
            <a:ext uri="{FF2B5EF4-FFF2-40B4-BE49-F238E27FC236}">
              <a16:creationId xmlns:a16="http://schemas.microsoft.com/office/drawing/2014/main" id="{DA2CABFE-E5AD-48F4-B394-1488DCFEA2DB}"/>
            </a:ext>
          </a:extLst>
        </xdr:cNvPr>
        <xdr:cNvSpPr/>
      </xdr:nvSpPr>
      <xdr:spPr>
        <a:xfrm>
          <a:off x="21272500" y="70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107352</xdr:rowOff>
    </xdr:from>
    <xdr:to>
      <xdr:col>116</xdr:col>
      <xdr:colOff>63500</xdr:colOff>
      <xdr:row>41</xdr:row>
      <xdr:rowOff>111634</xdr:rowOff>
    </xdr:to>
    <xdr:cxnSp macro="">
      <xdr:nvCxnSpPr>
        <xdr:cNvPr id="493" name="直線コネクタ 492">
          <a:extLst>
            <a:ext uri="{FF2B5EF4-FFF2-40B4-BE49-F238E27FC236}">
              <a16:creationId xmlns:a16="http://schemas.microsoft.com/office/drawing/2014/main" id="{37250C3E-6A9F-4515-98BA-0BE12CCB9479}"/>
            </a:ext>
          </a:extLst>
        </xdr:cNvPr>
        <xdr:cNvCxnSpPr/>
      </xdr:nvCxnSpPr>
      <xdr:spPr>
        <a:xfrm>
          <a:off x="21323300" y="7136802"/>
          <a:ext cx="8382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56968</xdr:rowOff>
    </xdr:from>
    <xdr:to>
      <xdr:col>107</xdr:col>
      <xdr:colOff>101600</xdr:colOff>
      <xdr:row>41</xdr:row>
      <xdr:rowOff>158568</xdr:rowOff>
    </xdr:to>
    <xdr:sp macro="" textlink="">
      <xdr:nvSpPr>
        <xdr:cNvPr id="494" name="楕円 493">
          <a:extLst>
            <a:ext uri="{FF2B5EF4-FFF2-40B4-BE49-F238E27FC236}">
              <a16:creationId xmlns:a16="http://schemas.microsoft.com/office/drawing/2014/main" id="{36E8F285-F702-4C25-A99E-2D2252AA1556}"/>
            </a:ext>
          </a:extLst>
        </xdr:cNvPr>
        <xdr:cNvSpPr/>
      </xdr:nvSpPr>
      <xdr:spPr>
        <a:xfrm>
          <a:off x="20383500" y="70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107352</xdr:rowOff>
    </xdr:from>
    <xdr:to>
      <xdr:col>111</xdr:col>
      <xdr:colOff>177800</xdr:colOff>
      <xdr:row>41</xdr:row>
      <xdr:rowOff>107768</xdr:rowOff>
    </xdr:to>
    <xdr:cxnSp macro="">
      <xdr:nvCxnSpPr>
        <xdr:cNvPr id="495" name="直線コネクタ 494">
          <a:extLst>
            <a:ext uri="{FF2B5EF4-FFF2-40B4-BE49-F238E27FC236}">
              <a16:creationId xmlns:a16="http://schemas.microsoft.com/office/drawing/2014/main" id="{A808AD9C-9741-4392-BDCE-81B21E90A788}"/>
            </a:ext>
          </a:extLst>
        </xdr:cNvPr>
        <xdr:cNvCxnSpPr/>
      </xdr:nvCxnSpPr>
      <xdr:spPr>
        <a:xfrm flipV="1">
          <a:off x="20434300" y="7136802"/>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56949</xdr:rowOff>
    </xdr:from>
    <xdr:to>
      <xdr:col>102</xdr:col>
      <xdr:colOff>165100</xdr:colOff>
      <xdr:row>41</xdr:row>
      <xdr:rowOff>158549</xdr:rowOff>
    </xdr:to>
    <xdr:sp macro="" textlink="">
      <xdr:nvSpPr>
        <xdr:cNvPr id="496" name="楕円 495">
          <a:extLst>
            <a:ext uri="{FF2B5EF4-FFF2-40B4-BE49-F238E27FC236}">
              <a16:creationId xmlns:a16="http://schemas.microsoft.com/office/drawing/2014/main" id="{7D95E1CB-D483-4A06-B9C1-D5335D4EC9FA}"/>
            </a:ext>
          </a:extLst>
        </xdr:cNvPr>
        <xdr:cNvSpPr/>
      </xdr:nvSpPr>
      <xdr:spPr>
        <a:xfrm>
          <a:off x="19494500" y="70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107749</xdr:rowOff>
    </xdr:from>
    <xdr:to>
      <xdr:col>107</xdr:col>
      <xdr:colOff>50800</xdr:colOff>
      <xdr:row>41</xdr:row>
      <xdr:rowOff>107768</xdr:rowOff>
    </xdr:to>
    <xdr:cxnSp macro="">
      <xdr:nvCxnSpPr>
        <xdr:cNvPr id="497" name="直線コネクタ 496">
          <a:extLst>
            <a:ext uri="{FF2B5EF4-FFF2-40B4-BE49-F238E27FC236}">
              <a16:creationId xmlns:a16="http://schemas.microsoft.com/office/drawing/2014/main" id="{77B9BD6B-BF4F-4CB2-BB84-E60F7CC24092}"/>
            </a:ext>
          </a:extLst>
        </xdr:cNvPr>
        <xdr:cNvCxnSpPr/>
      </xdr:nvCxnSpPr>
      <xdr:spPr>
        <a:xfrm>
          <a:off x="19545300" y="713719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57966</xdr:rowOff>
    </xdr:from>
    <xdr:to>
      <xdr:col>98</xdr:col>
      <xdr:colOff>38100</xdr:colOff>
      <xdr:row>41</xdr:row>
      <xdr:rowOff>159566</xdr:rowOff>
    </xdr:to>
    <xdr:sp macro="" textlink="">
      <xdr:nvSpPr>
        <xdr:cNvPr id="498" name="楕円 497">
          <a:extLst>
            <a:ext uri="{FF2B5EF4-FFF2-40B4-BE49-F238E27FC236}">
              <a16:creationId xmlns:a16="http://schemas.microsoft.com/office/drawing/2014/main" id="{2EDD1B53-4D97-4995-AB1E-99B8FACCE0FF}"/>
            </a:ext>
          </a:extLst>
        </xdr:cNvPr>
        <xdr:cNvSpPr/>
      </xdr:nvSpPr>
      <xdr:spPr>
        <a:xfrm>
          <a:off x="18605500" y="708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107749</xdr:rowOff>
    </xdr:from>
    <xdr:to>
      <xdr:col>102</xdr:col>
      <xdr:colOff>114300</xdr:colOff>
      <xdr:row>41</xdr:row>
      <xdr:rowOff>108766</xdr:rowOff>
    </xdr:to>
    <xdr:cxnSp macro="">
      <xdr:nvCxnSpPr>
        <xdr:cNvPr id="499" name="直線コネクタ 498">
          <a:extLst>
            <a:ext uri="{FF2B5EF4-FFF2-40B4-BE49-F238E27FC236}">
              <a16:creationId xmlns:a16="http://schemas.microsoft.com/office/drawing/2014/main" id="{ED847D7E-BF94-459D-BFD7-505E2A9AFA71}"/>
            </a:ext>
          </a:extLst>
        </xdr:cNvPr>
        <xdr:cNvCxnSpPr/>
      </xdr:nvCxnSpPr>
      <xdr:spPr>
        <a:xfrm flipV="1">
          <a:off x="18656300" y="7137199"/>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B54F2512-F0EE-44F5-B9DD-35683DC25057}"/>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107066</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566FA857-07A3-4B15-AA80-EA5E8644A11F}"/>
            </a:ext>
          </a:extLst>
        </xdr:cNvPr>
        <xdr:cNvSpPr txBox="1"/>
      </xdr:nvSpPr>
      <xdr:spPr>
        <a:xfrm>
          <a:off x="20134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113802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574213FC-0BF9-4EFE-A66A-4E33A3CDCD74}"/>
            </a:ext>
          </a:extLst>
        </xdr:cNvPr>
        <xdr:cNvSpPr txBox="1"/>
      </xdr:nvSpPr>
      <xdr:spPr>
        <a:xfrm>
          <a:off x="19245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116422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2FB4B738-9E70-407C-B1D7-D6F434AA3FD2}"/>
            </a:ext>
          </a:extLst>
        </xdr:cNvPr>
        <xdr:cNvSpPr txBox="1"/>
      </xdr:nvSpPr>
      <xdr:spPr>
        <a:xfrm>
          <a:off x="18356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149279</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E5EAF3FA-7FB5-4B38-BD0D-3B8CF52D8D92}"/>
            </a:ext>
          </a:extLst>
        </xdr:cNvPr>
        <xdr:cNvSpPr txBox="1"/>
      </xdr:nvSpPr>
      <xdr:spPr>
        <a:xfrm>
          <a:off x="21043411" y="717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149695</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7A0CE961-740D-4A58-866A-DE17096736AA}"/>
            </a:ext>
          </a:extLst>
        </xdr:cNvPr>
        <xdr:cNvSpPr txBox="1"/>
      </xdr:nvSpPr>
      <xdr:spPr>
        <a:xfrm>
          <a:off x="20167111" y="71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149676</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ACE9F280-F0A9-4E4F-A4EC-59FD1C5BFF48}"/>
            </a:ext>
          </a:extLst>
        </xdr:cNvPr>
        <xdr:cNvSpPr txBox="1"/>
      </xdr:nvSpPr>
      <xdr:spPr>
        <a:xfrm>
          <a:off x="19278111" y="7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150693</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A9FD1818-D548-4D62-B136-ADBBB36ACA6D}"/>
            </a:ext>
          </a:extLst>
        </xdr:cNvPr>
        <xdr:cNvSpPr txBox="1"/>
      </xdr:nvSpPr>
      <xdr:spPr>
        <a:xfrm>
          <a:off x="18389111" y="718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75725CA5-7D2C-4FEE-8357-1D84FB5A01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04995ED-7DDB-443F-8E34-7001212C6B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465E820-9AF9-4978-B21B-8C45C1E27D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69564251-A690-4E9D-A966-64E680D941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A93A058-30F3-41D3-AD97-844BE0CF36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88989831-6060-4CCE-8BF6-AEE22A4EBB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9AAA447-4087-4382-8119-8B451E5BAE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ED58EA26-09CF-44BF-B925-D1892754832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6562F6D4-437C-4AA5-B5E9-47E6047F43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B6448E15-16FD-403B-ACB7-3CEECA55C4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E6B3872D-7716-4858-8E5C-88834843DBE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4669AF6C-7BA6-4D9C-B1B6-4CF61484C9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8BF847CF-AE16-441C-BA86-658C3897A0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15B18E54-78F4-4DEA-AC1A-AD020F715E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23B82194-424B-449D-B5B4-D5C9A90B9C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231D88E9-5AC2-4403-B6AD-09A1C3146AC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22CAFA62-A8A9-4778-8851-026DC5F049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CC70B99E-9CA1-4C8A-A779-4E019F46C0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34068684-17A5-41AC-9398-DFBD4F4289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1D69E613-A798-4C97-9149-32961E47FED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BCFC0E35-E34F-4E68-8887-863D9438A2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D8FB72EC-E624-4383-883A-0BFAEDD0A8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113759B7-7356-4EC3-9FFC-ED5688E4E1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1C539328-5129-4005-AD41-E1F54CC922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51ADA259-90B9-4D32-91DC-58DFD8930E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ACC5A3F2-AA96-4D94-9F01-79F2B131DA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FCB6CA69-E83A-40B7-B157-26CD9F02447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A1917BA4-F56D-407E-BA82-4298777C23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C5429B30-96AD-415D-82C0-30CE87C1496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60813880-6F2E-4FC8-AB9A-832445810D3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B5AFBD56-5249-4A45-93BB-0A9E9E82373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3F5150F8-258F-4BEF-9FC4-CB2F1125139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D17A4F41-CB9B-4251-A3F9-D93041E64F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C9D0F9E3-AD6D-46B5-B37D-02B3BC5644C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B5386336-CF8A-450B-AC77-647B89D1CB8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ADAC52E1-E0F0-4F70-AA20-5D9BE6CB7B3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4" name="テキスト ボックス 543">
          <a:extLst>
            <a:ext uri="{FF2B5EF4-FFF2-40B4-BE49-F238E27FC236}">
              <a16:creationId xmlns:a16="http://schemas.microsoft.com/office/drawing/2014/main" id="{CBA3FE08-8CC0-4F67-8CD6-002CD1F35772}"/>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657CCBE5-250A-433E-AC5E-52F6860568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60255B1E-D863-4EDC-88C0-32D4734E460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7" name="直線コネクタ 546">
          <a:extLst>
            <a:ext uri="{FF2B5EF4-FFF2-40B4-BE49-F238E27FC236}">
              <a16:creationId xmlns:a16="http://schemas.microsoft.com/office/drawing/2014/main" id="{BF2FF257-E4A8-4EC1-84E3-663C4E1882D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5AB45084-EFB6-4715-87CF-360AF020FC5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9" name="直線コネクタ 548">
          <a:extLst>
            <a:ext uri="{FF2B5EF4-FFF2-40B4-BE49-F238E27FC236}">
              <a16:creationId xmlns:a16="http://schemas.microsoft.com/office/drawing/2014/main" id="{5AF77FAD-B126-443C-AF0D-658281A0EADA}"/>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0" name="【消防施設】&#10;有形固定資産減価償却率最大値テキスト">
          <a:extLst>
            <a:ext uri="{FF2B5EF4-FFF2-40B4-BE49-F238E27FC236}">
              <a16:creationId xmlns:a16="http://schemas.microsoft.com/office/drawing/2014/main" id="{2F0836D7-D8BC-4653-8DBC-0D0F490F2D19}"/>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1" name="直線コネクタ 550">
          <a:extLst>
            <a:ext uri="{FF2B5EF4-FFF2-40B4-BE49-F238E27FC236}">
              <a16:creationId xmlns:a16="http://schemas.microsoft.com/office/drawing/2014/main" id="{0004C293-0225-45FD-81FB-1CDB071536A6}"/>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7D20F1D1-B8D7-40F8-B598-D255E7D42052}"/>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53" name="フローチャート: 判断 552">
          <a:extLst>
            <a:ext uri="{FF2B5EF4-FFF2-40B4-BE49-F238E27FC236}">
              <a16:creationId xmlns:a16="http://schemas.microsoft.com/office/drawing/2014/main" id="{CB7E569F-8D34-48E3-8D07-46DF4F1B9A79}"/>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54" name="フローチャート: 判断 553">
          <a:extLst>
            <a:ext uri="{FF2B5EF4-FFF2-40B4-BE49-F238E27FC236}">
              <a16:creationId xmlns:a16="http://schemas.microsoft.com/office/drawing/2014/main" id="{1E0AE757-89A5-4EB8-A361-B9C1BC38DAF7}"/>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555" name="フローチャート: 判断 554">
          <a:extLst>
            <a:ext uri="{FF2B5EF4-FFF2-40B4-BE49-F238E27FC236}">
              <a16:creationId xmlns:a16="http://schemas.microsoft.com/office/drawing/2014/main" id="{B53E446D-C7F8-4FCD-9623-665AA674EE33}"/>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556" name="フローチャート: 判断 555">
          <a:extLst>
            <a:ext uri="{FF2B5EF4-FFF2-40B4-BE49-F238E27FC236}">
              <a16:creationId xmlns:a16="http://schemas.microsoft.com/office/drawing/2014/main" id="{9096B005-536C-496C-A3E0-8C0699C0A5BF}"/>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557" name="フローチャート: 判断 556">
          <a:extLst>
            <a:ext uri="{FF2B5EF4-FFF2-40B4-BE49-F238E27FC236}">
              <a16:creationId xmlns:a16="http://schemas.microsoft.com/office/drawing/2014/main" id="{B4882871-5357-485C-B42B-7C0AEC1E52D2}"/>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D7B3C40F-8DC6-4806-851F-0B9B612AAD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8D7F48A6-16DD-4303-B1FD-5B4DC2A8C4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C7F85AF5-3E16-4DC0-8B67-3AB19E014F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8D788D2-E6E2-4186-BB06-65D929053F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C022192-42D0-44F3-8B0E-6006100AD5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114300</xdr:rowOff>
    </xdr:from>
    <xdr:to>
      <xdr:col>85</xdr:col>
      <xdr:colOff>177800</xdr:colOff>
      <xdr:row>79</xdr:row>
      <xdr:rowOff>44450</xdr:rowOff>
    </xdr:to>
    <xdr:sp macro="" textlink="">
      <xdr:nvSpPr>
        <xdr:cNvPr id="563" name="楕円 562">
          <a:extLst>
            <a:ext uri="{FF2B5EF4-FFF2-40B4-BE49-F238E27FC236}">
              <a16:creationId xmlns:a16="http://schemas.microsoft.com/office/drawing/2014/main" id="{BA255F5E-B966-449E-AD52-5CB3B35B4E32}"/>
            </a:ext>
          </a:extLst>
        </xdr:cNvPr>
        <xdr:cNvSpPr/>
      </xdr:nvSpPr>
      <xdr:spPr>
        <a:xfrm>
          <a:off x="162687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137177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E8930F5F-6639-4DE7-B634-E1FE11A330A3}"/>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91439</xdr:rowOff>
    </xdr:from>
    <xdr:to>
      <xdr:col>81</xdr:col>
      <xdr:colOff>101600</xdr:colOff>
      <xdr:row>79</xdr:row>
      <xdr:rowOff>21589</xdr:rowOff>
    </xdr:to>
    <xdr:sp macro="" textlink="">
      <xdr:nvSpPr>
        <xdr:cNvPr id="565" name="楕円 564">
          <a:extLst>
            <a:ext uri="{FF2B5EF4-FFF2-40B4-BE49-F238E27FC236}">
              <a16:creationId xmlns:a16="http://schemas.microsoft.com/office/drawing/2014/main" id="{2398D6DA-0979-4D1F-B5D3-724F4A110B97}"/>
            </a:ext>
          </a:extLst>
        </xdr:cNvPr>
        <xdr:cNvSpPr/>
      </xdr:nvSpPr>
      <xdr:spPr>
        <a:xfrm>
          <a:off x="154305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142239</xdr:rowOff>
    </xdr:from>
    <xdr:to>
      <xdr:col>85</xdr:col>
      <xdr:colOff>127000</xdr:colOff>
      <xdr:row>78</xdr:row>
      <xdr:rowOff>165100</xdr:rowOff>
    </xdr:to>
    <xdr:cxnSp macro="">
      <xdr:nvCxnSpPr>
        <xdr:cNvPr id="566" name="直線コネクタ 565">
          <a:extLst>
            <a:ext uri="{FF2B5EF4-FFF2-40B4-BE49-F238E27FC236}">
              <a16:creationId xmlns:a16="http://schemas.microsoft.com/office/drawing/2014/main" id="{A71BD82F-8DED-4441-A652-2AE8FD286D07}"/>
            </a:ext>
          </a:extLst>
        </xdr:cNvPr>
        <xdr:cNvCxnSpPr/>
      </xdr:nvCxnSpPr>
      <xdr:spPr>
        <a:xfrm>
          <a:off x="15481300" y="135153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58420</xdr:rowOff>
    </xdr:from>
    <xdr:to>
      <xdr:col>76</xdr:col>
      <xdr:colOff>165100</xdr:colOff>
      <xdr:row>78</xdr:row>
      <xdr:rowOff>160020</xdr:rowOff>
    </xdr:to>
    <xdr:sp macro="" textlink="">
      <xdr:nvSpPr>
        <xdr:cNvPr id="567" name="楕円 566">
          <a:extLst>
            <a:ext uri="{FF2B5EF4-FFF2-40B4-BE49-F238E27FC236}">
              <a16:creationId xmlns:a16="http://schemas.microsoft.com/office/drawing/2014/main" id="{DCCA3658-732F-46FB-A294-6A8EFA422A4D}"/>
            </a:ext>
          </a:extLst>
        </xdr:cNvPr>
        <xdr:cNvSpPr/>
      </xdr:nvSpPr>
      <xdr:spPr>
        <a:xfrm>
          <a:off x="14541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109220</xdr:rowOff>
    </xdr:from>
    <xdr:to>
      <xdr:col>81</xdr:col>
      <xdr:colOff>50800</xdr:colOff>
      <xdr:row>78</xdr:row>
      <xdr:rowOff>142239</xdr:rowOff>
    </xdr:to>
    <xdr:cxnSp macro="">
      <xdr:nvCxnSpPr>
        <xdr:cNvPr id="568" name="直線コネクタ 567">
          <a:extLst>
            <a:ext uri="{FF2B5EF4-FFF2-40B4-BE49-F238E27FC236}">
              <a16:creationId xmlns:a16="http://schemas.microsoft.com/office/drawing/2014/main" id="{8B95D6C5-50DF-4C99-A1EE-05C045EE4D08}"/>
            </a:ext>
          </a:extLst>
        </xdr:cNvPr>
        <xdr:cNvCxnSpPr/>
      </xdr:nvCxnSpPr>
      <xdr:spPr>
        <a:xfrm>
          <a:off x="14592300" y="134823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35561</xdr:rowOff>
    </xdr:from>
    <xdr:to>
      <xdr:col>72</xdr:col>
      <xdr:colOff>38100</xdr:colOff>
      <xdr:row>78</xdr:row>
      <xdr:rowOff>137161</xdr:rowOff>
    </xdr:to>
    <xdr:sp macro="" textlink="">
      <xdr:nvSpPr>
        <xdr:cNvPr id="569" name="楕円 568">
          <a:extLst>
            <a:ext uri="{FF2B5EF4-FFF2-40B4-BE49-F238E27FC236}">
              <a16:creationId xmlns:a16="http://schemas.microsoft.com/office/drawing/2014/main" id="{FADBA597-7EE3-473D-B019-372FF456D6FB}"/>
            </a:ext>
          </a:extLst>
        </xdr:cNvPr>
        <xdr:cNvSpPr/>
      </xdr:nvSpPr>
      <xdr:spPr>
        <a:xfrm>
          <a:off x="13652500" y="134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86361</xdr:rowOff>
    </xdr:from>
    <xdr:to>
      <xdr:col>76</xdr:col>
      <xdr:colOff>114300</xdr:colOff>
      <xdr:row>78</xdr:row>
      <xdr:rowOff>109220</xdr:rowOff>
    </xdr:to>
    <xdr:cxnSp macro="">
      <xdr:nvCxnSpPr>
        <xdr:cNvPr id="570" name="直線コネクタ 569">
          <a:extLst>
            <a:ext uri="{FF2B5EF4-FFF2-40B4-BE49-F238E27FC236}">
              <a16:creationId xmlns:a16="http://schemas.microsoft.com/office/drawing/2014/main" id="{E1F62306-7AD1-417D-8403-477DF74588D4}"/>
            </a:ext>
          </a:extLst>
        </xdr:cNvPr>
        <xdr:cNvCxnSpPr/>
      </xdr:nvCxnSpPr>
      <xdr:spPr>
        <a:xfrm>
          <a:off x="13703300" y="13459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100330</xdr:rowOff>
    </xdr:from>
    <xdr:to>
      <xdr:col>67</xdr:col>
      <xdr:colOff>101600</xdr:colOff>
      <xdr:row>79</xdr:row>
      <xdr:rowOff>30480</xdr:rowOff>
    </xdr:to>
    <xdr:sp macro="" textlink="">
      <xdr:nvSpPr>
        <xdr:cNvPr id="571" name="楕円 570">
          <a:extLst>
            <a:ext uri="{FF2B5EF4-FFF2-40B4-BE49-F238E27FC236}">
              <a16:creationId xmlns:a16="http://schemas.microsoft.com/office/drawing/2014/main" id="{8A0424FC-386F-4B92-B098-0913E9EC5912}"/>
            </a:ext>
          </a:extLst>
        </xdr:cNvPr>
        <xdr:cNvSpPr/>
      </xdr:nvSpPr>
      <xdr:spPr>
        <a:xfrm>
          <a:off x="12763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86361</xdr:rowOff>
    </xdr:from>
    <xdr:to>
      <xdr:col>71</xdr:col>
      <xdr:colOff>177800</xdr:colOff>
      <xdr:row>78</xdr:row>
      <xdr:rowOff>151130</xdr:rowOff>
    </xdr:to>
    <xdr:cxnSp macro="">
      <xdr:nvCxnSpPr>
        <xdr:cNvPr id="572" name="直線コネクタ 571">
          <a:extLst>
            <a:ext uri="{FF2B5EF4-FFF2-40B4-BE49-F238E27FC236}">
              <a16:creationId xmlns:a16="http://schemas.microsoft.com/office/drawing/2014/main" id="{1D6D40E1-8FF7-44B2-B038-5AD97C5D589B}"/>
            </a:ext>
          </a:extLst>
        </xdr:cNvPr>
        <xdr:cNvCxnSpPr/>
      </xdr:nvCxnSpPr>
      <xdr:spPr>
        <a:xfrm flipV="1">
          <a:off x="12814300" y="134594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573" name="n_1aveValue【消防施設】&#10;有形固定資産減価償却率">
          <a:extLst>
            <a:ext uri="{FF2B5EF4-FFF2-40B4-BE49-F238E27FC236}">
              <a16:creationId xmlns:a16="http://schemas.microsoft.com/office/drawing/2014/main" id="{AFA4E3D9-1A6C-4CE0-8208-51258FC629FD}"/>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574" name="n_2aveValue【消防施設】&#10;有形固定資産減価償却率">
          <a:extLst>
            <a:ext uri="{FF2B5EF4-FFF2-40B4-BE49-F238E27FC236}">
              <a16:creationId xmlns:a16="http://schemas.microsoft.com/office/drawing/2014/main" id="{6082AF5E-948E-439D-A324-C7C2F745D0EF}"/>
            </a:ext>
          </a:extLst>
        </xdr:cNvPr>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92727</xdr:rowOff>
    </xdr:from>
    <xdr:ext cx="405111" cy="259045"/>
    <xdr:sp macro="" textlink="">
      <xdr:nvSpPr>
        <xdr:cNvPr id="575" name="n_3aveValue【消防施設】&#10;有形固定資産減価償却率">
          <a:extLst>
            <a:ext uri="{FF2B5EF4-FFF2-40B4-BE49-F238E27FC236}">
              <a16:creationId xmlns:a16="http://schemas.microsoft.com/office/drawing/2014/main" id="{2C399418-8015-4A8A-B3B9-6624A9346BD6}"/>
            </a:ext>
          </a:extLst>
        </xdr:cNvPr>
        <xdr:cNvSpPr txBox="1"/>
      </xdr:nvSpPr>
      <xdr:spPr>
        <a:xfrm>
          <a:off x="13500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59707</xdr:rowOff>
    </xdr:from>
    <xdr:ext cx="405111" cy="259045"/>
    <xdr:sp macro="" textlink="">
      <xdr:nvSpPr>
        <xdr:cNvPr id="576" name="n_4aveValue【消防施設】&#10;有形固定資産減価償却率">
          <a:extLst>
            <a:ext uri="{FF2B5EF4-FFF2-40B4-BE49-F238E27FC236}">
              <a16:creationId xmlns:a16="http://schemas.microsoft.com/office/drawing/2014/main" id="{DCDA7F23-419B-4E99-99EB-4D5DEA9CAB08}"/>
            </a:ext>
          </a:extLst>
        </xdr:cNvPr>
        <xdr:cNvSpPr txBox="1"/>
      </xdr:nvSpPr>
      <xdr:spPr>
        <a:xfrm>
          <a:off x="12611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38116</xdr:rowOff>
    </xdr:from>
    <xdr:ext cx="405111" cy="259045"/>
    <xdr:sp macro="" textlink="">
      <xdr:nvSpPr>
        <xdr:cNvPr id="577" name="n_1mainValue【消防施設】&#10;有形固定資産減価償却率">
          <a:extLst>
            <a:ext uri="{FF2B5EF4-FFF2-40B4-BE49-F238E27FC236}">
              <a16:creationId xmlns:a16="http://schemas.microsoft.com/office/drawing/2014/main" id="{34DABCFB-E906-43DE-B054-DE75F837647B}"/>
            </a:ext>
          </a:extLst>
        </xdr:cNvPr>
        <xdr:cNvSpPr txBox="1"/>
      </xdr:nvSpPr>
      <xdr:spPr>
        <a:xfrm>
          <a:off x="15266044"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5097</xdr:rowOff>
    </xdr:from>
    <xdr:ext cx="405111" cy="259045"/>
    <xdr:sp macro="" textlink="">
      <xdr:nvSpPr>
        <xdr:cNvPr id="578" name="n_2mainValue【消防施設】&#10;有形固定資産減価償却率">
          <a:extLst>
            <a:ext uri="{FF2B5EF4-FFF2-40B4-BE49-F238E27FC236}">
              <a16:creationId xmlns:a16="http://schemas.microsoft.com/office/drawing/2014/main" id="{3F4ED5AF-8D0D-41D4-88F1-39E62EBCE5F4}"/>
            </a:ext>
          </a:extLst>
        </xdr:cNvPr>
        <xdr:cNvSpPr txBox="1"/>
      </xdr:nvSpPr>
      <xdr:spPr>
        <a:xfrm>
          <a:off x="14389744" y="1320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153688</xdr:rowOff>
    </xdr:from>
    <xdr:ext cx="340478" cy="259045"/>
    <xdr:sp macro="" textlink="">
      <xdr:nvSpPr>
        <xdr:cNvPr id="579" name="n_3mainValue【消防施設】&#10;有形固定資産減価償却率">
          <a:extLst>
            <a:ext uri="{FF2B5EF4-FFF2-40B4-BE49-F238E27FC236}">
              <a16:creationId xmlns:a16="http://schemas.microsoft.com/office/drawing/2014/main" id="{48B2B9DB-1FF1-4466-AD3E-028EE80C432B}"/>
            </a:ext>
          </a:extLst>
        </xdr:cNvPr>
        <xdr:cNvSpPr txBox="1"/>
      </xdr:nvSpPr>
      <xdr:spPr>
        <a:xfrm>
          <a:off x="13533061" y="131838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47007</xdr:rowOff>
    </xdr:from>
    <xdr:ext cx="405111" cy="259045"/>
    <xdr:sp macro="" textlink="">
      <xdr:nvSpPr>
        <xdr:cNvPr id="580" name="n_4mainValue【消防施設】&#10;有形固定資産減価償却率">
          <a:extLst>
            <a:ext uri="{FF2B5EF4-FFF2-40B4-BE49-F238E27FC236}">
              <a16:creationId xmlns:a16="http://schemas.microsoft.com/office/drawing/2014/main" id="{B01D086C-DBCD-41E1-A74C-4FF73E3E08AD}"/>
            </a:ext>
          </a:extLst>
        </xdr:cNvPr>
        <xdr:cNvSpPr txBox="1"/>
      </xdr:nvSpPr>
      <xdr:spPr>
        <a:xfrm>
          <a:off x="12611744"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3400C316-B091-4B84-B52C-824E9342B8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06BC9476-8C90-49E3-8178-447E450427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DAB44467-0098-4F3E-8DA4-CC250CF449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4167270B-B200-4ADA-B85C-748FEB425F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9B17252A-3A6E-4814-A1EF-DBF08885E4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655F4F6E-BD9A-457A-BCB1-A93A436956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0A71B434-FAF7-4BDD-844A-F53161982B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9A16F0A2-E692-4B90-BC84-940E1B02FD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A9EF5485-28BF-477C-B070-97DF77129F9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4FAF5B39-3DFC-4A59-BC78-2040A0933C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EAE59DFD-81D1-41C8-AADD-4E09E59F0F6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D53FF727-E9A0-423D-84FE-D37748CA146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54159B5F-C099-41DB-8D8F-69B4B6EBC6A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DCEBD5CD-AACB-47E5-9AB8-8097C611EBD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3EE433E6-BBDA-4779-A2DD-6A3E8DB9256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ACAF0FE1-CA3F-4836-833A-E732E823C8D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F0A5705B-7676-4CE4-A2D2-2623AC0AE94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75209E22-B6E7-4C86-85EE-102E152CD45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63CFE1FB-32A9-4DAA-822E-793889E4EC3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98038687-7459-4FEC-ABB8-40330C400D0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9D241C11-664F-4072-A6B0-8E934C0FDB7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D77BA24B-3AA0-4648-AD63-372CB7E566C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ECB02CDC-8517-4ED0-92F5-2BC8DB04CB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604" name="直線コネクタ 603">
          <a:extLst>
            <a:ext uri="{FF2B5EF4-FFF2-40B4-BE49-F238E27FC236}">
              <a16:creationId xmlns:a16="http://schemas.microsoft.com/office/drawing/2014/main" id="{04312036-C1D9-4B66-83D1-84AF08C35B64}"/>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605" name="【消防施設】&#10;一人当たり面積最小値テキスト">
          <a:extLst>
            <a:ext uri="{FF2B5EF4-FFF2-40B4-BE49-F238E27FC236}">
              <a16:creationId xmlns:a16="http://schemas.microsoft.com/office/drawing/2014/main" id="{36E279F8-E18C-432D-A613-D7665FFFBC62}"/>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606" name="直線コネクタ 605">
          <a:extLst>
            <a:ext uri="{FF2B5EF4-FFF2-40B4-BE49-F238E27FC236}">
              <a16:creationId xmlns:a16="http://schemas.microsoft.com/office/drawing/2014/main" id="{E83F4A47-D6FA-40D1-A7F2-D3C131577D4B}"/>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607" name="【消防施設】&#10;一人当たり面積最大値テキスト">
          <a:extLst>
            <a:ext uri="{FF2B5EF4-FFF2-40B4-BE49-F238E27FC236}">
              <a16:creationId xmlns:a16="http://schemas.microsoft.com/office/drawing/2014/main" id="{307E1115-66F8-4DC9-A81C-CF537E28FE04}"/>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608" name="直線コネクタ 607">
          <a:extLst>
            <a:ext uri="{FF2B5EF4-FFF2-40B4-BE49-F238E27FC236}">
              <a16:creationId xmlns:a16="http://schemas.microsoft.com/office/drawing/2014/main" id="{CE7F3F5B-F0F5-4265-8E02-D4CFC8B416D5}"/>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609" name="【消防施設】&#10;一人当たり面積平均値テキスト">
          <a:extLst>
            <a:ext uri="{FF2B5EF4-FFF2-40B4-BE49-F238E27FC236}">
              <a16:creationId xmlns:a16="http://schemas.microsoft.com/office/drawing/2014/main" id="{FB15F8FE-3F12-49DB-8453-7F72A3397739}"/>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610" name="フローチャート: 判断 609">
          <a:extLst>
            <a:ext uri="{FF2B5EF4-FFF2-40B4-BE49-F238E27FC236}">
              <a16:creationId xmlns:a16="http://schemas.microsoft.com/office/drawing/2014/main" id="{40DB3145-75C7-4F10-8414-F7C9F0661FD8}"/>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611" name="フローチャート: 判断 610">
          <a:extLst>
            <a:ext uri="{FF2B5EF4-FFF2-40B4-BE49-F238E27FC236}">
              <a16:creationId xmlns:a16="http://schemas.microsoft.com/office/drawing/2014/main" id="{D2660BD5-B21E-4B63-B14C-D28A260513B7}"/>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131699</xdr:rowOff>
    </xdr:from>
    <xdr:to>
      <xdr:col>107</xdr:col>
      <xdr:colOff>101600</xdr:colOff>
      <xdr:row>86</xdr:row>
      <xdr:rowOff>61849</xdr:rowOff>
    </xdr:to>
    <xdr:sp macro="" textlink="">
      <xdr:nvSpPr>
        <xdr:cNvPr id="612" name="フローチャート: 判断 611">
          <a:extLst>
            <a:ext uri="{FF2B5EF4-FFF2-40B4-BE49-F238E27FC236}">
              <a16:creationId xmlns:a16="http://schemas.microsoft.com/office/drawing/2014/main" id="{6DCF9E9D-A135-4871-8829-74F84E412250}"/>
            </a:ext>
          </a:extLst>
        </xdr:cNvPr>
        <xdr:cNvSpPr/>
      </xdr:nvSpPr>
      <xdr:spPr>
        <a:xfrm>
          <a:off x="20383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613" name="フローチャート: 判断 612">
          <a:extLst>
            <a:ext uri="{FF2B5EF4-FFF2-40B4-BE49-F238E27FC236}">
              <a16:creationId xmlns:a16="http://schemas.microsoft.com/office/drawing/2014/main" id="{D7BAC533-A1AF-4C5E-A352-D89F46B04CAA}"/>
            </a:ext>
          </a:extLst>
        </xdr:cNvPr>
        <xdr:cNvSpPr/>
      </xdr:nvSpPr>
      <xdr:spPr>
        <a:xfrm>
          <a:off x="19494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10540</xdr:rowOff>
    </xdr:from>
    <xdr:to>
      <xdr:col>98</xdr:col>
      <xdr:colOff>38100</xdr:colOff>
      <xdr:row>85</xdr:row>
      <xdr:rowOff>112140</xdr:rowOff>
    </xdr:to>
    <xdr:sp macro="" textlink="">
      <xdr:nvSpPr>
        <xdr:cNvPr id="614" name="フローチャート: 判断 613">
          <a:extLst>
            <a:ext uri="{FF2B5EF4-FFF2-40B4-BE49-F238E27FC236}">
              <a16:creationId xmlns:a16="http://schemas.microsoft.com/office/drawing/2014/main" id="{E4DD0229-8A5A-4EAA-A879-F69F42EA9041}"/>
            </a:ext>
          </a:extLst>
        </xdr:cNvPr>
        <xdr:cNvSpPr/>
      </xdr:nvSpPr>
      <xdr:spPr>
        <a:xfrm>
          <a:off x="18605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B5B9B808-5906-4295-A21D-74270D5BA1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A4BC504C-9C4C-4497-989B-789A8F55BF7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F4EBFBB3-CE36-43F1-B557-089FA798EDB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36780EDC-F729-42BD-B32E-7A2894AF7C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C8B25697-DE6F-4E19-A20E-5FE0329F93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169799</xdr:rowOff>
    </xdr:from>
    <xdr:to>
      <xdr:col>116</xdr:col>
      <xdr:colOff>114300</xdr:colOff>
      <xdr:row>86</xdr:row>
      <xdr:rowOff>99949</xdr:rowOff>
    </xdr:to>
    <xdr:sp macro="" textlink="">
      <xdr:nvSpPr>
        <xdr:cNvPr id="620" name="楕円 619">
          <a:extLst>
            <a:ext uri="{FF2B5EF4-FFF2-40B4-BE49-F238E27FC236}">
              <a16:creationId xmlns:a16="http://schemas.microsoft.com/office/drawing/2014/main" id="{BAD7E957-D8F7-48F3-9815-F2680CF1A29C}"/>
            </a:ext>
          </a:extLst>
        </xdr:cNvPr>
        <xdr:cNvSpPr/>
      </xdr:nvSpPr>
      <xdr:spPr>
        <a:xfrm>
          <a:off x="22110700" y="14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96029</xdr:rowOff>
    </xdr:from>
    <xdr:ext cx="469744" cy="259045"/>
    <xdr:sp macro="" textlink="">
      <xdr:nvSpPr>
        <xdr:cNvPr id="621" name="【消防施設】&#10;一人当たり面積該当値テキスト">
          <a:extLst>
            <a:ext uri="{FF2B5EF4-FFF2-40B4-BE49-F238E27FC236}">
              <a16:creationId xmlns:a16="http://schemas.microsoft.com/office/drawing/2014/main" id="{3F1DEC35-FE84-41DA-950E-3F6E55463C97}"/>
            </a:ext>
          </a:extLst>
        </xdr:cNvPr>
        <xdr:cNvSpPr txBox="1"/>
      </xdr:nvSpPr>
      <xdr:spPr>
        <a:xfrm>
          <a:off x="22199600"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22733</xdr:rowOff>
    </xdr:from>
    <xdr:to>
      <xdr:col>112</xdr:col>
      <xdr:colOff>38100</xdr:colOff>
      <xdr:row>86</xdr:row>
      <xdr:rowOff>124333</xdr:rowOff>
    </xdr:to>
    <xdr:sp macro="" textlink="">
      <xdr:nvSpPr>
        <xdr:cNvPr id="622" name="楕円 621">
          <a:extLst>
            <a:ext uri="{FF2B5EF4-FFF2-40B4-BE49-F238E27FC236}">
              <a16:creationId xmlns:a16="http://schemas.microsoft.com/office/drawing/2014/main" id="{DB4A7512-3265-4586-8D0E-1720D8353AE8}"/>
            </a:ext>
          </a:extLst>
        </xdr:cNvPr>
        <xdr:cNvSpPr/>
      </xdr:nvSpPr>
      <xdr:spPr>
        <a:xfrm>
          <a:off x="21272500" y="147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49149</xdr:rowOff>
    </xdr:from>
    <xdr:to>
      <xdr:col>116</xdr:col>
      <xdr:colOff>63500</xdr:colOff>
      <xdr:row>86</xdr:row>
      <xdr:rowOff>73533</xdr:rowOff>
    </xdr:to>
    <xdr:cxnSp macro="">
      <xdr:nvCxnSpPr>
        <xdr:cNvPr id="623" name="直線コネクタ 622">
          <a:extLst>
            <a:ext uri="{FF2B5EF4-FFF2-40B4-BE49-F238E27FC236}">
              <a16:creationId xmlns:a16="http://schemas.microsoft.com/office/drawing/2014/main" id="{7B93A1C6-77D9-4592-ABCB-043C9210B25A}"/>
            </a:ext>
          </a:extLst>
        </xdr:cNvPr>
        <xdr:cNvCxnSpPr/>
      </xdr:nvCxnSpPr>
      <xdr:spPr>
        <a:xfrm flipV="1">
          <a:off x="21323300" y="14793849"/>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23495</xdr:rowOff>
    </xdr:from>
    <xdr:to>
      <xdr:col>107</xdr:col>
      <xdr:colOff>101600</xdr:colOff>
      <xdr:row>86</xdr:row>
      <xdr:rowOff>125095</xdr:rowOff>
    </xdr:to>
    <xdr:sp macro="" textlink="">
      <xdr:nvSpPr>
        <xdr:cNvPr id="624" name="楕円 623">
          <a:extLst>
            <a:ext uri="{FF2B5EF4-FFF2-40B4-BE49-F238E27FC236}">
              <a16:creationId xmlns:a16="http://schemas.microsoft.com/office/drawing/2014/main" id="{6E333FEE-8046-474C-804C-3C490E70C876}"/>
            </a:ext>
          </a:extLst>
        </xdr:cNvPr>
        <xdr:cNvSpPr/>
      </xdr:nvSpPr>
      <xdr:spPr>
        <a:xfrm>
          <a:off x="20383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73533</xdr:rowOff>
    </xdr:from>
    <xdr:to>
      <xdr:col>111</xdr:col>
      <xdr:colOff>177800</xdr:colOff>
      <xdr:row>86</xdr:row>
      <xdr:rowOff>74295</xdr:rowOff>
    </xdr:to>
    <xdr:cxnSp macro="">
      <xdr:nvCxnSpPr>
        <xdr:cNvPr id="625" name="直線コネクタ 624">
          <a:extLst>
            <a:ext uri="{FF2B5EF4-FFF2-40B4-BE49-F238E27FC236}">
              <a16:creationId xmlns:a16="http://schemas.microsoft.com/office/drawing/2014/main" id="{BCC08E53-135C-405E-98F2-33AE3C24C005}"/>
            </a:ext>
          </a:extLst>
        </xdr:cNvPr>
        <xdr:cNvCxnSpPr/>
      </xdr:nvCxnSpPr>
      <xdr:spPr>
        <a:xfrm flipV="1">
          <a:off x="20434300" y="1481823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25019</xdr:rowOff>
    </xdr:from>
    <xdr:to>
      <xdr:col>102</xdr:col>
      <xdr:colOff>165100</xdr:colOff>
      <xdr:row>86</xdr:row>
      <xdr:rowOff>126619</xdr:rowOff>
    </xdr:to>
    <xdr:sp macro="" textlink="">
      <xdr:nvSpPr>
        <xdr:cNvPr id="626" name="楕円 625">
          <a:extLst>
            <a:ext uri="{FF2B5EF4-FFF2-40B4-BE49-F238E27FC236}">
              <a16:creationId xmlns:a16="http://schemas.microsoft.com/office/drawing/2014/main" id="{3DD7D873-930E-4F0E-AE75-899C1FFBA9CC}"/>
            </a:ext>
          </a:extLst>
        </xdr:cNvPr>
        <xdr:cNvSpPr/>
      </xdr:nvSpPr>
      <xdr:spPr>
        <a:xfrm>
          <a:off x="194945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74295</xdr:rowOff>
    </xdr:from>
    <xdr:to>
      <xdr:col>107</xdr:col>
      <xdr:colOff>50800</xdr:colOff>
      <xdr:row>86</xdr:row>
      <xdr:rowOff>75819</xdr:rowOff>
    </xdr:to>
    <xdr:cxnSp macro="">
      <xdr:nvCxnSpPr>
        <xdr:cNvPr id="627" name="直線コネクタ 626">
          <a:extLst>
            <a:ext uri="{FF2B5EF4-FFF2-40B4-BE49-F238E27FC236}">
              <a16:creationId xmlns:a16="http://schemas.microsoft.com/office/drawing/2014/main" id="{820B0145-0EA1-4472-8F58-0E289951B6A1}"/>
            </a:ext>
          </a:extLst>
        </xdr:cNvPr>
        <xdr:cNvCxnSpPr/>
      </xdr:nvCxnSpPr>
      <xdr:spPr>
        <a:xfrm flipV="1">
          <a:off x="19545300" y="148189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34544</xdr:rowOff>
    </xdr:from>
    <xdr:to>
      <xdr:col>98</xdr:col>
      <xdr:colOff>38100</xdr:colOff>
      <xdr:row>86</xdr:row>
      <xdr:rowOff>136144</xdr:rowOff>
    </xdr:to>
    <xdr:sp macro="" textlink="">
      <xdr:nvSpPr>
        <xdr:cNvPr id="628" name="楕円 627">
          <a:extLst>
            <a:ext uri="{FF2B5EF4-FFF2-40B4-BE49-F238E27FC236}">
              <a16:creationId xmlns:a16="http://schemas.microsoft.com/office/drawing/2014/main" id="{6BEE4ACA-A6E8-427D-BB13-CF1364F22549}"/>
            </a:ext>
          </a:extLst>
        </xdr:cNvPr>
        <xdr:cNvSpPr/>
      </xdr:nvSpPr>
      <xdr:spPr>
        <a:xfrm>
          <a:off x="18605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75819</xdr:rowOff>
    </xdr:from>
    <xdr:to>
      <xdr:col>102</xdr:col>
      <xdr:colOff>114300</xdr:colOff>
      <xdr:row>86</xdr:row>
      <xdr:rowOff>85344</xdr:rowOff>
    </xdr:to>
    <xdr:cxnSp macro="">
      <xdr:nvCxnSpPr>
        <xdr:cNvPr id="629" name="直線コネクタ 628">
          <a:extLst>
            <a:ext uri="{FF2B5EF4-FFF2-40B4-BE49-F238E27FC236}">
              <a16:creationId xmlns:a16="http://schemas.microsoft.com/office/drawing/2014/main" id="{E64B8636-B9DC-4089-8C51-ACF1500CCE98}"/>
            </a:ext>
          </a:extLst>
        </xdr:cNvPr>
        <xdr:cNvCxnSpPr/>
      </xdr:nvCxnSpPr>
      <xdr:spPr>
        <a:xfrm flipV="1">
          <a:off x="18656300" y="1482051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630" name="n_1aveValue【消防施設】&#10;一人当たり面積">
          <a:extLst>
            <a:ext uri="{FF2B5EF4-FFF2-40B4-BE49-F238E27FC236}">
              <a16:creationId xmlns:a16="http://schemas.microsoft.com/office/drawing/2014/main" id="{581F7641-7AB4-4DC6-89A0-749F75809841}"/>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78376</xdr:rowOff>
    </xdr:from>
    <xdr:ext cx="469744" cy="259045"/>
    <xdr:sp macro="" textlink="">
      <xdr:nvSpPr>
        <xdr:cNvPr id="631" name="n_2aveValue【消防施設】&#10;一人当たり面積">
          <a:extLst>
            <a:ext uri="{FF2B5EF4-FFF2-40B4-BE49-F238E27FC236}">
              <a16:creationId xmlns:a16="http://schemas.microsoft.com/office/drawing/2014/main" id="{0EDC9B11-5157-4ED5-BD0F-A84C7016DAFC}"/>
            </a:ext>
          </a:extLst>
        </xdr:cNvPr>
        <xdr:cNvSpPr txBox="1"/>
      </xdr:nvSpPr>
      <xdr:spPr>
        <a:xfrm>
          <a:off x="201994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154957</xdr:rowOff>
    </xdr:from>
    <xdr:ext cx="469744" cy="259045"/>
    <xdr:sp macro="" textlink="">
      <xdr:nvSpPr>
        <xdr:cNvPr id="632" name="n_3aveValue【消防施設】&#10;一人当たり面積">
          <a:extLst>
            <a:ext uri="{FF2B5EF4-FFF2-40B4-BE49-F238E27FC236}">
              <a16:creationId xmlns:a16="http://schemas.microsoft.com/office/drawing/2014/main" id="{9D3A3D7B-E484-4C22-AB15-F7EB2B04BAF8}"/>
            </a:ext>
          </a:extLst>
        </xdr:cNvPr>
        <xdr:cNvSpPr txBox="1"/>
      </xdr:nvSpPr>
      <xdr:spPr>
        <a:xfrm>
          <a:off x="19310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128667</xdr:rowOff>
    </xdr:from>
    <xdr:ext cx="469744" cy="259045"/>
    <xdr:sp macro="" textlink="">
      <xdr:nvSpPr>
        <xdr:cNvPr id="633" name="n_4aveValue【消防施設】&#10;一人当たり面積">
          <a:extLst>
            <a:ext uri="{FF2B5EF4-FFF2-40B4-BE49-F238E27FC236}">
              <a16:creationId xmlns:a16="http://schemas.microsoft.com/office/drawing/2014/main" id="{647A0DA2-3514-4855-8EDD-AB2CE89E3081}"/>
            </a:ext>
          </a:extLst>
        </xdr:cNvPr>
        <xdr:cNvSpPr txBox="1"/>
      </xdr:nvSpPr>
      <xdr:spPr>
        <a:xfrm>
          <a:off x="18421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115460</xdr:rowOff>
    </xdr:from>
    <xdr:ext cx="469744" cy="259045"/>
    <xdr:sp macro="" textlink="">
      <xdr:nvSpPr>
        <xdr:cNvPr id="634" name="n_1mainValue【消防施設】&#10;一人当たり面積">
          <a:extLst>
            <a:ext uri="{FF2B5EF4-FFF2-40B4-BE49-F238E27FC236}">
              <a16:creationId xmlns:a16="http://schemas.microsoft.com/office/drawing/2014/main" id="{AA7B56BD-DD12-4DF2-9527-3587BD2C2068}"/>
            </a:ext>
          </a:extLst>
        </xdr:cNvPr>
        <xdr:cNvSpPr txBox="1"/>
      </xdr:nvSpPr>
      <xdr:spPr>
        <a:xfrm>
          <a:off x="21075727"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116222</xdr:rowOff>
    </xdr:from>
    <xdr:ext cx="469744" cy="259045"/>
    <xdr:sp macro="" textlink="">
      <xdr:nvSpPr>
        <xdr:cNvPr id="635" name="n_2mainValue【消防施設】&#10;一人当たり面積">
          <a:extLst>
            <a:ext uri="{FF2B5EF4-FFF2-40B4-BE49-F238E27FC236}">
              <a16:creationId xmlns:a16="http://schemas.microsoft.com/office/drawing/2014/main" id="{F7961068-1313-424B-93B2-ADCA474E4484}"/>
            </a:ext>
          </a:extLst>
        </xdr:cNvPr>
        <xdr:cNvSpPr txBox="1"/>
      </xdr:nvSpPr>
      <xdr:spPr>
        <a:xfrm>
          <a:off x="20199427" y="1486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117746</xdr:rowOff>
    </xdr:from>
    <xdr:ext cx="469744" cy="259045"/>
    <xdr:sp macro="" textlink="">
      <xdr:nvSpPr>
        <xdr:cNvPr id="636" name="n_3mainValue【消防施設】&#10;一人当たり面積">
          <a:extLst>
            <a:ext uri="{FF2B5EF4-FFF2-40B4-BE49-F238E27FC236}">
              <a16:creationId xmlns:a16="http://schemas.microsoft.com/office/drawing/2014/main" id="{81507D0B-38B2-42E9-9B85-F19632D09245}"/>
            </a:ext>
          </a:extLst>
        </xdr:cNvPr>
        <xdr:cNvSpPr txBox="1"/>
      </xdr:nvSpPr>
      <xdr:spPr>
        <a:xfrm>
          <a:off x="19310427"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127271</xdr:rowOff>
    </xdr:from>
    <xdr:ext cx="469744" cy="259045"/>
    <xdr:sp macro="" textlink="">
      <xdr:nvSpPr>
        <xdr:cNvPr id="637" name="n_4mainValue【消防施設】&#10;一人当たり面積">
          <a:extLst>
            <a:ext uri="{FF2B5EF4-FFF2-40B4-BE49-F238E27FC236}">
              <a16:creationId xmlns:a16="http://schemas.microsoft.com/office/drawing/2014/main" id="{CBCD9BEF-F785-472C-8301-5DB54392DE77}"/>
            </a:ext>
          </a:extLst>
        </xdr:cNvPr>
        <xdr:cNvSpPr txBox="1"/>
      </xdr:nvSpPr>
      <xdr:spPr>
        <a:xfrm>
          <a:off x="18421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9D18C47E-A307-40AA-BEFD-0112C491A1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E1EAF232-0663-4016-8F85-AE1255138D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71362D54-5186-4DD1-9987-343A36C056D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FA96EC1-2372-44EE-80E2-9DCE3D8AC6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D2CDA9CB-B33C-49F4-B5CC-D3A9AE1609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B650632C-68C4-4F3B-9D7C-4427905FEC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ED24AA1D-68DE-460B-BB42-D8693E1D6A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51BFA7C7-130C-4F68-81E1-AD5AFCAB58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B5C5420A-0C8A-4675-B691-8759218207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26C60818-1AE5-4E2F-BBED-67444FE803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461E93DE-1D1F-484B-9276-2948ED4060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F7402B66-DD90-4EFC-944F-6DC911F7592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943EFFC0-5D35-4CFD-BE68-13AF5A4602C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B653BBAA-ED2E-41FE-8055-F215CFD7454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8ADCD5AC-83E5-4065-BC91-270E709D438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2BD98697-53E8-4E84-B254-D2D3D217A12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9B88903C-231B-4B11-89CF-47EC19B682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BF8D1987-6725-42E6-AB3A-8635B8F2CD7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D295DC94-F9AE-42C5-859A-AC317034FFB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A5BA2E2D-263C-463D-A179-02A17ED5024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A72240D5-C140-485C-A08D-A8B7A6C9306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65148824-F1A8-4138-8E65-18EB4288F56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2812EF7C-519A-4231-B327-37FA22828A3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65BBFF2F-C130-437E-9D01-EF6F89E69C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9832E11-6C0E-430F-86D9-DF8B0781AB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C86BE96A-BB17-456F-8AD4-D2123A4B12CB}"/>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BE1585EA-2789-4DD9-8EB6-AFE660571D1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DC861ED2-2134-428E-8D41-9662F9D97E2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6" name="【庁舎】&#10;有形固定資産減価償却率最大値テキスト">
          <a:extLst>
            <a:ext uri="{FF2B5EF4-FFF2-40B4-BE49-F238E27FC236}">
              <a16:creationId xmlns:a16="http://schemas.microsoft.com/office/drawing/2014/main" id="{1BE32354-D427-447F-BEA6-CAB48CA047E3}"/>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7" name="直線コネクタ 666">
          <a:extLst>
            <a:ext uri="{FF2B5EF4-FFF2-40B4-BE49-F238E27FC236}">
              <a16:creationId xmlns:a16="http://schemas.microsoft.com/office/drawing/2014/main" id="{52A9E79B-758D-4C69-998A-A68342FCCF17}"/>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668" name="【庁舎】&#10;有形固定資産減価償却率平均値テキスト">
          <a:extLst>
            <a:ext uri="{FF2B5EF4-FFF2-40B4-BE49-F238E27FC236}">
              <a16:creationId xmlns:a16="http://schemas.microsoft.com/office/drawing/2014/main" id="{A76EF8BA-FEED-4321-9E5C-0644EC3641BC}"/>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669" name="フローチャート: 判断 668">
          <a:extLst>
            <a:ext uri="{FF2B5EF4-FFF2-40B4-BE49-F238E27FC236}">
              <a16:creationId xmlns:a16="http://schemas.microsoft.com/office/drawing/2014/main" id="{4843D596-F653-4F16-9248-EF13C4FDC901}"/>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70" name="フローチャート: 判断 669">
          <a:extLst>
            <a:ext uri="{FF2B5EF4-FFF2-40B4-BE49-F238E27FC236}">
              <a16:creationId xmlns:a16="http://schemas.microsoft.com/office/drawing/2014/main" id="{749F5B6E-2C50-4FB9-84DD-0C5D027209AF}"/>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671" name="フローチャート: 判断 670">
          <a:extLst>
            <a:ext uri="{FF2B5EF4-FFF2-40B4-BE49-F238E27FC236}">
              <a16:creationId xmlns:a16="http://schemas.microsoft.com/office/drawing/2014/main" id="{08BAC177-7C96-4341-A7C9-3B6B91694C0E}"/>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672" name="フローチャート: 判断 671">
          <a:extLst>
            <a:ext uri="{FF2B5EF4-FFF2-40B4-BE49-F238E27FC236}">
              <a16:creationId xmlns:a16="http://schemas.microsoft.com/office/drawing/2014/main" id="{5EFEBDDB-BD69-4EDB-9653-A7A5EE836828}"/>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673" name="フローチャート: 判断 672">
          <a:extLst>
            <a:ext uri="{FF2B5EF4-FFF2-40B4-BE49-F238E27FC236}">
              <a16:creationId xmlns:a16="http://schemas.microsoft.com/office/drawing/2014/main" id="{3793468F-B8EB-4410-83F7-E0A7F288AA9D}"/>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C3E18C4-9F08-4F37-93F0-64CE7EC0B7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22C2FA0-F52B-4B87-B853-C7091913B8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2ABB3D5-761E-47D5-BD35-7DA4449AA3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17AC5EE-B8FE-4F84-BDC3-58DFDA36ED5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302FFE2-78CE-4FF8-84A8-82A912A600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679" name="楕円 678">
          <a:extLst>
            <a:ext uri="{FF2B5EF4-FFF2-40B4-BE49-F238E27FC236}">
              <a16:creationId xmlns:a16="http://schemas.microsoft.com/office/drawing/2014/main" id="{0B9A2E53-2D08-4AC2-8296-1769A00BEB18}"/>
            </a:ext>
          </a:extLst>
        </xdr:cNvPr>
        <xdr:cNvSpPr/>
      </xdr:nvSpPr>
      <xdr:spPr>
        <a:xfrm>
          <a:off x="16268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680" name="【庁舎】&#10;有形固定資産減価償却率該当値テキスト">
          <a:extLst>
            <a:ext uri="{FF2B5EF4-FFF2-40B4-BE49-F238E27FC236}">
              <a16:creationId xmlns:a16="http://schemas.microsoft.com/office/drawing/2014/main" id="{F47A3FDA-0DA2-4655-A46C-8BB98A0BF8CA}"/>
            </a:ext>
          </a:extLst>
        </xdr:cNvPr>
        <xdr:cNvSpPr txBox="1"/>
      </xdr:nvSpPr>
      <xdr:spPr>
        <a:xfrm>
          <a:off x="16357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66221</xdr:rowOff>
    </xdr:from>
    <xdr:to>
      <xdr:col>81</xdr:col>
      <xdr:colOff>101600</xdr:colOff>
      <xdr:row>105</xdr:row>
      <xdr:rowOff>167821</xdr:rowOff>
    </xdr:to>
    <xdr:sp macro="" textlink="">
      <xdr:nvSpPr>
        <xdr:cNvPr id="681" name="楕円 680">
          <a:extLst>
            <a:ext uri="{FF2B5EF4-FFF2-40B4-BE49-F238E27FC236}">
              <a16:creationId xmlns:a16="http://schemas.microsoft.com/office/drawing/2014/main" id="{EA98E496-C4F4-4E0F-9441-BEDE33D4B062}"/>
            </a:ext>
          </a:extLst>
        </xdr:cNvPr>
        <xdr:cNvSpPr/>
      </xdr:nvSpPr>
      <xdr:spPr>
        <a:xfrm>
          <a:off x="15430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117021</xdr:rowOff>
    </xdr:from>
    <xdr:to>
      <xdr:col>85</xdr:col>
      <xdr:colOff>127000</xdr:colOff>
      <xdr:row>105</xdr:row>
      <xdr:rowOff>128451</xdr:rowOff>
    </xdr:to>
    <xdr:cxnSp macro="">
      <xdr:nvCxnSpPr>
        <xdr:cNvPr id="682" name="直線コネクタ 681">
          <a:extLst>
            <a:ext uri="{FF2B5EF4-FFF2-40B4-BE49-F238E27FC236}">
              <a16:creationId xmlns:a16="http://schemas.microsoft.com/office/drawing/2014/main" id="{B200B71D-A3CA-49D8-80AE-945C41919558}"/>
            </a:ext>
          </a:extLst>
        </xdr:cNvPr>
        <xdr:cNvCxnSpPr/>
      </xdr:nvCxnSpPr>
      <xdr:spPr>
        <a:xfrm>
          <a:off x="15481300" y="1811927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683" name="楕円 682">
          <a:extLst>
            <a:ext uri="{FF2B5EF4-FFF2-40B4-BE49-F238E27FC236}">
              <a16:creationId xmlns:a16="http://schemas.microsoft.com/office/drawing/2014/main" id="{E6BE2B42-C419-4639-9AAE-7954067BAB1B}"/>
            </a:ext>
          </a:extLst>
        </xdr:cNvPr>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117021</xdr:rowOff>
    </xdr:from>
    <xdr:to>
      <xdr:col>81</xdr:col>
      <xdr:colOff>50800</xdr:colOff>
      <xdr:row>105</xdr:row>
      <xdr:rowOff>154577</xdr:rowOff>
    </xdr:to>
    <xdr:cxnSp macro="">
      <xdr:nvCxnSpPr>
        <xdr:cNvPr id="684" name="直線コネクタ 683">
          <a:extLst>
            <a:ext uri="{FF2B5EF4-FFF2-40B4-BE49-F238E27FC236}">
              <a16:creationId xmlns:a16="http://schemas.microsoft.com/office/drawing/2014/main" id="{4DA66109-3BB7-48E1-9E38-01A890A45F8E}"/>
            </a:ext>
          </a:extLst>
        </xdr:cNvPr>
        <xdr:cNvCxnSpPr/>
      </xdr:nvCxnSpPr>
      <xdr:spPr>
        <a:xfrm flipV="1">
          <a:off x="14592300" y="181192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100512</xdr:rowOff>
    </xdr:from>
    <xdr:to>
      <xdr:col>72</xdr:col>
      <xdr:colOff>38100</xdr:colOff>
      <xdr:row>106</xdr:row>
      <xdr:rowOff>30662</xdr:rowOff>
    </xdr:to>
    <xdr:sp macro="" textlink="">
      <xdr:nvSpPr>
        <xdr:cNvPr id="685" name="楕円 684">
          <a:extLst>
            <a:ext uri="{FF2B5EF4-FFF2-40B4-BE49-F238E27FC236}">
              <a16:creationId xmlns:a16="http://schemas.microsoft.com/office/drawing/2014/main" id="{80F67533-162C-4937-9E65-17CF357D57AE}"/>
            </a:ext>
          </a:extLst>
        </xdr:cNvPr>
        <xdr:cNvSpPr/>
      </xdr:nvSpPr>
      <xdr:spPr>
        <a:xfrm>
          <a:off x="13652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151312</xdr:rowOff>
    </xdr:from>
    <xdr:to>
      <xdr:col>76</xdr:col>
      <xdr:colOff>114300</xdr:colOff>
      <xdr:row>105</xdr:row>
      <xdr:rowOff>154577</xdr:rowOff>
    </xdr:to>
    <xdr:cxnSp macro="">
      <xdr:nvCxnSpPr>
        <xdr:cNvPr id="686" name="直線コネクタ 685">
          <a:extLst>
            <a:ext uri="{FF2B5EF4-FFF2-40B4-BE49-F238E27FC236}">
              <a16:creationId xmlns:a16="http://schemas.microsoft.com/office/drawing/2014/main" id="{1D3C194F-F0A0-47A0-972B-314986136CC5}"/>
            </a:ext>
          </a:extLst>
        </xdr:cNvPr>
        <xdr:cNvCxnSpPr/>
      </xdr:nvCxnSpPr>
      <xdr:spPr>
        <a:xfrm>
          <a:off x="13703300" y="181535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687" name="楕円 686">
          <a:extLst>
            <a:ext uri="{FF2B5EF4-FFF2-40B4-BE49-F238E27FC236}">
              <a16:creationId xmlns:a16="http://schemas.microsoft.com/office/drawing/2014/main" id="{AC5DA41D-E4D8-48FD-80C1-146EB411944A}"/>
            </a:ext>
          </a:extLst>
        </xdr:cNvPr>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105</xdr:row>
      <xdr:rowOff>151312</xdr:rowOff>
    </xdr:to>
    <xdr:cxnSp macro="">
      <xdr:nvCxnSpPr>
        <xdr:cNvPr id="688" name="直線コネクタ 687">
          <a:extLst>
            <a:ext uri="{FF2B5EF4-FFF2-40B4-BE49-F238E27FC236}">
              <a16:creationId xmlns:a16="http://schemas.microsoft.com/office/drawing/2014/main" id="{58A4E64B-7032-4F97-95FF-FBC77C288890}"/>
            </a:ext>
          </a:extLst>
        </xdr:cNvPr>
        <xdr:cNvCxnSpPr/>
      </xdr:nvCxnSpPr>
      <xdr:spPr>
        <a:xfrm>
          <a:off x="12814300" y="181470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689" name="n_1aveValue【庁舎】&#10;有形固定資産減価償却率">
          <a:extLst>
            <a:ext uri="{FF2B5EF4-FFF2-40B4-BE49-F238E27FC236}">
              <a16:creationId xmlns:a16="http://schemas.microsoft.com/office/drawing/2014/main" id="{01FF526A-F0C6-410E-A398-9D9082349F1E}"/>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690" name="n_2aveValue【庁舎】&#10;有形固定資産減価償却率">
          <a:extLst>
            <a:ext uri="{FF2B5EF4-FFF2-40B4-BE49-F238E27FC236}">
              <a16:creationId xmlns:a16="http://schemas.microsoft.com/office/drawing/2014/main" id="{417CCED9-2AF5-4921-B0BD-FFF89679A07F}"/>
            </a:ext>
          </a:extLst>
        </xdr:cNvPr>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691" name="n_3aveValue【庁舎】&#10;有形固定資産減価償却率">
          <a:extLst>
            <a:ext uri="{FF2B5EF4-FFF2-40B4-BE49-F238E27FC236}">
              <a16:creationId xmlns:a16="http://schemas.microsoft.com/office/drawing/2014/main" id="{A5D4B291-16B4-453A-86C3-34C921D877DE}"/>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692" name="n_4aveValue【庁舎】&#10;有形固定資産減価償却率">
          <a:extLst>
            <a:ext uri="{FF2B5EF4-FFF2-40B4-BE49-F238E27FC236}">
              <a16:creationId xmlns:a16="http://schemas.microsoft.com/office/drawing/2014/main" id="{212193DD-5773-4A38-8224-ED881BA3D3D6}"/>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158948</xdr:rowOff>
    </xdr:from>
    <xdr:ext cx="405111" cy="259045"/>
    <xdr:sp macro="" textlink="">
      <xdr:nvSpPr>
        <xdr:cNvPr id="693" name="n_1mainValue【庁舎】&#10;有形固定資産減価償却率">
          <a:extLst>
            <a:ext uri="{FF2B5EF4-FFF2-40B4-BE49-F238E27FC236}">
              <a16:creationId xmlns:a16="http://schemas.microsoft.com/office/drawing/2014/main" id="{6DAEF49F-A772-4037-A3B1-F7D1C51830D6}"/>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694" name="n_2mainValue【庁舎】&#10;有形固定資産減価償却率">
          <a:extLst>
            <a:ext uri="{FF2B5EF4-FFF2-40B4-BE49-F238E27FC236}">
              <a16:creationId xmlns:a16="http://schemas.microsoft.com/office/drawing/2014/main" id="{17679CB5-ED7A-4389-A447-D59CA02C3AB2}"/>
            </a:ext>
          </a:extLst>
        </xdr:cNvPr>
        <xdr:cNvSpPr txBox="1"/>
      </xdr:nvSpPr>
      <xdr:spPr>
        <a:xfrm>
          <a:off x="14389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47189</xdr:rowOff>
    </xdr:from>
    <xdr:ext cx="405111" cy="259045"/>
    <xdr:sp macro="" textlink="">
      <xdr:nvSpPr>
        <xdr:cNvPr id="695" name="n_3mainValue【庁舎】&#10;有形固定資産減価償却率">
          <a:extLst>
            <a:ext uri="{FF2B5EF4-FFF2-40B4-BE49-F238E27FC236}">
              <a16:creationId xmlns:a16="http://schemas.microsoft.com/office/drawing/2014/main" id="{0BA6E7A4-7C86-4889-968C-BBE6D1045557}"/>
            </a:ext>
          </a:extLst>
        </xdr:cNvPr>
        <xdr:cNvSpPr txBox="1"/>
      </xdr:nvSpPr>
      <xdr:spPr>
        <a:xfrm>
          <a:off x="13500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696" name="n_4mainValue【庁舎】&#10;有形固定資産減価償却率">
          <a:extLst>
            <a:ext uri="{FF2B5EF4-FFF2-40B4-BE49-F238E27FC236}">
              <a16:creationId xmlns:a16="http://schemas.microsoft.com/office/drawing/2014/main" id="{D8D0934B-16B4-4174-BCF4-A6B3952B86ED}"/>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954D7922-A851-4DAE-AE41-5232F3F22B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B50EA71B-72ED-4C5B-9676-ECD8DDEEFC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BEEDA6A4-8BBD-4AA2-8553-B7475B79C5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A2DB84E4-A1D4-4A78-A3ED-DC6E5920F4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3AE42240-F1D1-4CFF-A39A-B5BDC4355A4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2C2EB91A-B4F3-4243-8604-4C33DEED7C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78021370-043B-41BC-9CDA-545680C050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7EA492C7-8B1F-42BE-830D-D205E9C7D1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7BD51FC1-EEF2-4A55-AF64-1FFACD6AB1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2B2A11B1-7C4F-4BB0-9B08-9C9E4CE3168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C3C88AB7-7B61-41CD-92BE-6AA06C59155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31E04F6C-9B50-46F3-8B26-A26BCCCA464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15029E57-D162-476A-89E6-08D2D3D7F86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B9208449-8AE1-4F3D-A11E-A6A23760C1B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18F3EB2D-8034-464B-A00E-F912E4F6DF2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E5BABC0A-0132-4C17-A4E7-8207CE354AA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23C1DC60-6962-4D04-854D-8169527337C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F50A7C27-F345-4339-9F6A-EF7CFE79AB7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5A2A9A05-3896-4F67-8B57-AF118C1B8BA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6" name="テキスト ボックス 715">
          <a:extLst>
            <a:ext uri="{FF2B5EF4-FFF2-40B4-BE49-F238E27FC236}">
              <a16:creationId xmlns:a16="http://schemas.microsoft.com/office/drawing/2014/main" id="{89D252DE-2690-4D26-B633-4E36C877FE5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8A32CC1-9BE4-4979-A59B-402B8991140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8" name="テキスト ボックス 717">
          <a:extLst>
            <a:ext uri="{FF2B5EF4-FFF2-40B4-BE49-F238E27FC236}">
              <a16:creationId xmlns:a16="http://schemas.microsoft.com/office/drawing/2014/main" id="{D145624F-94E6-4A47-9138-83131DB4F69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56011DA2-60AC-458C-8B58-EB9D0541E6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720" name="直線コネクタ 719">
          <a:extLst>
            <a:ext uri="{FF2B5EF4-FFF2-40B4-BE49-F238E27FC236}">
              <a16:creationId xmlns:a16="http://schemas.microsoft.com/office/drawing/2014/main" id="{22F9DFDF-AC2F-4BAC-9300-B6E9CC72C74A}"/>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721" name="【庁舎】&#10;一人当たり面積最小値テキスト">
          <a:extLst>
            <a:ext uri="{FF2B5EF4-FFF2-40B4-BE49-F238E27FC236}">
              <a16:creationId xmlns:a16="http://schemas.microsoft.com/office/drawing/2014/main" id="{C47CECA6-CCA7-4BD8-9F14-1B5B2C2D847D}"/>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722" name="直線コネクタ 721">
          <a:extLst>
            <a:ext uri="{FF2B5EF4-FFF2-40B4-BE49-F238E27FC236}">
              <a16:creationId xmlns:a16="http://schemas.microsoft.com/office/drawing/2014/main" id="{A2B55C9A-496C-4EA2-A8DF-3EAB238DDC7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723" name="【庁舎】&#10;一人当たり面積最大値テキスト">
          <a:extLst>
            <a:ext uri="{FF2B5EF4-FFF2-40B4-BE49-F238E27FC236}">
              <a16:creationId xmlns:a16="http://schemas.microsoft.com/office/drawing/2014/main" id="{1740FED6-DEA1-45D0-B8B3-D0FA48BD5ACA}"/>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724" name="直線コネクタ 723">
          <a:extLst>
            <a:ext uri="{FF2B5EF4-FFF2-40B4-BE49-F238E27FC236}">
              <a16:creationId xmlns:a16="http://schemas.microsoft.com/office/drawing/2014/main" id="{BEB3D044-4BCF-4D5B-B9BB-62FADC7C0D23}"/>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725" name="【庁舎】&#10;一人当たり面積平均値テキスト">
          <a:extLst>
            <a:ext uri="{FF2B5EF4-FFF2-40B4-BE49-F238E27FC236}">
              <a16:creationId xmlns:a16="http://schemas.microsoft.com/office/drawing/2014/main" id="{ECE06858-8D84-401A-AA07-F35B44B3FC9F}"/>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726" name="フローチャート: 判断 725">
          <a:extLst>
            <a:ext uri="{FF2B5EF4-FFF2-40B4-BE49-F238E27FC236}">
              <a16:creationId xmlns:a16="http://schemas.microsoft.com/office/drawing/2014/main" id="{BA7EB361-FEDF-4BC3-BDE6-EAC24F172C51}"/>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727" name="フローチャート: 判断 726">
          <a:extLst>
            <a:ext uri="{FF2B5EF4-FFF2-40B4-BE49-F238E27FC236}">
              <a16:creationId xmlns:a16="http://schemas.microsoft.com/office/drawing/2014/main" id="{B03F3970-6959-4E1C-AFA3-740E1A62ECC6}"/>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167387</xdr:rowOff>
    </xdr:from>
    <xdr:to>
      <xdr:col>107</xdr:col>
      <xdr:colOff>101600</xdr:colOff>
      <xdr:row>108</xdr:row>
      <xdr:rowOff>97537</xdr:rowOff>
    </xdr:to>
    <xdr:sp macro="" textlink="">
      <xdr:nvSpPr>
        <xdr:cNvPr id="728" name="フローチャート: 判断 727">
          <a:extLst>
            <a:ext uri="{FF2B5EF4-FFF2-40B4-BE49-F238E27FC236}">
              <a16:creationId xmlns:a16="http://schemas.microsoft.com/office/drawing/2014/main" id="{7FF0CDCC-54A6-4CFD-B4A5-C68F54BD8EA4}"/>
            </a:ext>
          </a:extLst>
        </xdr:cNvPr>
        <xdr:cNvSpPr/>
      </xdr:nvSpPr>
      <xdr:spPr>
        <a:xfrm>
          <a:off x="20383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2287</xdr:rowOff>
    </xdr:from>
    <xdr:to>
      <xdr:col>102</xdr:col>
      <xdr:colOff>165100</xdr:colOff>
      <xdr:row>108</xdr:row>
      <xdr:rowOff>103887</xdr:rowOff>
    </xdr:to>
    <xdr:sp macro="" textlink="">
      <xdr:nvSpPr>
        <xdr:cNvPr id="729" name="フローチャート: 判断 728">
          <a:extLst>
            <a:ext uri="{FF2B5EF4-FFF2-40B4-BE49-F238E27FC236}">
              <a16:creationId xmlns:a16="http://schemas.microsoft.com/office/drawing/2014/main" id="{65F01D0E-E51C-40CC-80F8-3BFA5973516D}"/>
            </a:ext>
          </a:extLst>
        </xdr:cNvPr>
        <xdr:cNvSpPr/>
      </xdr:nvSpPr>
      <xdr:spPr>
        <a:xfrm>
          <a:off x="19494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169799</xdr:rowOff>
    </xdr:from>
    <xdr:to>
      <xdr:col>98</xdr:col>
      <xdr:colOff>38100</xdr:colOff>
      <xdr:row>108</xdr:row>
      <xdr:rowOff>99949</xdr:rowOff>
    </xdr:to>
    <xdr:sp macro="" textlink="">
      <xdr:nvSpPr>
        <xdr:cNvPr id="730" name="フローチャート: 判断 729">
          <a:extLst>
            <a:ext uri="{FF2B5EF4-FFF2-40B4-BE49-F238E27FC236}">
              <a16:creationId xmlns:a16="http://schemas.microsoft.com/office/drawing/2014/main" id="{FE1FC973-3591-4289-85BE-411D8525B160}"/>
            </a:ext>
          </a:extLst>
        </xdr:cNvPr>
        <xdr:cNvSpPr/>
      </xdr:nvSpPr>
      <xdr:spPr>
        <a:xfrm>
          <a:off x="18605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D8A3004-2C53-4B99-9E70-2E94EE8B369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9A35D6F-2189-46DA-8DE3-C55DA982A5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389865A-6F42-4BA8-9995-AA34422C28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6670CCF-7650-432B-967D-814EC7FB2F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BFB67E8-529D-4B09-BFB0-9467A09469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636</xdr:rowOff>
    </xdr:from>
    <xdr:to>
      <xdr:col>116</xdr:col>
      <xdr:colOff>114300</xdr:colOff>
      <xdr:row>108</xdr:row>
      <xdr:rowOff>102236</xdr:rowOff>
    </xdr:to>
    <xdr:sp macro="" textlink="">
      <xdr:nvSpPr>
        <xdr:cNvPr id="736" name="楕円 735">
          <a:extLst>
            <a:ext uri="{FF2B5EF4-FFF2-40B4-BE49-F238E27FC236}">
              <a16:creationId xmlns:a16="http://schemas.microsoft.com/office/drawing/2014/main" id="{768381E2-F53D-4AE3-814C-0A6AF1053292}"/>
            </a:ext>
          </a:extLst>
        </xdr:cNvPr>
        <xdr:cNvSpPr/>
      </xdr:nvSpPr>
      <xdr:spPr>
        <a:xfrm>
          <a:off x="221107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122446</xdr:rowOff>
    </xdr:from>
    <xdr:ext cx="469744" cy="259045"/>
    <xdr:sp macro="" textlink="">
      <xdr:nvSpPr>
        <xdr:cNvPr id="737" name="【庁舎】&#10;一人当たり面積該当値テキスト">
          <a:extLst>
            <a:ext uri="{FF2B5EF4-FFF2-40B4-BE49-F238E27FC236}">
              <a16:creationId xmlns:a16="http://schemas.microsoft.com/office/drawing/2014/main" id="{E69307F7-1FC3-4959-AD1E-B3C059AD0649}"/>
            </a:ext>
          </a:extLst>
        </xdr:cNvPr>
        <xdr:cNvSpPr txBox="1"/>
      </xdr:nvSpPr>
      <xdr:spPr>
        <a:xfrm>
          <a:off x="22199600" y="184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2667</xdr:rowOff>
    </xdr:from>
    <xdr:to>
      <xdr:col>112</xdr:col>
      <xdr:colOff>38100</xdr:colOff>
      <xdr:row>108</xdr:row>
      <xdr:rowOff>104267</xdr:rowOff>
    </xdr:to>
    <xdr:sp macro="" textlink="">
      <xdr:nvSpPr>
        <xdr:cNvPr id="738" name="楕円 737">
          <a:extLst>
            <a:ext uri="{FF2B5EF4-FFF2-40B4-BE49-F238E27FC236}">
              <a16:creationId xmlns:a16="http://schemas.microsoft.com/office/drawing/2014/main" id="{FAA66D63-27D4-4E37-A487-9A77A7E9B4FB}"/>
            </a:ext>
          </a:extLst>
        </xdr:cNvPr>
        <xdr:cNvSpPr/>
      </xdr:nvSpPr>
      <xdr:spPr>
        <a:xfrm>
          <a:off x="21272500" y="1851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51436</xdr:rowOff>
    </xdr:from>
    <xdr:to>
      <xdr:col>116</xdr:col>
      <xdr:colOff>63500</xdr:colOff>
      <xdr:row>108</xdr:row>
      <xdr:rowOff>53467</xdr:rowOff>
    </xdr:to>
    <xdr:cxnSp macro="">
      <xdr:nvCxnSpPr>
        <xdr:cNvPr id="739" name="直線コネクタ 738">
          <a:extLst>
            <a:ext uri="{FF2B5EF4-FFF2-40B4-BE49-F238E27FC236}">
              <a16:creationId xmlns:a16="http://schemas.microsoft.com/office/drawing/2014/main" id="{631FF300-F5EF-4021-AA47-FC706E5279DB}"/>
            </a:ext>
          </a:extLst>
        </xdr:cNvPr>
        <xdr:cNvCxnSpPr/>
      </xdr:nvCxnSpPr>
      <xdr:spPr>
        <a:xfrm flipV="1">
          <a:off x="21323300" y="18568036"/>
          <a:ext cx="8382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3811</xdr:rowOff>
    </xdr:from>
    <xdr:to>
      <xdr:col>107</xdr:col>
      <xdr:colOff>101600</xdr:colOff>
      <xdr:row>108</xdr:row>
      <xdr:rowOff>105411</xdr:rowOff>
    </xdr:to>
    <xdr:sp macro="" textlink="">
      <xdr:nvSpPr>
        <xdr:cNvPr id="740" name="楕円 739">
          <a:extLst>
            <a:ext uri="{FF2B5EF4-FFF2-40B4-BE49-F238E27FC236}">
              <a16:creationId xmlns:a16="http://schemas.microsoft.com/office/drawing/2014/main" id="{E6F6C3AA-AB2C-4E08-AB5C-BE52777F161F}"/>
            </a:ext>
          </a:extLst>
        </xdr:cNvPr>
        <xdr:cNvSpPr/>
      </xdr:nvSpPr>
      <xdr:spPr>
        <a:xfrm>
          <a:off x="20383500" y="185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53467</xdr:rowOff>
    </xdr:from>
    <xdr:to>
      <xdr:col>111</xdr:col>
      <xdr:colOff>177800</xdr:colOff>
      <xdr:row>108</xdr:row>
      <xdr:rowOff>54611</xdr:rowOff>
    </xdr:to>
    <xdr:cxnSp macro="">
      <xdr:nvCxnSpPr>
        <xdr:cNvPr id="741" name="直線コネクタ 740">
          <a:extLst>
            <a:ext uri="{FF2B5EF4-FFF2-40B4-BE49-F238E27FC236}">
              <a16:creationId xmlns:a16="http://schemas.microsoft.com/office/drawing/2014/main" id="{854A846A-150C-4DB1-A81B-BD83FED97F51}"/>
            </a:ext>
          </a:extLst>
        </xdr:cNvPr>
        <xdr:cNvCxnSpPr/>
      </xdr:nvCxnSpPr>
      <xdr:spPr>
        <a:xfrm flipV="1">
          <a:off x="20434300" y="1857006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5587</xdr:rowOff>
    </xdr:from>
    <xdr:to>
      <xdr:col>102</xdr:col>
      <xdr:colOff>165100</xdr:colOff>
      <xdr:row>108</xdr:row>
      <xdr:rowOff>107187</xdr:rowOff>
    </xdr:to>
    <xdr:sp macro="" textlink="">
      <xdr:nvSpPr>
        <xdr:cNvPr id="742" name="楕円 741">
          <a:extLst>
            <a:ext uri="{FF2B5EF4-FFF2-40B4-BE49-F238E27FC236}">
              <a16:creationId xmlns:a16="http://schemas.microsoft.com/office/drawing/2014/main" id="{FF489A07-7033-4B7D-81B5-5B703976A39D}"/>
            </a:ext>
          </a:extLst>
        </xdr:cNvPr>
        <xdr:cNvSpPr/>
      </xdr:nvSpPr>
      <xdr:spPr>
        <a:xfrm>
          <a:off x="19494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54611</xdr:rowOff>
    </xdr:from>
    <xdr:to>
      <xdr:col>107</xdr:col>
      <xdr:colOff>50800</xdr:colOff>
      <xdr:row>108</xdr:row>
      <xdr:rowOff>56387</xdr:rowOff>
    </xdr:to>
    <xdr:cxnSp macro="">
      <xdr:nvCxnSpPr>
        <xdr:cNvPr id="743" name="直線コネクタ 742">
          <a:extLst>
            <a:ext uri="{FF2B5EF4-FFF2-40B4-BE49-F238E27FC236}">
              <a16:creationId xmlns:a16="http://schemas.microsoft.com/office/drawing/2014/main" id="{D66499CE-3791-4AF2-924D-093EDB99458E}"/>
            </a:ext>
          </a:extLst>
        </xdr:cNvPr>
        <xdr:cNvCxnSpPr/>
      </xdr:nvCxnSpPr>
      <xdr:spPr>
        <a:xfrm flipV="1">
          <a:off x="19545300" y="18571211"/>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6986</xdr:rowOff>
    </xdr:from>
    <xdr:to>
      <xdr:col>98</xdr:col>
      <xdr:colOff>38100</xdr:colOff>
      <xdr:row>108</xdr:row>
      <xdr:rowOff>108586</xdr:rowOff>
    </xdr:to>
    <xdr:sp macro="" textlink="">
      <xdr:nvSpPr>
        <xdr:cNvPr id="744" name="楕円 743">
          <a:extLst>
            <a:ext uri="{FF2B5EF4-FFF2-40B4-BE49-F238E27FC236}">
              <a16:creationId xmlns:a16="http://schemas.microsoft.com/office/drawing/2014/main" id="{65A78E12-5438-4B30-BD4C-E136044CB7F8}"/>
            </a:ext>
          </a:extLst>
        </xdr:cNvPr>
        <xdr:cNvSpPr/>
      </xdr:nvSpPr>
      <xdr:spPr>
        <a:xfrm>
          <a:off x="18605500" y="185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56387</xdr:rowOff>
    </xdr:from>
    <xdr:to>
      <xdr:col>102</xdr:col>
      <xdr:colOff>114300</xdr:colOff>
      <xdr:row>108</xdr:row>
      <xdr:rowOff>57786</xdr:rowOff>
    </xdr:to>
    <xdr:cxnSp macro="">
      <xdr:nvCxnSpPr>
        <xdr:cNvPr id="745" name="直線コネクタ 744">
          <a:extLst>
            <a:ext uri="{FF2B5EF4-FFF2-40B4-BE49-F238E27FC236}">
              <a16:creationId xmlns:a16="http://schemas.microsoft.com/office/drawing/2014/main" id="{62BF6CBD-5D94-4D44-9DF4-C23DFD651453}"/>
            </a:ext>
          </a:extLst>
        </xdr:cNvPr>
        <xdr:cNvCxnSpPr/>
      </xdr:nvCxnSpPr>
      <xdr:spPr>
        <a:xfrm flipV="1">
          <a:off x="18656300" y="18572987"/>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746" name="n_1aveValue【庁舎】&#10;一人当たり面積">
          <a:extLst>
            <a:ext uri="{FF2B5EF4-FFF2-40B4-BE49-F238E27FC236}">
              <a16:creationId xmlns:a16="http://schemas.microsoft.com/office/drawing/2014/main" id="{1CDF495A-32CA-4EF6-B608-213B49A04547}"/>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114064</xdr:rowOff>
    </xdr:from>
    <xdr:ext cx="469744" cy="259045"/>
    <xdr:sp macro="" textlink="">
      <xdr:nvSpPr>
        <xdr:cNvPr id="747" name="n_2aveValue【庁舎】&#10;一人当たり面積">
          <a:extLst>
            <a:ext uri="{FF2B5EF4-FFF2-40B4-BE49-F238E27FC236}">
              <a16:creationId xmlns:a16="http://schemas.microsoft.com/office/drawing/2014/main" id="{618DBA5B-3963-4D93-B53F-715EB936C4F2}"/>
            </a:ext>
          </a:extLst>
        </xdr:cNvPr>
        <xdr:cNvSpPr txBox="1"/>
      </xdr:nvSpPr>
      <xdr:spPr>
        <a:xfrm>
          <a:off x="20199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748" name="n_3aveValue【庁舎】&#10;一人当たり面積">
          <a:extLst>
            <a:ext uri="{FF2B5EF4-FFF2-40B4-BE49-F238E27FC236}">
              <a16:creationId xmlns:a16="http://schemas.microsoft.com/office/drawing/2014/main" id="{27D9DF8C-E464-4350-AB03-E187DD30728F}"/>
            </a:ext>
          </a:extLst>
        </xdr:cNvPr>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116476</xdr:rowOff>
    </xdr:from>
    <xdr:ext cx="469744" cy="259045"/>
    <xdr:sp macro="" textlink="">
      <xdr:nvSpPr>
        <xdr:cNvPr id="749" name="n_4aveValue【庁舎】&#10;一人当たり面積">
          <a:extLst>
            <a:ext uri="{FF2B5EF4-FFF2-40B4-BE49-F238E27FC236}">
              <a16:creationId xmlns:a16="http://schemas.microsoft.com/office/drawing/2014/main" id="{34738528-9701-418C-A178-CBD783B62AA4}"/>
            </a:ext>
          </a:extLst>
        </xdr:cNvPr>
        <xdr:cNvSpPr txBox="1"/>
      </xdr:nvSpPr>
      <xdr:spPr>
        <a:xfrm>
          <a:off x="18421427" y="18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95394</xdr:rowOff>
    </xdr:from>
    <xdr:ext cx="469744" cy="259045"/>
    <xdr:sp macro="" textlink="">
      <xdr:nvSpPr>
        <xdr:cNvPr id="750" name="n_1mainValue【庁舎】&#10;一人当たり面積">
          <a:extLst>
            <a:ext uri="{FF2B5EF4-FFF2-40B4-BE49-F238E27FC236}">
              <a16:creationId xmlns:a16="http://schemas.microsoft.com/office/drawing/2014/main" id="{D6D7361A-9480-497A-B59D-676926D40A38}"/>
            </a:ext>
          </a:extLst>
        </xdr:cNvPr>
        <xdr:cNvSpPr txBox="1"/>
      </xdr:nvSpPr>
      <xdr:spPr>
        <a:xfrm>
          <a:off x="21075727" y="186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96538</xdr:rowOff>
    </xdr:from>
    <xdr:ext cx="469744" cy="259045"/>
    <xdr:sp macro="" textlink="">
      <xdr:nvSpPr>
        <xdr:cNvPr id="751" name="n_2mainValue【庁舎】&#10;一人当たり面積">
          <a:extLst>
            <a:ext uri="{FF2B5EF4-FFF2-40B4-BE49-F238E27FC236}">
              <a16:creationId xmlns:a16="http://schemas.microsoft.com/office/drawing/2014/main" id="{5394A215-2FAE-496B-946C-1EC292742FEF}"/>
            </a:ext>
          </a:extLst>
        </xdr:cNvPr>
        <xdr:cNvSpPr txBox="1"/>
      </xdr:nvSpPr>
      <xdr:spPr>
        <a:xfrm>
          <a:off x="20199427" y="1861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98314</xdr:rowOff>
    </xdr:from>
    <xdr:ext cx="469744" cy="259045"/>
    <xdr:sp macro="" textlink="">
      <xdr:nvSpPr>
        <xdr:cNvPr id="752" name="n_3mainValue【庁舎】&#10;一人当たり面積">
          <a:extLst>
            <a:ext uri="{FF2B5EF4-FFF2-40B4-BE49-F238E27FC236}">
              <a16:creationId xmlns:a16="http://schemas.microsoft.com/office/drawing/2014/main" id="{01A64898-31E9-4816-BC81-E89997F7660D}"/>
            </a:ext>
          </a:extLst>
        </xdr:cNvPr>
        <xdr:cNvSpPr txBox="1"/>
      </xdr:nvSpPr>
      <xdr:spPr>
        <a:xfrm>
          <a:off x="193104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99713</xdr:rowOff>
    </xdr:from>
    <xdr:ext cx="469744" cy="259045"/>
    <xdr:sp macro="" textlink="">
      <xdr:nvSpPr>
        <xdr:cNvPr id="753" name="n_4mainValue【庁舎】&#10;一人当たり面積">
          <a:extLst>
            <a:ext uri="{FF2B5EF4-FFF2-40B4-BE49-F238E27FC236}">
              <a16:creationId xmlns:a16="http://schemas.microsoft.com/office/drawing/2014/main" id="{D4E9CDE7-5E75-4DA0-98F9-C13D199F179F}"/>
            </a:ext>
          </a:extLst>
        </xdr:cNvPr>
        <xdr:cNvSpPr txBox="1"/>
      </xdr:nvSpPr>
      <xdr:spPr>
        <a:xfrm>
          <a:off x="18421427" y="186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22834A22-8C1E-4846-8F01-FFA6A2030F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78C392CB-7A5A-40A0-BD9E-258C31A446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2C283EE5-0BFA-4133-B643-F979ABA40E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特に減価償却率が１００％となっている福祉施設については、各施設が耐用年数を経過しているため、今後施設をどのように維持していくのか検討を進めていく必要がある。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体育館・プールについても、津奈木町海洋センターをはじめ、同様に耐用年数を経過している施設が多いため、老朽化対策の検討を進めていく必要がある。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庁舎についても、耐用年数を経過しているため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が高くなっているが</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、災害時の防災拠点機能維持の観点からも大規模改修等の検討を進めていく必要がある。</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消防施設については、一部事務組合である水俣芦北広域行政事務組合にて管理運営されているが、水俣消防署及び芦北消防署は築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年以内の新しい施設であるため、有形固定資産減価償却率が低くなっている。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4,324
4,310
34.08
4,580,735
4,333,879
137,834
2,223,951
2,562,899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財政力指数は前年度から横ばいで推移し、類似団体平均値と同じであったが、人口の減少や全国平均を上回る高齢化（</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　高齢化率</a:t>
          </a:r>
          <a:r>
            <a:rPr kumimoji="1" lang="en-US" altLang="ja-JP" sz="1100">
              <a:solidFill>
                <a:schemeClr val="dk1"/>
              </a:solidFill>
              <a:effectLst/>
              <a:latin typeface="+mn-lt"/>
              <a:ea typeface="+mn-ea"/>
              <a:cs typeface="+mn-cs"/>
            </a:rPr>
            <a:t>44.2</a:t>
          </a:r>
          <a:r>
            <a:rPr kumimoji="1" lang="ja-JP" altLang="ja-JP" sz="1100">
              <a:solidFill>
                <a:schemeClr val="dk1"/>
              </a:solidFill>
              <a:effectLst/>
              <a:latin typeface="+mn-lt"/>
              <a:ea typeface="+mn-ea"/>
              <a:cs typeface="+mn-cs"/>
            </a:rPr>
            <a:t>％）に加え、基幹産業である農業の衰退や町内に中心となる産業がないこと等により財政基盤が弱い状況が続いている。</a:t>
          </a:r>
          <a:r>
            <a:rPr kumimoji="1" lang="ja-JP" altLang="ja-JP" sz="1100" baseline="0">
              <a:solidFill>
                <a:schemeClr val="dk1"/>
              </a:solidFill>
              <a:effectLst/>
              <a:latin typeface="+mn-lt"/>
              <a:ea typeface="+mn-ea"/>
              <a:cs typeface="+mn-cs"/>
            </a:rPr>
            <a:t>今後は新たに策定される第１０期津奈木町振興計画前期基本計画（</a:t>
          </a:r>
          <a:r>
            <a:rPr kumimoji="1" lang="en-US" altLang="ja-JP" sz="1100" baseline="0">
              <a:solidFill>
                <a:schemeClr val="dk1"/>
              </a:solidFill>
              <a:effectLst/>
              <a:latin typeface="+mn-lt"/>
              <a:ea typeface="+mn-ea"/>
              <a:cs typeface="+mn-cs"/>
            </a:rPr>
            <a:t>R6</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R11</a:t>
          </a:r>
          <a:r>
            <a:rPr kumimoji="1" lang="ja-JP" altLang="ja-JP" sz="1100" baseline="0">
              <a:solidFill>
                <a:schemeClr val="dk1"/>
              </a:solidFill>
              <a:effectLst/>
              <a:latin typeface="+mn-lt"/>
              <a:ea typeface="+mn-ea"/>
              <a:cs typeface="+mn-cs"/>
            </a:rPr>
            <a:t>）に基づき基幹産業の振興や企業誘致を進めるとともに、行政の効率化や歳出の抑制に向けた取組みを引き続き実行し財政の健全化に努める。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扶助費や人件費の増加により経常経費は上昇。さらに地方交付税や臨時財政対策債などの経常一般財源が減額したことにより経常収支比率は</a:t>
          </a:r>
          <a:r>
            <a:rPr lang="en-US" altLang="ja-JP" sz="1100" b="0" i="0">
              <a:solidFill>
                <a:schemeClr val="dk1"/>
              </a:solidFill>
              <a:effectLst/>
              <a:latin typeface="+mn-lt"/>
              <a:ea typeface="+mn-ea"/>
              <a:cs typeface="+mn-cs"/>
            </a:rPr>
            <a:t>0.3</a:t>
          </a:r>
          <a:r>
            <a:rPr lang="ja-JP" altLang="ja-JP" sz="1100" b="0" i="0">
              <a:solidFill>
                <a:schemeClr val="dk1"/>
              </a:solidFill>
              <a:effectLst/>
              <a:latin typeface="+mn-lt"/>
              <a:ea typeface="+mn-ea"/>
              <a:cs typeface="+mn-cs"/>
            </a:rPr>
            <a:t>ポイント増加したものの類似団体平均を</a:t>
          </a:r>
          <a:r>
            <a:rPr lang="en-US" altLang="ja-JP" sz="1100" b="0" i="0">
              <a:solidFill>
                <a:schemeClr val="dk1"/>
              </a:solidFill>
              <a:effectLst/>
              <a:latin typeface="+mn-lt"/>
              <a:ea typeface="+mn-ea"/>
              <a:cs typeface="+mn-cs"/>
            </a:rPr>
            <a:t>0.7</a:t>
          </a:r>
          <a:r>
            <a:rPr lang="ja-JP" altLang="ja-JP" sz="1100" b="0" i="0">
              <a:solidFill>
                <a:schemeClr val="dk1"/>
              </a:solidFill>
              <a:effectLst/>
              <a:latin typeface="+mn-lt"/>
              <a:ea typeface="+mn-ea"/>
              <a:cs typeface="+mn-cs"/>
            </a:rPr>
            <a:t>ポイント下回った。今後も、後期高齢者医療特別会計をはじめとした公営事業への繰出金や人件費の増加に伴い上昇する見込みであるため、物件費、補助費等の削減や事務事業の更なる見直しを進め、義務的経費の削減に努め、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109347</xdr:rowOff>
    </xdr:from>
    <xdr:to>
      <xdr:col>23</xdr:col>
      <xdr:colOff>133350</xdr:colOff>
      <xdr:row>64</xdr:row>
      <xdr:rowOff>116586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8214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109347</xdr:rowOff>
    </xdr:from>
    <xdr:to>
      <xdr:col>19</xdr:col>
      <xdr:colOff>133350</xdr:colOff>
      <xdr:row>65</xdr:row>
      <xdr:rowOff>65786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82147"/>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65</xdr:row>
      <xdr:rowOff>80264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100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32656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80264</xdr:rowOff>
    </xdr:from>
    <xdr:to>
      <xdr:col>11</xdr:col>
      <xdr:colOff>31750</xdr:colOff>
      <xdr:row>65</xdr:row>
      <xdr:rowOff>109220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245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56786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82313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58547</xdr:rowOff>
    </xdr:from>
    <xdr:to>
      <xdr:col>19</xdr:col>
      <xdr:colOff>184150</xdr:colOff>
      <xdr:row>64</xdr:row>
      <xdr:rowOff>160147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144924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17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29464</xdr:rowOff>
    </xdr:from>
    <xdr:to>
      <xdr:col>11</xdr:col>
      <xdr:colOff>82550</xdr:colOff>
      <xdr:row>65</xdr:row>
      <xdr:rowOff>131064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115841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244,784</a:t>
          </a:r>
          <a:r>
            <a:rPr kumimoji="1" lang="ja-JP" altLang="ja-JP" sz="1100">
              <a:solidFill>
                <a:schemeClr val="dk1"/>
              </a:solidFill>
              <a:effectLst/>
              <a:latin typeface="+mn-lt"/>
              <a:ea typeface="+mn-ea"/>
              <a:cs typeface="+mn-cs"/>
            </a:rPr>
            <a:t>円低くなっており、類似団体内順位は上位にあるものの、熊本県平均より上回っている。</a:t>
          </a:r>
          <a:endParaRPr lang="ja-JP" altLang="ja-JP" sz="1400">
            <a:effectLst/>
          </a:endParaRPr>
        </a:p>
        <a:p>
          <a:r>
            <a:rPr kumimoji="1" lang="ja-JP" altLang="ja-JP" sz="1100">
              <a:solidFill>
                <a:schemeClr val="dk1"/>
              </a:solidFill>
              <a:effectLst/>
              <a:latin typeface="+mn-lt"/>
              <a:ea typeface="+mn-ea"/>
              <a:cs typeface="+mn-cs"/>
            </a:rPr>
            <a:t>　今後は公立保育園の民営化により、会計年度職員の採用を抑制するとともに、定員管理による職員数の適正化や給与水準の適正化に努め、併せて物件費についても引き続き抑制に努める。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127752</xdr:rowOff>
    </xdr:from>
    <xdr:to>
      <xdr:col>23</xdr:col>
      <xdr:colOff>133350</xdr:colOff>
      <xdr:row>81</xdr:row>
      <xdr:rowOff>143359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5202"/>
          <a:ext cx="8382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0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119621</xdr:rowOff>
    </xdr:from>
    <xdr:to>
      <xdr:col>19</xdr:col>
      <xdr:colOff>133350</xdr:colOff>
      <xdr:row>81</xdr:row>
      <xdr:rowOff>127752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07071"/>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103963</xdr:rowOff>
    </xdr:from>
    <xdr:to>
      <xdr:col>15</xdr:col>
      <xdr:colOff>82550</xdr:colOff>
      <xdr:row>81</xdr:row>
      <xdr:rowOff>119621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91413"/>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59924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97724</xdr:rowOff>
    </xdr:from>
    <xdr:to>
      <xdr:col>11</xdr:col>
      <xdr:colOff>31750</xdr:colOff>
      <xdr:row>81</xdr:row>
      <xdr:rowOff>103963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85174"/>
          <a:ext cx="889000" cy="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35749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35448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92559</xdr:rowOff>
    </xdr:from>
    <xdr:to>
      <xdr:col>23</xdr:col>
      <xdr:colOff>184150</xdr:colOff>
      <xdr:row>82</xdr:row>
      <xdr:rowOff>22709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13836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0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76952</xdr:rowOff>
    </xdr:from>
    <xdr:to>
      <xdr:col>19</xdr:col>
      <xdr:colOff>184150</xdr:colOff>
      <xdr:row>82</xdr:row>
      <xdr:rowOff>7102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17279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3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68821</xdr:rowOff>
    </xdr:from>
    <xdr:to>
      <xdr:col>15</xdr:col>
      <xdr:colOff>133350</xdr:colOff>
      <xdr:row>81</xdr:row>
      <xdr:rowOff>170421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2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53163</xdr:rowOff>
    </xdr:from>
    <xdr:to>
      <xdr:col>11</xdr:col>
      <xdr:colOff>82550</xdr:colOff>
      <xdr:row>81</xdr:row>
      <xdr:rowOff>154763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164940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46924</xdr:rowOff>
    </xdr:from>
    <xdr:to>
      <xdr:col>7</xdr:col>
      <xdr:colOff>31750</xdr:colOff>
      <xdr:row>81</xdr:row>
      <xdr:rowOff>148524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158701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給与体系の運用により類似団体平均を若干上回ったものの、機構改革により他自治体と比較すると管理職のポストが少ないこと等が影響し、類似団体のなかでも比較的低い水準で推移している。今後も国人事院勧告及び県人事委員会勧告を踏まえ、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66887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669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4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109643</xdr:rowOff>
    </xdr:from>
    <xdr:to>
      <xdr:col>72</xdr:col>
      <xdr:colOff>203200</xdr:colOff>
      <xdr:row>87</xdr:row>
      <xdr:rowOff>26670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5434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109643</xdr:rowOff>
    </xdr:from>
    <xdr:to>
      <xdr:col>68</xdr:col>
      <xdr:colOff>152400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543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16087</xdr:rowOff>
    </xdr:from>
    <xdr:to>
      <xdr:col>81</xdr:col>
      <xdr:colOff>95250</xdr:colOff>
      <xdr:row>87</xdr:row>
      <xdr:rowOff>117687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159614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0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58843</xdr:rowOff>
    </xdr:from>
    <xdr:to>
      <xdr:col>68</xdr:col>
      <xdr:colOff>203200</xdr:colOff>
      <xdr:row>86</xdr:row>
      <xdr:rowOff>160443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170620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次行政改革大綱による定員管理計画により平成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年度まで職員数を抑制してきた結果、類似団体平均を</a:t>
          </a:r>
          <a:r>
            <a:rPr kumimoji="1" lang="en-US" altLang="ja-JP" sz="1100">
              <a:solidFill>
                <a:schemeClr val="dk1"/>
              </a:solidFill>
              <a:effectLst/>
              <a:latin typeface="+mn-lt"/>
              <a:ea typeface="+mn-ea"/>
              <a:cs typeface="+mn-cs"/>
            </a:rPr>
            <a:t>9.11</a:t>
          </a:r>
          <a:r>
            <a:rPr kumimoji="1" lang="ja-JP" altLang="ja-JP" sz="1100">
              <a:solidFill>
                <a:schemeClr val="dk1"/>
              </a:solidFill>
              <a:effectLst/>
              <a:latin typeface="+mn-lt"/>
              <a:ea typeface="+mn-ea"/>
              <a:cs typeface="+mn-cs"/>
            </a:rPr>
            <a:t>人下回る職員数となっている。類似団体内順位も高い水準にあるが、今後は高齢者医療対策での保健師採用や定年延長などにより、職員数の増加が見込まれ、人口も減少するため、人口に占める職員数は増加する見込みである。今後も定員管理により、計画的な職員採用を行い、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78881</xdr:rowOff>
    </xdr:from>
    <xdr:to>
      <xdr:col>81</xdr:col>
      <xdr:colOff>44450</xdr:colOff>
      <xdr:row>59</xdr:row>
      <xdr:rowOff>89069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94431"/>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76468</xdr:rowOff>
    </xdr:from>
    <xdr:to>
      <xdr:col>77</xdr:col>
      <xdr:colOff>44450</xdr:colOff>
      <xdr:row>59</xdr:row>
      <xdr:rowOff>78881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9201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63867</xdr:rowOff>
    </xdr:from>
    <xdr:to>
      <xdr:col>72</xdr:col>
      <xdr:colOff>203200</xdr:colOff>
      <xdr:row>59</xdr:row>
      <xdr:rowOff>76468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79417"/>
          <a:ext cx="8890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1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10438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61052</xdr:rowOff>
    </xdr:from>
    <xdr:to>
      <xdr:col>68</xdr:col>
      <xdr:colOff>152400</xdr:colOff>
      <xdr:row>59</xdr:row>
      <xdr:rowOff>63867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76602"/>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169153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8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38269</xdr:rowOff>
    </xdr:from>
    <xdr:to>
      <xdr:col>81</xdr:col>
      <xdr:colOff>95250</xdr:colOff>
      <xdr:row>59</xdr:row>
      <xdr:rowOff>139869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130996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7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28081</xdr:rowOff>
    </xdr:from>
    <xdr:to>
      <xdr:col>77</xdr:col>
      <xdr:colOff>95250</xdr:colOff>
      <xdr:row>59</xdr:row>
      <xdr:rowOff>129681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139858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12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25668</xdr:rowOff>
    </xdr:from>
    <xdr:to>
      <xdr:col>73</xdr:col>
      <xdr:colOff>44450</xdr:colOff>
      <xdr:row>59</xdr:row>
      <xdr:rowOff>127268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137445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1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13067</xdr:rowOff>
    </xdr:from>
    <xdr:to>
      <xdr:col>68</xdr:col>
      <xdr:colOff>203200</xdr:colOff>
      <xdr:row>59</xdr:row>
      <xdr:rowOff>114667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124844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9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10252</xdr:rowOff>
    </xdr:from>
    <xdr:to>
      <xdr:col>64</xdr:col>
      <xdr:colOff>152400</xdr:colOff>
      <xdr:row>59</xdr:row>
      <xdr:rowOff>111852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122029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起債発行抑制策により全国平均、熊本県平均及び類似団体平均共に大きく下回っている。今後は、令和２年７月豪雨災害等の新規起債発行に併せて、公共施設の老朽化による大規模修繕等の起債借入が予想されるため、起債発行額の調整を行いながら、後年負担増加につながらないよう引き続き低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129540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105410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49106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41063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7195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２年７月豪雨災害等の新規起債発行により将来負担額は増加するも、基金の適正運用により充当可能額も増加したため、将来負担比率はなく、類似団体内でも上位に位置する。今後も起債発行額の抑制や基金運用の適正化に努め、マイナス比率の確保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4,324
4,310
34.08
4,580,735
4,333,879
137,834
2,223,951
2,562,899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人件費に係る経常収支比率は１．０ポイント上昇し、類似団体平均と比較すると、１．４ポイント上回っている。これは</a:t>
          </a:r>
          <a:r>
            <a:rPr lang="ja-JP" altLang="ja-JP" sz="1000" b="0" i="0">
              <a:solidFill>
                <a:schemeClr val="dk1"/>
              </a:solidFill>
              <a:effectLst/>
              <a:latin typeface="+mn-lt"/>
              <a:ea typeface="+mn-ea"/>
              <a:cs typeface="+mn-cs"/>
            </a:rPr>
            <a:t>ごみ収集業務や</a:t>
          </a:r>
          <a:r>
            <a:rPr kumimoji="1" lang="ja-JP" altLang="ja-JP" sz="1000">
              <a:solidFill>
                <a:schemeClr val="dk1"/>
              </a:solidFill>
              <a:effectLst/>
              <a:latin typeface="+mn-lt"/>
              <a:ea typeface="+mn-ea"/>
              <a:cs typeface="+mn-cs"/>
            </a:rPr>
            <a:t>保育園、文化センターなどの施設運営を直営で行っているために、類似団体平均と比較して職員数が多いことが主な要因であり、行政サービスの提供方法の差異によるものといえる。今後は、民間での実施可能な部分については民営化や指定管理者制度の導入などにより委託化を進めるとともに、定員管理に基づく職員数や給与水準の適正化を図り、人件費の削減に努め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92710</xdr:rowOff>
    </xdr:from>
    <xdr:to>
      <xdr:col>24</xdr:col>
      <xdr:colOff>25400</xdr:colOff>
      <xdr:row>36</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4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37</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49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20320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3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058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114300</xdr:rowOff>
    </xdr:from>
    <xdr:to>
      <xdr:col>11</xdr:col>
      <xdr:colOff>60325</xdr:colOff>
      <xdr:row>36</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41910</xdr:rowOff>
    </xdr:from>
    <xdr:to>
      <xdr:col>20</xdr:col>
      <xdr:colOff>38100</xdr:colOff>
      <xdr:row>36</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140970</xdr:rowOff>
    </xdr:from>
    <xdr:to>
      <xdr:col>15</xdr:col>
      <xdr:colOff>149225</xdr:colOff>
      <xdr:row>37</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60960</xdr:rowOff>
    </xdr:from>
    <xdr:to>
      <xdr:col>6</xdr:col>
      <xdr:colOff>171450</xdr:colOff>
      <xdr:row>37</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ポイント下回っているが、今後も電算システムリース経費等の増加が懸念されるため、委託料を中心に事業廃止等を含めた見直しを行い、物件費の削減に努める。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96520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656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96520</xdr:rowOff>
    </xdr:from>
    <xdr:to>
      <xdr:col>78</xdr:col>
      <xdr:colOff>69850</xdr:colOff>
      <xdr:row>15</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668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64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6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45720</xdr:rowOff>
    </xdr:from>
    <xdr:to>
      <xdr:col>78</xdr:col>
      <xdr:colOff>120650</xdr:colOff>
      <xdr:row>15</xdr:row>
      <xdr:rowOff>147320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157497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ポイント上回っている。一因として、障害福祉サービス費や保育所運営費の負担が増加していることが挙げられる。急激な少子高齢化に対応しつつ、財政を圧迫する上昇傾向に歯止めをかけるよう努める。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09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109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60</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66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280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その他に係る経常収支比率は、類似団体平均を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回っている。主な要因としては、特別会計繰出金の増加が挙げられる。特に高齢化に伴う介護保険や後期高齢者医療への繰出金が増加傾向にあり、今後ますます大きな負担となることが危惧される。今後も国民健康保険事業特別会計においても保険税の適正化により財政基盤の強化を図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157480</xdr:rowOff>
    </xdr:from>
    <xdr:to>
      <xdr:col>82</xdr:col>
      <xdr:colOff>107950</xdr:colOff>
      <xdr:row>58</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01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09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59</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25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60960</xdr:rowOff>
    </xdr:from>
    <xdr:to>
      <xdr:col>74</xdr:col>
      <xdr:colOff>31750</xdr:colOff>
      <xdr:row>58</xdr:row>
      <xdr:rowOff>162560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59</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25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8907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106680</xdr:rowOff>
    </xdr:from>
    <xdr:to>
      <xdr:col>82</xdr:col>
      <xdr:colOff>158750</xdr:colOff>
      <xdr:row>59</xdr:row>
      <xdr:rowOff>36830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78757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おり、これは、広域行政事務組合への負担金の増加や有償ボランティア制度による報償費の増加が主な要因とし考えられる。今後は、広域行政事務組合のごみ処理施設更新事業も予定されているため、その動向に注視するとともに、各種補助金についても明確な基準を設けて、必要性の低い補助金は見直し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17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37</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489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これまでの起債発行抑制政策により類似団体平均より</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ポイント下回っているが、今後は令和２年７月豪雨災害による新規起債発行による将来的な財政負担に十分留意しながら、過度に起債に依存することのない財政運営を行い、低水準の維持に努める。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552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89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ポイント上回っている。主に繰出金、人件費がその要因となっている。第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次行政改革大綱及び中期財政計画に基づく財政運営に努めるとともに、定員管理による人件費の抑制など、各費目の歳出削減を図る。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78</xdr:row>
      <xdr:rowOff>78014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2498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51888</xdr:rowOff>
    </xdr:from>
    <xdr:to>
      <xdr:col>78</xdr:col>
      <xdr:colOff>69850</xdr:colOff>
      <xdr:row>79</xdr:row>
      <xdr:rowOff>73116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24988"/>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73116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915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21426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99242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91539"/>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27214</xdr:rowOff>
    </xdr:from>
    <xdr:to>
      <xdr:col>82</xdr:col>
      <xdr:colOff>158750</xdr:colOff>
      <xdr:row>78</xdr:row>
      <xdr:rowOff>128814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170741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xdr:rowOff>
    </xdr:from>
    <xdr:to>
      <xdr:col>78</xdr:col>
      <xdr:colOff>120650</xdr:colOff>
      <xdr:row>78</xdr:row>
      <xdr:rowOff>102688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87465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22316</xdr:rowOff>
    </xdr:from>
    <xdr:to>
      <xdr:col>74</xdr:col>
      <xdr:colOff>31750</xdr:colOff>
      <xdr:row>79</xdr:row>
      <xdr:rowOff>123916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108693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48442</xdr:rowOff>
    </xdr:from>
    <xdr:to>
      <xdr:col>65</xdr:col>
      <xdr:colOff>53975</xdr:colOff>
      <xdr:row>79</xdr:row>
      <xdr:rowOff>150042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134819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168521</xdr:rowOff>
    </xdr:from>
    <xdr:to>
      <xdr:col>29</xdr:col>
      <xdr:colOff>127000</xdr:colOff>
      <xdr:row>19</xdr:row>
      <xdr:rowOff>13333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02246"/>
          <a:ext cx="647700" cy="16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13333</xdr:rowOff>
    </xdr:from>
    <xdr:to>
      <xdr:col>26</xdr:col>
      <xdr:colOff>50800</xdr:colOff>
      <xdr:row>19</xdr:row>
      <xdr:rowOff>24211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18508"/>
          <a:ext cx="698500" cy="1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24211</xdr:rowOff>
    </xdr:from>
    <xdr:to>
      <xdr:col>22</xdr:col>
      <xdr:colOff>114300</xdr:colOff>
      <xdr:row>19</xdr:row>
      <xdr:rowOff>32193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29386"/>
          <a:ext cx="698500" cy="7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59350</xdr:rowOff>
    </xdr:from>
    <xdr:to>
      <xdr:col>22</xdr:col>
      <xdr:colOff>165100</xdr:colOff>
      <xdr:row>18</xdr:row>
      <xdr:rowOff>160950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171127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6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32193</xdr:rowOff>
    </xdr:from>
    <xdr:to>
      <xdr:col>18</xdr:col>
      <xdr:colOff>177800</xdr:colOff>
      <xdr:row>19</xdr:row>
      <xdr:rowOff>35543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37368"/>
          <a:ext cx="698500" cy="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70431</xdr:rowOff>
    </xdr:from>
    <xdr:to>
      <xdr:col>19</xdr:col>
      <xdr:colOff>38100</xdr:colOff>
      <xdr:row>19</xdr:row>
      <xdr:rowOff>581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7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76645</xdr:rowOff>
    </xdr:from>
    <xdr:to>
      <xdr:col>15</xdr:col>
      <xdr:colOff>101600</xdr:colOff>
      <xdr:row>19</xdr:row>
      <xdr:rowOff>6795</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16972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7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117721</xdr:rowOff>
    </xdr:from>
    <xdr:to>
      <xdr:col>29</xdr:col>
      <xdr:colOff>177800</xdr:colOff>
      <xdr:row>19</xdr:row>
      <xdr:rowOff>47871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5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89798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133983</xdr:rowOff>
    </xdr:from>
    <xdr:to>
      <xdr:col>26</xdr:col>
      <xdr:colOff>101600</xdr:colOff>
      <xdr:row>19</xdr:row>
      <xdr:rowOff>64133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67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48910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5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144861</xdr:rowOff>
    </xdr:from>
    <xdr:to>
      <xdr:col>22</xdr:col>
      <xdr:colOff>165100</xdr:colOff>
      <xdr:row>19</xdr:row>
      <xdr:rowOff>75011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78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59788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6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152843</xdr:rowOff>
    </xdr:from>
    <xdr:to>
      <xdr:col>19</xdr:col>
      <xdr:colOff>38100</xdr:colOff>
      <xdr:row>19</xdr:row>
      <xdr:rowOff>82993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8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67770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156193</xdr:rowOff>
    </xdr:from>
    <xdr:to>
      <xdr:col>15</xdr:col>
      <xdr:colOff>101600</xdr:colOff>
      <xdr:row>19</xdr:row>
      <xdr:rowOff>86343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8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71120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158428</xdr:rowOff>
    </xdr:from>
    <xdr:to>
      <xdr:col>29</xdr:col>
      <xdr:colOff>127000</xdr:colOff>
      <xdr:row>36</xdr:row>
      <xdr:rowOff>163389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11678"/>
          <a:ext cx="647700" cy="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158428</xdr:rowOff>
    </xdr:from>
    <xdr:to>
      <xdr:col>26</xdr:col>
      <xdr:colOff>50800</xdr:colOff>
      <xdr:row>37</xdr:row>
      <xdr:rowOff>19859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11678"/>
          <a:ext cx="698500" cy="3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18788</xdr:rowOff>
    </xdr:from>
    <xdr:to>
      <xdr:col>22</xdr:col>
      <xdr:colOff>114300</xdr:colOff>
      <xdr:row>37</xdr:row>
      <xdr:rowOff>19859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43488"/>
          <a:ext cx="698500" cy="1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37986</xdr:rowOff>
    </xdr:from>
    <xdr:to>
      <xdr:col>22</xdr:col>
      <xdr:colOff>165100</xdr:colOff>
      <xdr:row>36</xdr:row>
      <xdr:rowOff>139586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149763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18788</xdr:rowOff>
    </xdr:from>
    <xdr:to>
      <xdr:col>18</xdr:col>
      <xdr:colOff>177800</xdr:colOff>
      <xdr:row>37</xdr:row>
      <xdr:rowOff>29102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43488"/>
          <a:ext cx="698500" cy="10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46044</xdr:rowOff>
    </xdr:from>
    <xdr:to>
      <xdr:col>19</xdr:col>
      <xdr:colOff>38100</xdr:colOff>
      <xdr:row>36</xdr:row>
      <xdr:rowOff>147644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157821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61116</xdr:rowOff>
    </xdr:from>
    <xdr:to>
      <xdr:col>15</xdr:col>
      <xdr:colOff>101600</xdr:colOff>
      <xdr:row>36</xdr:row>
      <xdr:rowOff>162716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1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172893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8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112589</xdr:rowOff>
    </xdr:from>
    <xdr:to>
      <xdr:col>29</xdr:col>
      <xdr:colOff>177800</xdr:colOff>
      <xdr:row>37</xdr:row>
      <xdr:rowOff>42739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6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84666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3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107628</xdr:rowOff>
    </xdr:from>
    <xdr:to>
      <xdr:col>26</xdr:col>
      <xdr:colOff>101600</xdr:colOff>
      <xdr:row>37</xdr:row>
      <xdr:rowOff>37778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22555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140509</xdr:rowOff>
    </xdr:from>
    <xdr:to>
      <xdr:col>22</xdr:col>
      <xdr:colOff>165100</xdr:colOff>
      <xdr:row>37</xdr:row>
      <xdr:rowOff>70659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9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55436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8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139438</xdr:rowOff>
    </xdr:from>
    <xdr:to>
      <xdr:col>19</xdr:col>
      <xdr:colOff>38100</xdr:colOff>
      <xdr:row>37</xdr:row>
      <xdr:rowOff>69588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9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54365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7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149752</xdr:rowOff>
    </xdr:from>
    <xdr:to>
      <xdr:col>15</xdr:col>
      <xdr:colOff>101600</xdr:colOff>
      <xdr:row>37</xdr:row>
      <xdr:rowOff>79902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03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64679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4,324
4,310
34.08
4,580,735
4,333,879
137,834
2,223,951
2,562,899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8033</xdr:rowOff>
    </xdr:from>
    <xdr:to>
      <xdr:col>24</xdr:col>
      <xdr:colOff>63500</xdr:colOff>
      <xdr:row>38</xdr:row>
      <xdr:rowOff>14560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23133"/>
          <a:ext cx="8382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14560</xdr:rowOff>
    </xdr:from>
    <xdr:to>
      <xdr:col>19</xdr:col>
      <xdr:colOff>177800</xdr:colOff>
      <xdr:row>38</xdr:row>
      <xdr:rowOff>20572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29660"/>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20572</xdr:rowOff>
    </xdr:from>
    <xdr:to>
      <xdr:col>15</xdr:col>
      <xdr:colOff>50800</xdr:colOff>
      <xdr:row>38</xdr:row>
      <xdr:rowOff>28501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35672"/>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64860</xdr:rowOff>
    </xdr:from>
    <xdr:to>
      <xdr:col>15</xdr:col>
      <xdr:colOff>101600</xdr:colOff>
      <xdr:row>37</xdr:row>
      <xdr:rowOff>166460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11537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28501</xdr:rowOff>
    </xdr:from>
    <xdr:to>
      <xdr:col>10</xdr:col>
      <xdr:colOff>114300</xdr:colOff>
      <xdr:row>38</xdr:row>
      <xdr:rowOff>36326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43601"/>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109794</xdr:rowOff>
    </xdr:from>
    <xdr:to>
      <xdr:col>10</xdr:col>
      <xdr:colOff>165100</xdr:colOff>
      <xdr:row>38</xdr:row>
      <xdr:rowOff>39944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56471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115793</xdr:rowOff>
    </xdr:from>
    <xdr:to>
      <xdr:col>6</xdr:col>
      <xdr:colOff>38100</xdr:colOff>
      <xdr:row>38</xdr:row>
      <xdr:rowOff>45943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62470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3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128683</xdr:rowOff>
    </xdr:from>
    <xdr:to>
      <xdr:col>24</xdr:col>
      <xdr:colOff>114300</xdr:colOff>
      <xdr:row>38</xdr:row>
      <xdr:rowOff>58833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7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43610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8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135210</xdr:rowOff>
    </xdr:from>
    <xdr:to>
      <xdr:col>20</xdr:col>
      <xdr:colOff>38100</xdr:colOff>
      <xdr:row>38</xdr:row>
      <xdr:rowOff>65360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56487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7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141222</xdr:rowOff>
    </xdr:from>
    <xdr:to>
      <xdr:col>15</xdr:col>
      <xdr:colOff>101600</xdr:colOff>
      <xdr:row>38</xdr:row>
      <xdr:rowOff>71372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62499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7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149151</xdr:rowOff>
    </xdr:from>
    <xdr:to>
      <xdr:col>10</xdr:col>
      <xdr:colOff>165100</xdr:colOff>
      <xdr:row>38</xdr:row>
      <xdr:rowOff>79301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70428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156975</xdr:rowOff>
    </xdr:from>
    <xdr:to>
      <xdr:col>6</xdr:col>
      <xdr:colOff>38100</xdr:colOff>
      <xdr:row>38</xdr:row>
      <xdr:rowOff>87125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0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78253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9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107928</xdr:rowOff>
    </xdr:from>
    <xdr:to>
      <xdr:col>24</xdr:col>
      <xdr:colOff>63500</xdr:colOff>
      <xdr:row>58</xdr:row>
      <xdr:rowOff>127733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52028"/>
          <a:ext cx="838200" cy="1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127733</xdr:rowOff>
    </xdr:from>
    <xdr:to>
      <xdr:col>19</xdr:col>
      <xdr:colOff>177800</xdr:colOff>
      <xdr:row>58</xdr:row>
      <xdr:rowOff>134369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71833"/>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134369</xdr:rowOff>
    </xdr:from>
    <xdr:to>
      <xdr:col>15</xdr:col>
      <xdr:colOff>50800</xdr:colOff>
      <xdr:row>58</xdr:row>
      <xdr:rowOff>154191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78469"/>
          <a:ext cx="889000" cy="1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10662</xdr:rowOff>
    </xdr:from>
    <xdr:to>
      <xdr:col>15</xdr:col>
      <xdr:colOff>101600</xdr:colOff>
      <xdr:row>58</xdr:row>
      <xdr:rowOff>112262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128789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72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154191</xdr:rowOff>
    </xdr:from>
    <xdr:to>
      <xdr:col>10</xdr:col>
      <xdr:colOff>114300</xdr:colOff>
      <xdr:row>58</xdr:row>
      <xdr:rowOff>157890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98291"/>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21182</xdr:rowOff>
    </xdr:from>
    <xdr:to>
      <xdr:col>10</xdr:col>
      <xdr:colOff>165100</xdr:colOff>
      <xdr:row>58</xdr:row>
      <xdr:rowOff>122782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6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139309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74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19956</xdr:rowOff>
    </xdr:from>
    <xdr:to>
      <xdr:col>6</xdr:col>
      <xdr:colOff>38100</xdr:colOff>
      <xdr:row>58</xdr:row>
      <xdr:rowOff>121556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138083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3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57128</xdr:rowOff>
    </xdr:from>
    <xdr:to>
      <xdr:col>24</xdr:col>
      <xdr:colOff>114300</xdr:colOff>
      <xdr:row>58</xdr:row>
      <xdr:rowOff>158728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143505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76933</xdr:rowOff>
    </xdr:from>
    <xdr:to>
      <xdr:col>20</xdr:col>
      <xdr:colOff>38100</xdr:colOff>
      <xdr:row>59</xdr:row>
      <xdr:rowOff>7083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2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169660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11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83569</xdr:rowOff>
    </xdr:from>
    <xdr:to>
      <xdr:col>15</xdr:col>
      <xdr:colOff>101600</xdr:colOff>
      <xdr:row>59</xdr:row>
      <xdr:rowOff>13719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4846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12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103391</xdr:rowOff>
    </xdr:from>
    <xdr:to>
      <xdr:col>10</xdr:col>
      <xdr:colOff>165100</xdr:colOff>
      <xdr:row>59</xdr:row>
      <xdr:rowOff>33541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24668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107090</xdr:rowOff>
    </xdr:from>
    <xdr:to>
      <xdr:col>6</xdr:col>
      <xdr:colOff>38100</xdr:colOff>
      <xdr:row>59</xdr:row>
      <xdr:rowOff>37240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28367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135813</xdr:rowOff>
    </xdr:from>
    <xdr:to>
      <xdr:col>24</xdr:col>
      <xdr:colOff>63500</xdr:colOff>
      <xdr:row>77</xdr:row>
      <xdr:rowOff>141043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37463"/>
          <a:ext cx="838200" cy="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141043</xdr:rowOff>
    </xdr:from>
    <xdr:to>
      <xdr:col>19</xdr:col>
      <xdr:colOff>177800</xdr:colOff>
      <xdr:row>77</xdr:row>
      <xdr:rowOff>144204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2693"/>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142278</xdr:rowOff>
    </xdr:from>
    <xdr:to>
      <xdr:col>15</xdr:col>
      <xdr:colOff>50800</xdr:colOff>
      <xdr:row>77</xdr:row>
      <xdr:rowOff>144204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43928"/>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161697</xdr:rowOff>
    </xdr:from>
    <xdr:to>
      <xdr:col>15</xdr:col>
      <xdr:colOff>101600</xdr:colOff>
      <xdr:row>77</xdr:row>
      <xdr:rowOff>91847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108375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6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142278</xdr:rowOff>
    </xdr:from>
    <xdr:to>
      <xdr:col>10</xdr:col>
      <xdr:colOff>114300</xdr:colOff>
      <xdr:row>77</xdr:row>
      <xdr:rowOff>150771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43928"/>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38305</xdr:rowOff>
    </xdr:from>
    <xdr:to>
      <xdr:col>10</xdr:col>
      <xdr:colOff>165100</xdr:colOff>
      <xdr:row>77</xdr:row>
      <xdr:rowOff>139905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156432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27070</xdr:rowOff>
    </xdr:from>
    <xdr:to>
      <xdr:col>6</xdr:col>
      <xdr:colOff>38100</xdr:colOff>
      <xdr:row>77</xdr:row>
      <xdr:rowOff>128670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145197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85013</xdr:rowOff>
    </xdr:from>
    <xdr:to>
      <xdr:col>24</xdr:col>
      <xdr:colOff>114300</xdr:colOff>
      <xdr:row>78</xdr:row>
      <xdr:rowOff>15163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171390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0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90243</xdr:rowOff>
    </xdr:from>
    <xdr:to>
      <xdr:col>20</xdr:col>
      <xdr:colOff>38100</xdr:colOff>
      <xdr:row>78</xdr:row>
      <xdr:rowOff>20393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11520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8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93404</xdr:rowOff>
    </xdr:from>
    <xdr:to>
      <xdr:col>15</xdr:col>
      <xdr:colOff>101600</xdr:colOff>
      <xdr:row>78</xdr:row>
      <xdr:rowOff>23554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91478</xdr:rowOff>
    </xdr:from>
    <xdr:to>
      <xdr:col>10</xdr:col>
      <xdr:colOff>165100</xdr:colOff>
      <xdr:row>78</xdr:row>
      <xdr:rowOff>21628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99971</xdr:rowOff>
    </xdr:from>
    <xdr:to>
      <xdr:col>6</xdr:col>
      <xdr:colOff>38100</xdr:colOff>
      <xdr:row>78</xdr:row>
      <xdr:rowOff>30121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21248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150566</xdr:rowOff>
    </xdr:from>
    <xdr:to>
      <xdr:col>24</xdr:col>
      <xdr:colOff>63500</xdr:colOff>
      <xdr:row>94</xdr:row>
      <xdr:rowOff>159040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095416"/>
          <a:ext cx="838200" cy="17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150566</xdr:rowOff>
    </xdr:from>
    <xdr:to>
      <xdr:col>19</xdr:col>
      <xdr:colOff>177800</xdr:colOff>
      <xdr:row>95</xdr:row>
      <xdr:rowOff>59675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95416"/>
          <a:ext cx="889000" cy="25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59675</xdr:rowOff>
    </xdr:from>
    <xdr:to>
      <xdr:col>15</xdr:col>
      <xdr:colOff>50800</xdr:colOff>
      <xdr:row>95</xdr:row>
      <xdr:rowOff>74847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47425"/>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85501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74847</xdr:rowOff>
    </xdr:from>
    <xdr:to>
      <xdr:col>10</xdr:col>
      <xdr:colOff>114300</xdr:colOff>
      <xdr:row>95</xdr:row>
      <xdr:rowOff>94712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62597"/>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87406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129833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108240</xdr:rowOff>
    </xdr:from>
    <xdr:to>
      <xdr:col>24</xdr:col>
      <xdr:colOff>114300</xdr:colOff>
      <xdr:row>95</xdr:row>
      <xdr:rowOff>38390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131117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7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99766</xdr:rowOff>
    </xdr:from>
    <xdr:to>
      <xdr:col>20</xdr:col>
      <xdr:colOff>38100</xdr:colOff>
      <xdr:row>94</xdr:row>
      <xdr:rowOff>29916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46443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1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8875</xdr:rowOff>
    </xdr:from>
    <xdr:to>
      <xdr:col>15</xdr:col>
      <xdr:colOff>101600</xdr:colOff>
      <xdr:row>95</xdr:row>
      <xdr:rowOff>110475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9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127002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24047</xdr:rowOff>
    </xdr:from>
    <xdr:to>
      <xdr:col>10</xdr:col>
      <xdr:colOff>165100</xdr:colOff>
      <xdr:row>95</xdr:row>
      <xdr:rowOff>125647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142174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43912</xdr:rowOff>
    </xdr:from>
    <xdr:to>
      <xdr:col>6</xdr:col>
      <xdr:colOff>38100</xdr:colOff>
      <xdr:row>95</xdr:row>
      <xdr:rowOff>145512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162039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0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90709</xdr:rowOff>
    </xdr:from>
    <xdr:to>
      <xdr:col>55</xdr:col>
      <xdr:colOff>0</xdr:colOff>
      <xdr:row>38</xdr:row>
      <xdr:rowOff>5266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34359"/>
          <a:ext cx="838200" cy="8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163198</xdr:rowOff>
    </xdr:from>
    <xdr:to>
      <xdr:col>50</xdr:col>
      <xdr:colOff>114300</xdr:colOff>
      <xdr:row>38</xdr:row>
      <xdr:rowOff>5266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335398"/>
          <a:ext cx="889000" cy="18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163198</xdr:rowOff>
    </xdr:from>
    <xdr:to>
      <xdr:col>45</xdr:col>
      <xdr:colOff>177800</xdr:colOff>
      <xdr:row>38</xdr:row>
      <xdr:rowOff>51241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335398"/>
          <a:ext cx="889000" cy="2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133484</xdr:rowOff>
    </xdr:from>
    <xdr:to>
      <xdr:col>46</xdr:col>
      <xdr:colOff>38100</xdr:colOff>
      <xdr:row>36</xdr:row>
      <xdr:rowOff>63634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80161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51241</xdr:rowOff>
    </xdr:from>
    <xdr:to>
      <xdr:col>41</xdr:col>
      <xdr:colOff>50800</xdr:colOff>
      <xdr:row>38</xdr:row>
      <xdr:rowOff>59437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66341"/>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73187</xdr:rowOff>
    </xdr:from>
    <xdr:to>
      <xdr:col>41</xdr:col>
      <xdr:colOff>101600</xdr:colOff>
      <xdr:row>38</xdr:row>
      <xdr:rowOff>3338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19864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57056</xdr:rowOff>
    </xdr:from>
    <xdr:to>
      <xdr:col>36</xdr:col>
      <xdr:colOff>165100</xdr:colOff>
      <xdr:row>37</xdr:row>
      <xdr:rowOff>158656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3733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7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39909</xdr:rowOff>
    </xdr:from>
    <xdr:to>
      <xdr:col>55</xdr:col>
      <xdr:colOff>50800</xdr:colOff>
      <xdr:row>37</xdr:row>
      <xdr:rowOff>141509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18336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6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125916</xdr:rowOff>
    </xdr:from>
    <xdr:to>
      <xdr:col>50</xdr:col>
      <xdr:colOff>165100</xdr:colOff>
      <xdr:row>38</xdr:row>
      <xdr:rowOff>56066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6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47193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6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112398</xdr:rowOff>
    </xdr:from>
    <xdr:to>
      <xdr:col>46</xdr:col>
      <xdr:colOff>38100</xdr:colOff>
      <xdr:row>37</xdr:row>
      <xdr:rowOff>42548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33675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7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441</xdr:rowOff>
    </xdr:from>
    <xdr:to>
      <xdr:col>41</xdr:col>
      <xdr:colOff>101600</xdr:colOff>
      <xdr:row>38</xdr:row>
      <xdr:rowOff>102041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93168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8637</xdr:rowOff>
    </xdr:from>
    <xdr:to>
      <xdr:col>36</xdr:col>
      <xdr:colOff>165100</xdr:colOff>
      <xdr:row>38</xdr:row>
      <xdr:rowOff>110237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101364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160930</xdr:rowOff>
    </xdr:from>
    <xdr:to>
      <xdr:col>55</xdr:col>
      <xdr:colOff>0</xdr:colOff>
      <xdr:row>59</xdr:row>
      <xdr:rowOff>8256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105030"/>
          <a:ext cx="838200" cy="1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160930</xdr:rowOff>
    </xdr:from>
    <xdr:to>
      <xdr:col>50</xdr:col>
      <xdr:colOff>114300</xdr:colOff>
      <xdr:row>59</xdr:row>
      <xdr:rowOff>5117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105030"/>
          <a:ext cx="889000" cy="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164195</xdr:rowOff>
    </xdr:from>
    <xdr:to>
      <xdr:col>45</xdr:col>
      <xdr:colOff>177800</xdr:colOff>
      <xdr:row>59</xdr:row>
      <xdr:rowOff>5117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108295"/>
          <a:ext cx="8890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11340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164195</xdr:rowOff>
    </xdr:from>
    <xdr:to>
      <xdr:col>41</xdr:col>
      <xdr:colOff>50800</xdr:colOff>
      <xdr:row>58</xdr:row>
      <xdr:rowOff>167832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108295"/>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11105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8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24827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128906</xdr:rowOff>
    </xdr:from>
    <xdr:to>
      <xdr:col>55</xdr:col>
      <xdr:colOff>50800</xdr:colOff>
      <xdr:row>59</xdr:row>
      <xdr:rowOff>59056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43833</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8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110130</xdr:rowOff>
    </xdr:from>
    <xdr:to>
      <xdr:col>50</xdr:col>
      <xdr:colOff>165100</xdr:colOff>
      <xdr:row>59</xdr:row>
      <xdr:rowOff>40280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31407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4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125767</xdr:rowOff>
    </xdr:from>
    <xdr:to>
      <xdr:col>46</xdr:col>
      <xdr:colOff>38100</xdr:colOff>
      <xdr:row>59</xdr:row>
      <xdr:rowOff>55917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6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47044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6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113395</xdr:rowOff>
    </xdr:from>
    <xdr:to>
      <xdr:col>41</xdr:col>
      <xdr:colOff>101600</xdr:colOff>
      <xdr:row>59</xdr:row>
      <xdr:rowOff>43545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34672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5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117032</xdr:rowOff>
    </xdr:from>
    <xdr:to>
      <xdr:col>36</xdr:col>
      <xdr:colOff>165100</xdr:colOff>
      <xdr:row>59</xdr:row>
      <xdr:rowOff>47182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38309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5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37664</xdr:rowOff>
    </xdr:from>
    <xdr:to>
      <xdr:col>55</xdr:col>
      <xdr:colOff>0</xdr:colOff>
      <xdr:row>79</xdr:row>
      <xdr:rowOff>40968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82214"/>
          <a:ext cx="8382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30128</xdr:rowOff>
    </xdr:from>
    <xdr:to>
      <xdr:col>50</xdr:col>
      <xdr:colOff>114300</xdr:colOff>
      <xdr:row>79</xdr:row>
      <xdr:rowOff>40968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74678"/>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160421</xdr:rowOff>
    </xdr:from>
    <xdr:to>
      <xdr:col>45</xdr:col>
      <xdr:colOff>177800</xdr:colOff>
      <xdr:row>79</xdr:row>
      <xdr:rowOff>30128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33521"/>
          <a:ext cx="889000" cy="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160421</xdr:rowOff>
    </xdr:from>
    <xdr:to>
      <xdr:col>41</xdr:col>
      <xdr:colOff>50800</xdr:colOff>
      <xdr:row>79</xdr:row>
      <xdr:rowOff>3146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33521"/>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158314</xdr:rowOff>
    </xdr:from>
    <xdr:to>
      <xdr:col>55</xdr:col>
      <xdr:colOff>50800</xdr:colOff>
      <xdr:row>79</xdr:row>
      <xdr:rowOff>88464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73241</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4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161618</xdr:rowOff>
    </xdr:from>
    <xdr:to>
      <xdr:col>50</xdr:col>
      <xdr:colOff>165100</xdr:colOff>
      <xdr:row>79</xdr:row>
      <xdr:rowOff>91768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3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82895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62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150778</xdr:rowOff>
    </xdr:from>
    <xdr:to>
      <xdr:col>46</xdr:col>
      <xdr:colOff>38100</xdr:colOff>
      <xdr:row>79</xdr:row>
      <xdr:rowOff>80928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72055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6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109621</xdr:rowOff>
    </xdr:from>
    <xdr:to>
      <xdr:col>41</xdr:col>
      <xdr:colOff>101600</xdr:colOff>
      <xdr:row>79</xdr:row>
      <xdr:rowOff>39771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30898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123796</xdr:rowOff>
    </xdr:from>
    <xdr:to>
      <xdr:col>36</xdr:col>
      <xdr:colOff>165100</xdr:colOff>
      <xdr:row>79</xdr:row>
      <xdr:rowOff>53946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45073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8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78677</xdr:rowOff>
    </xdr:from>
    <xdr:to>
      <xdr:col>55</xdr:col>
      <xdr:colOff>0</xdr:colOff>
      <xdr:row>98</xdr:row>
      <xdr:rowOff>103008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80777"/>
          <a:ext cx="838200" cy="2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78677</xdr:rowOff>
    </xdr:from>
    <xdr:to>
      <xdr:col>50</xdr:col>
      <xdr:colOff>114300</xdr:colOff>
      <xdr:row>98</xdr:row>
      <xdr:rowOff>104759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80777"/>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103933</xdr:rowOff>
    </xdr:from>
    <xdr:to>
      <xdr:col>45</xdr:col>
      <xdr:colOff>177800</xdr:colOff>
      <xdr:row>98</xdr:row>
      <xdr:rowOff>104759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06033"/>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16139</xdr:rowOff>
    </xdr:from>
    <xdr:to>
      <xdr:col>46</xdr:col>
      <xdr:colOff>38100</xdr:colOff>
      <xdr:row>98</xdr:row>
      <xdr:rowOff>117739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134266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100457</xdr:rowOff>
    </xdr:from>
    <xdr:to>
      <xdr:col>41</xdr:col>
      <xdr:colOff>50800</xdr:colOff>
      <xdr:row>98</xdr:row>
      <xdr:rowOff>103933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902557"/>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12081</xdr:rowOff>
    </xdr:from>
    <xdr:to>
      <xdr:col>41</xdr:col>
      <xdr:colOff>101600</xdr:colOff>
      <xdr:row>98</xdr:row>
      <xdr:rowOff>113681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130208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17635</xdr:rowOff>
    </xdr:from>
    <xdr:to>
      <xdr:col>36</xdr:col>
      <xdr:colOff>165100</xdr:colOff>
      <xdr:row>98</xdr:row>
      <xdr:rowOff>119235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135762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52208</xdr:rowOff>
    </xdr:from>
    <xdr:to>
      <xdr:col>55</xdr:col>
      <xdr:colOff>50800</xdr:colOff>
      <xdr:row>98</xdr:row>
      <xdr:rowOff>153808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27877</xdr:rowOff>
    </xdr:from>
    <xdr:to>
      <xdr:col>50</xdr:col>
      <xdr:colOff>165100</xdr:colOff>
      <xdr:row>98</xdr:row>
      <xdr:rowOff>129477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120604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92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53959</xdr:rowOff>
    </xdr:from>
    <xdr:to>
      <xdr:col>46</xdr:col>
      <xdr:colOff>38100</xdr:colOff>
      <xdr:row>98</xdr:row>
      <xdr:rowOff>155559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5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146686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53133</xdr:rowOff>
    </xdr:from>
    <xdr:to>
      <xdr:col>41</xdr:col>
      <xdr:colOff>101600</xdr:colOff>
      <xdr:row>98</xdr:row>
      <xdr:rowOff>154733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145860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49657</xdr:rowOff>
    </xdr:from>
    <xdr:to>
      <xdr:col>36</xdr:col>
      <xdr:colOff>165100</xdr:colOff>
      <xdr:row>98</xdr:row>
      <xdr:rowOff>151257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142384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104855</xdr:rowOff>
    </xdr:from>
    <xdr:to>
      <xdr:col>85</xdr:col>
      <xdr:colOff>127000</xdr:colOff>
      <xdr:row>36</xdr:row>
      <xdr:rowOff>111765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277055"/>
          <a:ext cx="8382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111765</xdr:rowOff>
    </xdr:from>
    <xdr:to>
      <xdr:col>81</xdr:col>
      <xdr:colOff>50800</xdr:colOff>
      <xdr:row>37</xdr:row>
      <xdr:rowOff>150180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283965"/>
          <a:ext cx="889000" cy="20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150180</xdr:rowOff>
    </xdr:from>
    <xdr:to>
      <xdr:col>76</xdr:col>
      <xdr:colOff>114300</xdr:colOff>
      <xdr:row>39</xdr:row>
      <xdr:rowOff>94646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93830"/>
          <a:ext cx="889000" cy="28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116038</xdr:rowOff>
    </xdr:from>
    <xdr:to>
      <xdr:col>76</xdr:col>
      <xdr:colOff>165100</xdr:colOff>
      <xdr:row>39</xdr:row>
      <xdr:rowOff>46188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37315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87148</xdr:rowOff>
    </xdr:from>
    <xdr:to>
      <xdr:col>71</xdr:col>
      <xdr:colOff>177800</xdr:colOff>
      <xdr:row>39</xdr:row>
      <xdr:rowOff>94646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73698"/>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2189</xdr:rowOff>
    </xdr:from>
    <xdr:to>
      <xdr:col>72</xdr:col>
      <xdr:colOff>38100</xdr:colOff>
      <xdr:row>39</xdr:row>
      <xdr:rowOff>103789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7806</xdr:rowOff>
    </xdr:from>
    <xdr:to>
      <xdr:col>67</xdr:col>
      <xdr:colOff>101600</xdr:colOff>
      <xdr:row>39</xdr:row>
      <xdr:rowOff>109406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125933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54055</xdr:rowOff>
    </xdr:from>
    <xdr:to>
      <xdr:col>85</xdr:col>
      <xdr:colOff>177800</xdr:colOff>
      <xdr:row>36</xdr:row>
      <xdr:rowOff>155655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76932</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07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60965</xdr:rowOff>
    </xdr:from>
    <xdr:to>
      <xdr:col>81</xdr:col>
      <xdr:colOff>101600</xdr:colOff>
      <xdr:row>36</xdr:row>
      <xdr:rowOff>162565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7642</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600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99380</xdr:rowOff>
    </xdr:from>
    <xdr:to>
      <xdr:col>76</xdr:col>
      <xdr:colOff>165100</xdr:colOff>
      <xdr:row>38</xdr:row>
      <xdr:rowOff>29530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4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46057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1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43846</xdr:rowOff>
    </xdr:from>
    <xdr:to>
      <xdr:col>72</xdr:col>
      <xdr:colOff>38100</xdr:colOff>
      <xdr:row>39</xdr:row>
      <xdr:rowOff>145446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136573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82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36348</xdr:rowOff>
    </xdr:from>
    <xdr:to>
      <xdr:col>67</xdr:col>
      <xdr:colOff>101600</xdr:colOff>
      <xdr:row>39</xdr:row>
      <xdr:rowOff>137948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2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129075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1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167774</xdr:rowOff>
    </xdr:from>
    <xdr:to>
      <xdr:col>85</xdr:col>
      <xdr:colOff>127000</xdr:colOff>
      <xdr:row>78</xdr:row>
      <xdr:rowOff>169525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540874"/>
          <a:ext cx="8382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167774</xdr:rowOff>
    </xdr:from>
    <xdr:to>
      <xdr:col>81</xdr:col>
      <xdr:colOff>50800</xdr:colOff>
      <xdr:row>79</xdr:row>
      <xdr:rowOff>3587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40874"/>
          <a:ext cx="8890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1406</xdr:rowOff>
    </xdr:from>
    <xdr:to>
      <xdr:col>76</xdr:col>
      <xdr:colOff>114300</xdr:colOff>
      <xdr:row>79</xdr:row>
      <xdr:rowOff>3587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545956"/>
          <a:ext cx="8890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71304</xdr:rowOff>
    </xdr:from>
    <xdr:to>
      <xdr:col>76</xdr:col>
      <xdr:colOff>165100</xdr:colOff>
      <xdr:row>79</xdr:row>
      <xdr:rowOff>1454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4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17981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2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1406</xdr:rowOff>
    </xdr:from>
    <xdr:to>
      <xdr:col>71</xdr:col>
      <xdr:colOff>177800</xdr:colOff>
      <xdr:row>79</xdr:row>
      <xdr:rowOff>3177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45956"/>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77600</xdr:rowOff>
    </xdr:from>
    <xdr:to>
      <xdr:col>72</xdr:col>
      <xdr:colOff>38100</xdr:colOff>
      <xdr:row>79</xdr:row>
      <xdr:rowOff>7750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5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24277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22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83889</xdr:rowOff>
    </xdr:from>
    <xdr:to>
      <xdr:col>67</xdr:col>
      <xdr:colOff>101600</xdr:colOff>
      <xdr:row>79</xdr:row>
      <xdr:rowOff>14039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5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30566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23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118725</xdr:rowOff>
    </xdr:from>
    <xdr:to>
      <xdr:col>85</xdr:col>
      <xdr:colOff>177800</xdr:colOff>
      <xdr:row>79</xdr:row>
      <xdr:rowOff>48875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33652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4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116974</xdr:rowOff>
    </xdr:from>
    <xdr:to>
      <xdr:col>81</xdr:col>
      <xdr:colOff>101600</xdr:colOff>
      <xdr:row>79</xdr:row>
      <xdr:rowOff>47124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38251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124237</xdr:rowOff>
    </xdr:from>
    <xdr:to>
      <xdr:col>76</xdr:col>
      <xdr:colOff>165100</xdr:colOff>
      <xdr:row>79</xdr:row>
      <xdr:rowOff>54387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45514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9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122056</xdr:rowOff>
    </xdr:from>
    <xdr:to>
      <xdr:col>72</xdr:col>
      <xdr:colOff>38100</xdr:colOff>
      <xdr:row>79</xdr:row>
      <xdr:rowOff>52206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43333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8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123827</xdr:rowOff>
    </xdr:from>
    <xdr:to>
      <xdr:col>67</xdr:col>
      <xdr:colOff>101600</xdr:colOff>
      <xdr:row>79</xdr:row>
      <xdr:rowOff>53977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45104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8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71599</xdr:rowOff>
    </xdr:from>
    <xdr:to>
      <xdr:col>85</xdr:col>
      <xdr:colOff>127000</xdr:colOff>
      <xdr:row>98</xdr:row>
      <xdr:rowOff>98450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73699"/>
          <a:ext cx="838200" cy="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71599</xdr:rowOff>
    </xdr:from>
    <xdr:to>
      <xdr:col>81</xdr:col>
      <xdr:colOff>50800</xdr:colOff>
      <xdr:row>98</xdr:row>
      <xdr:rowOff>132933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73699"/>
          <a:ext cx="8890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132933</xdr:rowOff>
    </xdr:from>
    <xdr:to>
      <xdr:col>76</xdr:col>
      <xdr:colOff>114300</xdr:colOff>
      <xdr:row>98</xdr:row>
      <xdr:rowOff>137220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35033"/>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154206</xdr:rowOff>
    </xdr:from>
    <xdr:to>
      <xdr:col>76</xdr:col>
      <xdr:colOff>165100</xdr:colOff>
      <xdr:row>98</xdr:row>
      <xdr:rowOff>84356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100883</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137220</xdr:rowOff>
    </xdr:from>
    <xdr:to>
      <xdr:col>71</xdr:col>
      <xdr:colOff>177800</xdr:colOff>
      <xdr:row>98</xdr:row>
      <xdr:rowOff>137406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9320"/>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37694</xdr:rowOff>
    </xdr:from>
    <xdr:to>
      <xdr:col>72</xdr:col>
      <xdr:colOff>38100</xdr:colOff>
      <xdr:row>98</xdr:row>
      <xdr:rowOff>139294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155821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xdr:rowOff>
    </xdr:from>
    <xdr:to>
      <xdr:col>67</xdr:col>
      <xdr:colOff>101600</xdr:colOff>
      <xdr:row>98</xdr:row>
      <xdr:rowOff>105203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121730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47650</xdr:rowOff>
    </xdr:from>
    <xdr:to>
      <xdr:col>85</xdr:col>
      <xdr:colOff>177800</xdr:colOff>
      <xdr:row>98</xdr:row>
      <xdr:rowOff>149250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134027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20799</xdr:rowOff>
    </xdr:from>
    <xdr:to>
      <xdr:col>81</xdr:col>
      <xdr:colOff>101600</xdr:colOff>
      <xdr:row>98</xdr:row>
      <xdr:rowOff>122399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113526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82133</xdr:rowOff>
    </xdr:from>
    <xdr:to>
      <xdr:col>76</xdr:col>
      <xdr:colOff>165100</xdr:colOff>
      <xdr:row>99</xdr:row>
      <xdr:rowOff>12283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3410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7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86420</xdr:rowOff>
    </xdr:from>
    <xdr:to>
      <xdr:col>72</xdr:col>
      <xdr:colOff>38100</xdr:colOff>
      <xdr:row>99</xdr:row>
      <xdr:rowOff>16570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7697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86606</xdr:rowOff>
    </xdr:from>
    <xdr:to>
      <xdr:col>67</xdr:col>
      <xdr:colOff>101600</xdr:colOff>
      <xdr:row>99</xdr:row>
      <xdr:rowOff>16756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7883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8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3861</xdr:rowOff>
    </xdr:from>
    <xdr:to>
      <xdr:col>107</xdr:col>
      <xdr:colOff>101600</xdr:colOff>
      <xdr:row>38</xdr:row>
      <xdr:rowOff>105461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121988</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29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68418</xdr:rowOff>
    </xdr:from>
    <xdr:to>
      <xdr:col>102</xdr:col>
      <xdr:colOff>165100</xdr:colOff>
      <xdr:row>38</xdr:row>
      <xdr:rowOff>170018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8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15095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35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75001</xdr:rowOff>
    </xdr:from>
    <xdr:to>
      <xdr:col>98</xdr:col>
      <xdr:colOff>38100</xdr:colOff>
      <xdr:row>39</xdr:row>
      <xdr:rowOff>5151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21678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6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72654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47083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46441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10855</xdr:rowOff>
    </xdr:from>
    <xdr:to>
      <xdr:col>116</xdr:col>
      <xdr:colOff>63500</xdr:colOff>
      <xdr:row>78</xdr:row>
      <xdr:rowOff>11517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83955"/>
          <a:ext cx="8382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9561</xdr:rowOff>
    </xdr:from>
    <xdr:to>
      <xdr:col>111</xdr:col>
      <xdr:colOff>177800</xdr:colOff>
      <xdr:row>78</xdr:row>
      <xdr:rowOff>11517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82661"/>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9561</xdr:rowOff>
    </xdr:from>
    <xdr:to>
      <xdr:col>107</xdr:col>
      <xdr:colOff>50800</xdr:colOff>
      <xdr:row>78</xdr:row>
      <xdr:rowOff>14943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82661"/>
          <a:ext cx="889000" cy="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32762</xdr:rowOff>
    </xdr:from>
    <xdr:to>
      <xdr:col>107</xdr:col>
      <xdr:colOff>101600</xdr:colOff>
      <xdr:row>77</xdr:row>
      <xdr:rowOff>134362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150889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14943</xdr:rowOff>
    </xdr:from>
    <xdr:to>
      <xdr:col>102</xdr:col>
      <xdr:colOff>114300</xdr:colOff>
      <xdr:row>78</xdr:row>
      <xdr:rowOff>27722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88043"/>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39949</xdr:rowOff>
    </xdr:from>
    <xdr:to>
      <xdr:col>102</xdr:col>
      <xdr:colOff>165100</xdr:colOff>
      <xdr:row>77</xdr:row>
      <xdr:rowOff>141549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158076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39970</xdr:rowOff>
    </xdr:from>
    <xdr:to>
      <xdr:col>98</xdr:col>
      <xdr:colOff>38100</xdr:colOff>
      <xdr:row>77</xdr:row>
      <xdr:rowOff>141570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158097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01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131505</xdr:rowOff>
    </xdr:from>
    <xdr:to>
      <xdr:col>116</xdr:col>
      <xdr:colOff>114300</xdr:colOff>
      <xdr:row>78</xdr:row>
      <xdr:rowOff>61655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109932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1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132167</xdr:rowOff>
    </xdr:from>
    <xdr:to>
      <xdr:col>112</xdr:col>
      <xdr:colOff>38100</xdr:colOff>
      <xdr:row>78</xdr:row>
      <xdr:rowOff>62317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53444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130211</xdr:rowOff>
    </xdr:from>
    <xdr:to>
      <xdr:col>107</xdr:col>
      <xdr:colOff>101600</xdr:colOff>
      <xdr:row>78</xdr:row>
      <xdr:rowOff>60361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51488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135593</xdr:rowOff>
    </xdr:from>
    <xdr:to>
      <xdr:col>102</xdr:col>
      <xdr:colOff>165100</xdr:colOff>
      <xdr:row>78</xdr:row>
      <xdr:rowOff>65743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148372</xdr:rowOff>
    </xdr:from>
    <xdr:to>
      <xdr:col>98</xdr:col>
      <xdr:colOff>38100</xdr:colOff>
      <xdr:row>78</xdr:row>
      <xdr:rowOff>78522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69649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歳出決算総額から見た住民一人当たりのコストは、昨年から</a:t>
          </a:r>
          <a:r>
            <a:rPr kumimoji="1" lang="en-US" altLang="ja-JP" sz="1100">
              <a:solidFill>
                <a:schemeClr val="dk1"/>
              </a:solidFill>
              <a:effectLst/>
              <a:latin typeface="+mn-lt"/>
              <a:ea typeface="+mn-ea"/>
              <a:cs typeface="+mn-cs"/>
            </a:rPr>
            <a:t>199,602</a:t>
          </a:r>
          <a:r>
            <a:rPr kumimoji="1" lang="ja-JP" altLang="ja-JP" sz="1100">
              <a:solidFill>
                <a:schemeClr val="dk1"/>
              </a:solidFill>
              <a:effectLst/>
              <a:latin typeface="+mn-lt"/>
              <a:ea typeface="+mn-ea"/>
              <a:cs typeface="+mn-cs"/>
            </a:rPr>
            <a:t>円減少し、</a:t>
          </a:r>
          <a:r>
            <a:rPr kumimoji="1" lang="en-US" altLang="ja-JP" sz="1100">
              <a:solidFill>
                <a:schemeClr val="dk1"/>
              </a:solidFill>
              <a:effectLst/>
              <a:latin typeface="+mn-lt"/>
              <a:ea typeface="+mn-ea"/>
              <a:cs typeface="+mn-cs"/>
            </a:rPr>
            <a:t>1,002,285</a:t>
          </a:r>
          <a:r>
            <a:rPr kumimoji="1" lang="ja-JP" altLang="ja-JP" sz="1100">
              <a:solidFill>
                <a:schemeClr val="dk1"/>
              </a:solidFill>
              <a:effectLst/>
              <a:latin typeface="+mn-lt"/>
              <a:ea typeface="+mn-ea"/>
              <a:cs typeface="+mn-cs"/>
            </a:rPr>
            <a:t>円となった。性質別歳出の各経費は、前年度からの扶助費に加え、新たに令和２年７月豪雨災害により災害復旧事業費が増加し、類似団体平均を上回った。</a:t>
          </a:r>
          <a:endParaRPr lang="ja-JP" altLang="ja-JP" sz="1400">
            <a:effectLst/>
          </a:endParaRPr>
        </a:p>
        <a:p>
          <a:r>
            <a:rPr kumimoji="1" lang="ja-JP" altLang="ja-JP" sz="1100">
              <a:solidFill>
                <a:schemeClr val="dk1"/>
              </a:solidFill>
              <a:effectLst/>
              <a:latin typeface="+mn-lt"/>
              <a:ea typeface="+mn-ea"/>
              <a:cs typeface="+mn-cs"/>
            </a:rPr>
            <a:t>主な構成項目である人件費は、住民一人当たりのコストが</a:t>
          </a:r>
          <a:r>
            <a:rPr kumimoji="1" lang="en-US" altLang="ja-JP" sz="1100">
              <a:solidFill>
                <a:schemeClr val="dk1"/>
              </a:solidFill>
              <a:effectLst/>
              <a:latin typeface="+mn-lt"/>
              <a:ea typeface="+mn-ea"/>
              <a:cs typeface="+mn-cs"/>
            </a:rPr>
            <a:t>160,636</a:t>
          </a:r>
          <a:r>
            <a:rPr kumimoji="1" lang="ja-JP" altLang="ja-JP" sz="1100">
              <a:solidFill>
                <a:schemeClr val="dk1"/>
              </a:solidFill>
              <a:effectLst/>
              <a:latin typeface="+mn-lt"/>
              <a:ea typeface="+mn-ea"/>
              <a:cs typeface="+mn-cs"/>
            </a:rPr>
            <a:t>円となり、平成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年から微増で推移しているが、類似団体平均と比較してもなお低い水準にある。</a:t>
          </a:r>
          <a:endParaRPr lang="ja-JP" altLang="ja-JP" sz="1400">
            <a:effectLst/>
          </a:endParaRPr>
        </a:p>
        <a:p>
          <a:r>
            <a:rPr kumimoji="1" lang="ja-JP" altLang="ja-JP" sz="1100">
              <a:solidFill>
                <a:schemeClr val="dk1"/>
              </a:solidFill>
              <a:effectLst/>
              <a:latin typeface="+mn-lt"/>
              <a:ea typeface="+mn-ea"/>
              <a:cs typeface="+mn-cs"/>
            </a:rPr>
            <a:t>扶助費は、住民一人当たりのコストが</a:t>
          </a:r>
          <a:r>
            <a:rPr kumimoji="1" lang="en-US" altLang="ja-JP" sz="1100">
              <a:solidFill>
                <a:schemeClr val="dk1"/>
              </a:solidFill>
              <a:effectLst/>
              <a:latin typeface="+mn-lt"/>
              <a:ea typeface="+mn-ea"/>
              <a:cs typeface="+mn-cs"/>
            </a:rPr>
            <a:t>97,462</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23,612</a:t>
          </a:r>
          <a:r>
            <a:rPr kumimoji="1" lang="ja-JP" altLang="ja-JP" sz="1100">
              <a:solidFill>
                <a:schemeClr val="dk1"/>
              </a:solidFill>
              <a:effectLst/>
              <a:latin typeface="+mn-lt"/>
              <a:ea typeface="+mn-ea"/>
              <a:cs typeface="+mn-cs"/>
            </a:rPr>
            <a:t>円減少しており、平年並みに戻ったものの類似団体平均を上回っている。主な要因は、障害福祉サービス費や保育所運営費の負担が大きなウエイトを占めている。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普通建設事業費は、住民一人当たりコストが</a:t>
          </a:r>
          <a:r>
            <a:rPr kumimoji="1" lang="en-US" altLang="ja-JP" sz="1100">
              <a:solidFill>
                <a:schemeClr val="dk1"/>
              </a:solidFill>
              <a:effectLst/>
              <a:latin typeface="+mn-lt"/>
              <a:ea typeface="+mn-ea"/>
              <a:cs typeface="+mn-cs"/>
            </a:rPr>
            <a:t>94,998</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49,278</a:t>
          </a:r>
          <a:r>
            <a:rPr kumimoji="1" lang="ja-JP" altLang="ja-JP" sz="1100">
              <a:solidFill>
                <a:schemeClr val="dk1"/>
              </a:solidFill>
              <a:effectLst/>
              <a:latin typeface="+mn-lt"/>
              <a:ea typeface="+mn-ea"/>
              <a:cs typeface="+mn-cs"/>
            </a:rPr>
            <a:t>円減少している。要因は、令和２年７月豪雨災害事業等により、予定していた建設事業が後年度に先送りされたためである。</a:t>
          </a:r>
          <a:endParaRPr lang="ja-JP" altLang="ja-JP" sz="1400">
            <a:effectLst/>
          </a:endParaRPr>
        </a:p>
        <a:p>
          <a:r>
            <a:rPr kumimoji="1" lang="ja-JP" altLang="ja-JP" sz="1100">
              <a:solidFill>
                <a:schemeClr val="dk1"/>
              </a:solidFill>
              <a:effectLst/>
              <a:latin typeface="+mn-lt"/>
              <a:ea typeface="+mn-ea"/>
              <a:cs typeface="+mn-cs"/>
            </a:rPr>
            <a:t>積立金は、住民一人当たりコストが</a:t>
          </a:r>
          <a:r>
            <a:rPr kumimoji="1" lang="en-US" altLang="ja-JP" sz="1100">
              <a:solidFill>
                <a:schemeClr val="dk1"/>
              </a:solidFill>
              <a:effectLst/>
              <a:latin typeface="+mn-lt"/>
              <a:ea typeface="+mn-ea"/>
              <a:cs typeface="+mn-cs"/>
            </a:rPr>
            <a:t>45,112</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29,365</a:t>
          </a:r>
          <a:r>
            <a:rPr kumimoji="1" lang="ja-JP" altLang="ja-JP" sz="1100">
              <a:solidFill>
                <a:schemeClr val="dk1"/>
              </a:solidFill>
              <a:effectLst/>
              <a:latin typeface="+mn-lt"/>
              <a:ea typeface="+mn-ea"/>
              <a:cs typeface="+mn-cs"/>
            </a:rPr>
            <a:t>円減少している。類似団体平均と比較しても大きく下回っており、これは大きな基金積立を行わなかったためである。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4,324
4,310
34.08
4,580,735
4,333,879
137,834
2,223,951
2,562,899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101481</xdr:rowOff>
    </xdr:from>
    <xdr:to>
      <xdr:col>24</xdr:col>
      <xdr:colOff>63500</xdr:colOff>
      <xdr:row>38</xdr:row>
      <xdr:rowOff>114182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16581"/>
          <a:ext cx="838200" cy="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114182</xdr:rowOff>
    </xdr:from>
    <xdr:to>
      <xdr:col>19</xdr:col>
      <xdr:colOff>177800</xdr:colOff>
      <xdr:row>38</xdr:row>
      <xdr:rowOff>131556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2928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128470</xdr:rowOff>
    </xdr:from>
    <xdr:to>
      <xdr:col>15</xdr:col>
      <xdr:colOff>50800</xdr:colOff>
      <xdr:row>38</xdr:row>
      <xdr:rowOff>131556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64357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25906</xdr:rowOff>
    </xdr:from>
    <xdr:to>
      <xdr:col>15</xdr:col>
      <xdr:colOff>101600</xdr:colOff>
      <xdr:row>38</xdr:row>
      <xdr:rowOff>127506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144034</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128470</xdr:rowOff>
    </xdr:from>
    <xdr:to>
      <xdr:col>10</xdr:col>
      <xdr:colOff>114300</xdr:colOff>
      <xdr:row>38</xdr:row>
      <xdr:rowOff>130999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43570"/>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17662</xdr:rowOff>
    </xdr:from>
    <xdr:to>
      <xdr:col>10</xdr:col>
      <xdr:colOff>165100</xdr:colOff>
      <xdr:row>38</xdr:row>
      <xdr:rowOff>119262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3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135789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21706</xdr:rowOff>
    </xdr:from>
    <xdr:to>
      <xdr:col>6</xdr:col>
      <xdr:colOff>38100</xdr:colOff>
      <xdr:row>38</xdr:row>
      <xdr:rowOff>123306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139833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50681</xdr:rowOff>
    </xdr:from>
    <xdr:to>
      <xdr:col>24</xdr:col>
      <xdr:colOff>114300</xdr:colOff>
      <xdr:row>38</xdr:row>
      <xdr:rowOff>152281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137058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8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63382</xdr:rowOff>
    </xdr:from>
    <xdr:to>
      <xdr:col>20</xdr:col>
      <xdr:colOff>38100</xdr:colOff>
      <xdr:row>38</xdr:row>
      <xdr:rowOff>164982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156109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80756</xdr:rowOff>
    </xdr:from>
    <xdr:to>
      <xdr:col>15</xdr:col>
      <xdr:colOff>101600</xdr:colOff>
      <xdr:row>39</xdr:row>
      <xdr:rowOff>10906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9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2033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8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77670</xdr:rowOff>
    </xdr:from>
    <xdr:to>
      <xdr:col>10</xdr:col>
      <xdr:colOff>165100</xdr:colOff>
      <xdr:row>39</xdr:row>
      <xdr:rowOff>7820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170397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8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80199</xdr:rowOff>
    </xdr:from>
    <xdr:to>
      <xdr:col>6</xdr:col>
      <xdr:colOff>38100</xdr:colOff>
      <xdr:row>39</xdr:row>
      <xdr:rowOff>10349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1476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8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121331</xdr:rowOff>
    </xdr:from>
    <xdr:to>
      <xdr:col>24</xdr:col>
      <xdr:colOff>63500</xdr:colOff>
      <xdr:row>58</xdr:row>
      <xdr:rowOff>122254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65431"/>
          <a:ext cx="8382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122049</xdr:rowOff>
    </xdr:from>
    <xdr:to>
      <xdr:col>19</xdr:col>
      <xdr:colOff>177800</xdr:colOff>
      <xdr:row>58</xdr:row>
      <xdr:rowOff>122254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66149"/>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122049</xdr:rowOff>
    </xdr:from>
    <xdr:to>
      <xdr:col>15</xdr:col>
      <xdr:colOff>50800</xdr:colOff>
      <xdr:row>58</xdr:row>
      <xdr:rowOff>166499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66149"/>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3762</xdr:rowOff>
    </xdr:from>
    <xdr:to>
      <xdr:col>15</xdr:col>
      <xdr:colOff>101600</xdr:colOff>
      <xdr:row>58</xdr:row>
      <xdr:rowOff>105362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121889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2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161498</xdr:rowOff>
    </xdr:from>
    <xdr:to>
      <xdr:col>10</xdr:col>
      <xdr:colOff>114300</xdr:colOff>
      <xdr:row>58</xdr:row>
      <xdr:rowOff>166499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05598"/>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72409</xdr:rowOff>
    </xdr:from>
    <xdr:to>
      <xdr:col>10</xdr:col>
      <xdr:colOff>165100</xdr:colOff>
      <xdr:row>59</xdr:row>
      <xdr:rowOff>2559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1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19086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9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53932</xdr:rowOff>
    </xdr:from>
    <xdr:to>
      <xdr:col>6</xdr:col>
      <xdr:colOff>38100</xdr:colOff>
      <xdr:row>58</xdr:row>
      <xdr:rowOff>155532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7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70531</xdr:rowOff>
    </xdr:from>
    <xdr:to>
      <xdr:col>24</xdr:col>
      <xdr:colOff>114300</xdr:colOff>
      <xdr:row>59</xdr:row>
      <xdr:rowOff>681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156908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2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71454</xdr:rowOff>
    </xdr:from>
    <xdr:to>
      <xdr:col>20</xdr:col>
      <xdr:colOff>38100</xdr:colOff>
      <xdr:row>59</xdr:row>
      <xdr:rowOff>1604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164181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10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71249</xdr:rowOff>
    </xdr:from>
    <xdr:to>
      <xdr:col>15</xdr:col>
      <xdr:colOff>101600</xdr:colOff>
      <xdr:row>59</xdr:row>
      <xdr:rowOff>1399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163976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10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115699</xdr:rowOff>
    </xdr:from>
    <xdr:to>
      <xdr:col>10</xdr:col>
      <xdr:colOff>165100</xdr:colOff>
      <xdr:row>59</xdr:row>
      <xdr:rowOff>45849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36976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15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110698</xdr:rowOff>
    </xdr:from>
    <xdr:to>
      <xdr:col>6</xdr:col>
      <xdr:colOff>38100</xdr:colOff>
      <xdr:row>59</xdr:row>
      <xdr:rowOff>40848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31975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1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78415</xdr:rowOff>
    </xdr:from>
    <xdr:to>
      <xdr:col>24</xdr:col>
      <xdr:colOff>63500</xdr:colOff>
      <xdr:row>78</xdr:row>
      <xdr:rowOff>101876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451515"/>
          <a:ext cx="838200" cy="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78415</xdr:rowOff>
    </xdr:from>
    <xdr:to>
      <xdr:col>19</xdr:col>
      <xdr:colOff>177800</xdr:colOff>
      <xdr:row>78</xdr:row>
      <xdr:rowOff>128977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51515"/>
          <a:ext cx="889000" cy="5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128977</xdr:rowOff>
    </xdr:from>
    <xdr:to>
      <xdr:col>15</xdr:col>
      <xdr:colOff>50800</xdr:colOff>
      <xdr:row>79</xdr:row>
      <xdr:rowOff>13319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502077"/>
          <a:ext cx="889000" cy="5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34427</xdr:rowOff>
    </xdr:from>
    <xdr:to>
      <xdr:col>15</xdr:col>
      <xdr:colOff>101600</xdr:colOff>
      <xdr:row>78</xdr:row>
      <xdr:rowOff>136027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152554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12692</xdr:rowOff>
    </xdr:from>
    <xdr:to>
      <xdr:col>10</xdr:col>
      <xdr:colOff>114300</xdr:colOff>
      <xdr:row>79</xdr:row>
      <xdr:rowOff>13319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557242"/>
          <a:ext cx="889000" cy="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77623</xdr:rowOff>
    </xdr:from>
    <xdr:to>
      <xdr:col>10</xdr:col>
      <xdr:colOff>165100</xdr:colOff>
      <xdr:row>79</xdr:row>
      <xdr:rowOff>7773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24300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2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118170</xdr:rowOff>
    </xdr:from>
    <xdr:to>
      <xdr:col>6</xdr:col>
      <xdr:colOff>38100</xdr:colOff>
      <xdr:row>79</xdr:row>
      <xdr:rowOff>48320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64847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51076</xdr:rowOff>
    </xdr:from>
    <xdr:to>
      <xdr:col>24</xdr:col>
      <xdr:colOff>114300</xdr:colOff>
      <xdr:row>78</xdr:row>
      <xdr:rowOff>152676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29503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40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27615</xdr:rowOff>
    </xdr:from>
    <xdr:to>
      <xdr:col>20</xdr:col>
      <xdr:colOff>38100</xdr:colOff>
      <xdr:row>78</xdr:row>
      <xdr:rowOff>129215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120342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9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78177</xdr:rowOff>
    </xdr:from>
    <xdr:to>
      <xdr:col>15</xdr:col>
      <xdr:colOff>101600</xdr:colOff>
      <xdr:row>79</xdr:row>
      <xdr:rowOff>8327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170904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4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133969</xdr:rowOff>
    </xdr:from>
    <xdr:to>
      <xdr:col>10</xdr:col>
      <xdr:colOff>165100</xdr:colOff>
      <xdr:row>79</xdr:row>
      <xdr:rowOff>64119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55246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9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133342</xdr:rowOff>
    </xdr:from>
    <xdr:to>
      <xdr:col>6</xdr:col>
      <xdr:colOff>38100</xdr:colOff>
      <xdr:row>79</xdr:row>
      <xdr:rowOff>63492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54619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9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97272</xdr:rowOff>
    </xdr:from>
    <xdr:to>
      <xdr:col>24</xdr:col>
      <xdr:colOff>63500</xdr:colOff>
      <xdr:row>98</xdr:row>
      <xdr:rowOff>101326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99372"/>
          <a:ext cx="8382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97272</xdr:rowOff>
    </xdr:from>
    <xdr:to>
      <xdr:col>19</xdr:col>
      <xdr:colOff>177800</xdr:colOff>
      <xdr:row>98</xdr:row>
      <xdr:rowOff>116923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99372"/>
          <a:ext cx="889000" cy="1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113636</xdr:rowOff>
    </xdr:from>
    <xdr:to>
      <xdr:col>15</xdr:col>
      <xdr:colOff>50800</xdr:colOff>
      <xdr:row>98</xdr:row>
      <xdr:rowOff>116923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915736"/>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79718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113636</xdr:rowOff>
    </xdr:from>
    <xdr:to>
      <xdr:col>10</xdr:col>
      <xdr:colOff>114300</xdr:colOff>
      <xdr:row>98</xdr:row>
      <xdr:rowOff>123797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15736"/>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122917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50526</xdr:rowOff>
    </xdr:from>
    <xdr:to>
      <xdr:col>24</xdr:col>
      <xdr:colOff>114300</xdr:colOff>
      <xdr:row>98</xdr:row>
      <xdr:rowOff>152126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5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136903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6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46472</xdr:rowOff>
    </xdr:from>
    <xdr:to>
      <xdr:col>20</xdr:col>
      <xdr:colOff>38100</xdr:colOff>
      <xdr:row>98</xdr:row>
      <xdr:rowOff>148072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4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139199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4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66123</xdr:rowOff>
    </xdr:from>
    <xdr:to>
      <xdr:col>15</xdr:col>
      <xdr:colOff>101600</xdr:colOff>
      <xdr:row>98</xdr:row>
      <xdr:rowOff>167723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158850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6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62836</xdr:rowOff>
    </xdr:from>
    <xdr:to>
      <xdr:col>10</xdr:col>
      <xdr:colOff>165100</xdr:colOff>
      <xdr:row>98</xdr:row>
      <xdr:rowOff>164436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155563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72997</xdr:rowOff>
    </xdr:from>
    <xdr:to>
      <xdr:col>6</xdr:col>
      <xdr:colOff>38100</xdr:colOff>
      <xdr:row>99</xdr:row>
      <xdr:rowOff>3147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165724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141154</xdr:rowOff>
    </xdr:from>
    <xdr:to>
      <xdr:col>46</xdr:col>
      <xdr:colOff>38100</xdr:colOff>
      <xdr:row>39</xdr:row>
      <xdr:rowOff>71304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87831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145117</xdr:rowOff>
    </xdr:from>
    <xdr:to>
      <xdr:col>41</xdr:col>
      <xdr:colOff>101600</xdr:colOff>
      <xdr:row>39</xdr:row>
      <xdr:rowOff>75267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91794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145269</xdr:rowOff>
    </xdr:from>
    <xdr:to>
      <xdr:col>36</xdr:col>
      <xdr:colOff>165100</xdr:colOff>
      <xdr:row>39</xdr:row>
      <xdr:rowOff>75419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91946</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1209</xdr:rowOff>
    </xdr:from>
    <xdr:to>
      <xdr:col>55</xdr:col>
      <xdr:colOff>0</xdr:colOff>
      <xdr:row>58</xdr:row>
      <xdr:rowOff>36286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45309"/>
          <a:ext cx="838200" cy="3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1209</xdr:rowOff>
    </xdr:from>
    <xdr:to>
      <xdr:col>50</xdr:col>
      <xdr:colOff>114300</xdr:colOff>
      <xdr:row>58</xdr:row>
      <xdr:rowOff>22172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45309"/>
          <a:ext cx="8890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3516</xdr:rowOff>
    </xdr:from>
    <xdr:to>
      <xdr:col>45</xdr:col>
      <xdr:colOff>177800</xdr:colOff>
      <xdr:row>58</xdr:row>
      <xdr:rowOff>22172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47616"/>
          <a:ext cx="889000" cy="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124822</xdr:rowOff>
    </xdr:from>
    <xdr:to>
      <xdr:col>46</xdr:col>
      <xdr:colOff>38100</xdr:colOff>
      <xdr:row>57</xdr:row>
      <xdr:rowOff>54972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71499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3516</xdr:rowOff>
    </xdr:from>
    <xdr:to>
      <xdr:col>41</xdr:col>
      <xdr:colOff>50800</xdr:colOff>
      <xdr:row>58</xdr:row>
      <xdr:rowOff>33255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47616"/>
          <a:ext cx="889000" cy="2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159217</xdr:rowOff>
    </xdr:from>
    <xdr:to>
      <xdr:col>41</xdr:col>
      <xdr:colOff>101600</xdr:colOff>
      <xdr:row>57</xdr:row>
      <xdr:rowOff>89367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105894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3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15954</xdr:rowOff>
    </xdr:from>
    <xdr:to>
      <xdr:col>36</xdr:col>
      <xdr:colOff>165100</xdr:colOff>
      <xdr:row>57</xdr:row>
      <xdr:rowOff>117554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134081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156936</xdr:rowOff>
    </xdr:from>
    <xdr:to>
      <xdr:col>55</xdr:col>
      <xdr:colOff>50800</xdr:colOff>
      <xdr:row>58</xdr:row>
      <xdr:rowOff>87086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71863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4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121859</xdr:rowOff>
    </xdr:from>
    <xdr:to>
      <xdr:col>50</xdr:col>
      <xdr:colOff>165100</xdr:colOff>
      <xdr:row>58</xdr:row>
      <xdr:rowOff>52009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43136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142822</xdr:rowOff>
    </xdr:from>
    <xdr:to>
      <xdr:col>46</xdr:col>
      <xdr:colOff>38100</xdr:colOff>
      <xdr:row>58</xdr:row>
      <xdr:rowOff>72972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64099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0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124166</xdr:rowOff>
    </xdr:from>
    <xdr:to>
      <xdr:col>41</xdr:col>
      <xdr:colOff>101600</xdr:colOff>
      <xdr:row>58</xdr:row>
      <xdr:rowOff>54316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45443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153905</xdr:rowOff>
    </xdr:from>
    <xdr:to>
      <xdr:col>36</xdr:col>
      <xdr:colOff>165100</xdr:colOff>
      <xdr:row>58</xdr:row>
      <xdr:rowOff>84055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75182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1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143836</xdr:rowOff>
    </xdr:from>
    <xdr:to>
      <xdr:col>55</xdr:col>
      <xdr:colOff>0</xdr:colOff>
      <xdr:row>78</xdr:row>
      <xdr:rowOff>163987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16936"/>
          <a:ext cx="8382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156361</xdr:rowOff>
    </xdr:from>
    <xdr:to>
      <xdr:col>50</xdr:col>
      <xdr:colOff>114300</xdr:colOff>
      <xdr:row>78</xdr:row>
      <xdr:rowOff>163987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29461"/>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154908</xdr:rowOff>
    </xdr:from>
    <xdr:to>
      <xdr:col>45</xdr:col>
      <xdr:colOff>177800</xdr:colOff>
      <xdr:row>78</xdr:row>
      <xdr:rowOff>156361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28008"/>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43156</xdr:rowOff>
    </xdr:from>
    <xdr:to>
      <xdr:col>46</xdr:col>
      <xdr:colOff>38100</xdr:colOff>
      <xdr:row>78</xdr:row>
      <xdr:rowOff>144756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161283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154908</xdr:rowOff>
    </xdr:from>
    <xdr:to>
      <xdr:col>41</xdr:col>
      <xdr:colOff>50800</xdr:colOff>
      <xdr:row>79</xdr:row>
      <xdr:rowOff>25789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28008"/>
          <a:ext cx="889000" cy="4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78631</xdr:rowOff>
    </xdr:from>
    <xdr:to>
      <xdr:col>41</xdr:col>
      <xdr:colOff>101600</xdr:colOff>
      <xdr:row>79</xdr:row>
      <xdr:rowOff>8781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5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25308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2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72275</xdr:rowOff>
    </xdr:from>
    <xdr:to>
      <xdr:col>36</xdr:col>
      <xdr:colOff>165100</xdr:colOff>
      <xdr:row>79</xdr:row>
      <xdr:rowOff>2425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18952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93036</xdr:rowOff>
    </xdr:from>
    <xdr:to>
      <xdr:col>55</xdr:col>
      <xdr:colOff>50800</xdr:colOff>
      <xdr:row>79</xdr:row>
      <xdr:rowOff>23186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7963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113187</xdr:rowOff>
    </xdr:from>
    <xdr:to>
      <xdr:col>50</xdr:col>
      <xdr:colOff>165100</xdr:colOff>
      <xdr:row>79</xdr:row>
      <xdr:rowOff>43337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34464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105561</xdr:rowOff>
    </xdr:from>
    <xdr:to>
      <xdr:col>46</xdr:col>
      <xdr:colOff>38100</xdr:colOff>
      <xdr:row>79</xdr:row>
      <xdr:rowOff>35711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26838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104108</xdr:rowOff>
    </xdr:from>
    <xdr:to>
      <xdr:col>41</xdr:col>
      <xdr:colOff>101600</xdr:colOff>
      <xdr:row>79</xdr:row>
      <xdr:rowOff>34258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25385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146439</xdr:rowOff>
    </xdr:from>
    <xdr:to>
      <xdr:col>36</xdr:col>
      <xdr:colOff>165100</xdr:colOff>
      <xdr:row>79</xdr:row>
      <xdr:rowOff>76589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67716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1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150372</xdr:rowOff>
    </xdr:from>
    <xdr:to>
      <xdr:col>55</xdr:col>
      <xdr:colOff>0</xdr:colOff>
      <xdr:row>97</xdr:row>
      <xdr:rowOff>164294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81022"/>
          <a:ext cx="8382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150372</xdr:rowOff>
    </xdr:from>
    <xdr:to>
      <xdr:col>50</xdr:col>
      <xdr:colOff>114300</xdr:colOff>
      <xdr:row>97</xdr:row>
      <xdr:rowOff>166162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81022"/>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163985</xdr:rowOff>
    </xdr:from>
    <xdr:to>
      <xdr:col>45</xdr:col>
      <xdr:colOff>177800</xdr:colOff>
      <xdr:row>97</xdr:row>
      <xdr:rowOff>166162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94635"/>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66078</xdr:rowOff>
    </xdr:from>
    <xdr:to>
      <xdr:col>46</xdr:col>
      <xdr:colOff>38100</xdr:colOff>
      <xdr:row>97</xdr:row>
      <xdr:rowOff>167678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12755</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159936</xdr:rowOff>
    </xdr:from>
    <xdr:to>
      <xdr:col>41</xdr:col>
      <xdr:colOff>50800</xdr:colOff>
      <xdr:row>97</xdr:row>
      <xdr:rowOff>163985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90586"/>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76984</xdr:rowOff>
    </xdr:from>
    <xdr:to>
      <xdr:col>41</xdr:col>
      <xdr:colOff>101600</xdr:colOff>
      <xdr:row>98</xdr:row>
      <xdr:rowOff>7134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23661</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73501</xdr:rowOff>
    </xdr:from>
    <xdr:to>
      <xdr:col>36</xdr:col>
      <xdr:colOff>165100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20178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113494</xdr:rowOff>
    </xdr:from>
    <xdr:to>
      <xdr:col>55</xdr:col>
      <xdr:colOff>50800</xdr:colOff>
      <xdr:row>98</xdr:row>
      <xdr:rowOff>43644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28421</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99572</xdr:rowOff>
    </xdr:from>
    <xdr:to>
      <xdr:col>50</xdr:col>
      <xdr:colOff>165100</xdr:colOff>
      <xdr:row>98</xdr:row>
      <xdr:rowOff>29722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3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20849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115362</xdr:rowOff>
    </xdr:from>
    <xdr:to>
      <xdr:col>46</xdr:col>
      <xdr:colOff>38100</xdr:colOff>
      <xdr:row>98</xdr:row>
      <xdr:rowOff>45512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113185</xdr:rowOff>
    </xdr:from>
    <xdr:to>
      <xdr:col>41</xdr:col>
      <xdr:colOff>101600</xdr:colOff>
      <xdr:row>98</xdr:row>
      <xdr:rowOff>43335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34462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109136</xdr:rowOff>
    </xdr:from>
    <xdr:to>
      <xdr:col>36</xdr:col>
      <xdr:colOff>165100</xdr:colOff>
      <xdr:row>98</xdr:row>
      <xdr:rowOff>39286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30413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156094</xdr:rowOff>
    </xdr:from>
    <xdr:to>
      <xdr:col>85</xdr:col>
      <xdr:colOff>127000</xdr:colOff>
      <xdr:row>39</xdr:row>
      <xdr:rowOff>5071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71194"/>
          <a:ext cx="838200" cy="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164621</xdr:rowOff>
    </xdr:from>
    <xdr:to>
      <xdr:col>81</xdr:col>
      <xdr:colOff>50800</xdr:colOff>
      <xdr:row>39</xdr:row>
      <xdr:rowOff>5071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79721"/>
          <a:ext cx="8890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162596</xdr:rowOff>
    </xdr:from>
    <xdr:to>
      <xdr:col>76</xdr:col>
      <xdr:colOff>114300</xdr:colOff>
      <xdr:row>38</xdr:row>
      <xdr:rowOff>164621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77696"/>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22551</xdr:rowOff>
    </xdr:from>
    <xdr:to>
      <xdr:col>76</xdr:col>
      <xdr:colOff>165100</xdr:colOff>
      <xdr:row>38</xdr:row>
      <xdr:rowOff>124151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140678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158667</xdr:rowOff>
    </xdr:from>
    <xdr:to>
      <xdr:col>71</xdr:col>
      <xdr:colOff>177800</xdr:colOff>
      <xdr:row>38</xdr:row>
      <xdr:rowOff>162596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73767"/>
          <a:ext cx="8890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164136</xdr:rowOff>
    </xdr:from>
    <xdr:to>
      <xdr:col>72</xdr:col>
      <xdr:colOff>38100</xdr:colOff>
      <xdr:row>38</xdr:row>
      <xdr:rowOff>94286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110813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40747</xdr:rowOff>
    </xdr:from>
    <xdr:to>
      <xdr:col>67</xdr:col>
      <xdr:colOff>101600</xdr:colOff>
      <xdr:row>38</xdr:row>
      <xdr:rowOff>142347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158874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105294</xdr:rowOff>
    </xdr:from>
    <xdr:to>
      <xdr:col>85</xdr:col>
      <xdr:colOff>177800</xdr:colOff>
      <xdr:row>39</xdr:row>
      <xdr:rowOff>35444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20221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125721</xdr:rowOff>
    </xdr:from>
    <xdr:to>
      <xdr:col>81</xdr:col>
      <xdr:colOff>101600</xdr:colOff>
      <xdr:row>39</xdr:row>
      <xdr:rowOff>55871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4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46998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3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113821</xdr:rowOff>
    </xdr:from>
    <xdr:to>
      <xdr:col>76</xdr:col>
      <xdr:colOff>165100</xdr:colOff>
      <xdr:row>39</xdr:row>
      <xdr:rowOff>43971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2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35098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2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111796</xdr:rowOff>
    </xdr:from>
    <xdr:to>
      <xdr:col>72</xdr:col>
      <xdr:colOff>38100</xdr:colOff>
      <xdr:row>39</xdr:row>
      <xdr:rowOff>41946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2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33073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1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107867</xdr:rowOff>
    </xdr:from>
    <xdr:to>
      <xdr:col>67</xdr:col>
      <xdr:colOff>101600</xdr:colOff>
      <xdr:row>39</xdr:row>
      <xdr:rowOff>38017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29144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1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154128</xdr:rowOff>
    </xdr:from>
    <xdr:to>
      <xdr:col>85</xdr:col>
      <xdr:colOff>127000</xdr:colOff>
      <xdr:row>58</xdr:row>
      <xdr:rowOff>163847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98228"/>
          <a:ext cx="8382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154329</xdr:rowOff>
    </xdr:from>
    <xdr:to>
      <xdr:col>81</xdr:col>
      <xdr:colOff>50800</xdr:colOff>
      <xdr:row>58</xdr:row>
      <xdr:rowOff>163847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98429"/>
          <a:ext cx="889000" cy="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154329</xdr:rowOff>
    </xdr:from>
    <xdr:to>
      <xdr:col>76</xdr:col>
      <xdr:colOff>114300</xdr:colOff>
      <xdr:row>58</xdr:row>
      <xdr:rowOff>157331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98429"/>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36361</xdr:rowOff>
    </xdr:from>
    <xdr:to>
      <xdr:col>76</xdr:col>
      <xdr:colOff>165100</xdr:colOff>
      <xdr:row>58</xdr:row>
      <xdr:rowOff>137961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154488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157331</xdr:rowOff>
    </xdr:from>
    <xdr:to>
      <xdr:col>71</xdr:col>
      <xdr:colOff>177800</xdr:colOff>
      <xdr:row>59</xdr:row>
      <xdr:rowOff>6535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101431"/>
          <a:ext cx="889000" cy="2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38967</xdr:rowOff>
    </xdr:from>
    <xdr:to>
      <xdr:col>72</xdr:col>
      <xdr:colOff>38100</xdr:colOff>
      <xdr:row>58</xdr:row>
      <xdr:rowOff>140567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157094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5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39993</xdr:rowOff>
    </xdr:from>
    <xdr:to>
      <xdr:col>67</xdr:col>
      <xdr:colOff>101600</xdr:colOff>
      <xdr:row>58</xdr:row>
      <xdr:rowOff>141593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158120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5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103328</xdr:rowOff>
    </xdr:from>
    <xdr:to>
      <xdr:col>85</xdr:col>
      <xdr:colOff>177800</xdr:colOff>
      <xdr:row>59</xdr:row>
      <xdr:rowOff>33478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100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18255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113047</xdr:rowOff>
    </xdr:from>
    <xdr:to>
      <xdr:col>81</xdr:col>
      <xdr:colOff>101600</xdr:colOff>
      <xdr:row>59</xdr:row>
      <xdr:rowOff>43197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5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34324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103529</xdr:rowOff>
    </xdr:from>
    <xdr:to>
      <xdr:col>76</xdr:col>
      <xdr:colOff>165100</xdr:colOff>
      <xdr:row>59</xdr:row>
      <xdr:rowOff>33679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24806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106531</xdr:rowOff>
    </xdr:from>
    <xdr:to>
      <xdr:col>72</xdr:col>
      <xdr:colOff>38100</xdr:colOff>
      <xdr:row>59</xdr:row>
      <xdr:rowOff>36681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5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27808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4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127185</xdr:rowOff>
    </xdr:from>
    <xdr:to>
      <xdr:col>67</xdr:col>
      <xdr:colOff>101600</xdr:colOff>
      <xdr:row>59</xdr:row>
      <xdr:rowOff>57335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48462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104854</xdr:rowOff>
    </xdr:from>
    <xdr:to>
      <xdr:col>85</xdr:col>
      <xdr:colOff>127000</xdr:colOff>
      <xdr:row>76</xdr:row>
      <xdr:rowOff>111765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135054"/>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111765</xdr:rowOff>
    </xdr:from>
    <xdr:to>
      <xdr:col>81</xdr:col>
      <xdr:colOff>50800</xdr:colOff>
      <xdr:row>77</xdr:row>
      <xdr:rowOff>150180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141965"/>
          <a:ext cx="889000" cy="20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150180</xdr:rowOff>
    </xdr:from>
    <xdr:to>
      <xdr:col>76</xdr:col>
      <xdr:colOff>114300</xdr:colOff>
      <xdr:row>79</xdr:row>
      <xdr:rowOff>94647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51830"/>
          <a:ext cx="889000" cy="28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116038</xdr:rowOff>
    </xdr:from>
    <xdr:to>
      <xdr:col>76</xdr:col>
      <xdr:colOff>165100</xdr:colOff>
      <xdr:row>79</xdr:row>
      <xdr:rowOff>46188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37315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87148</xdr:rowOff>
    </xdr:from>
    <xdr:to>
      <xdr:col>71</xdr:col>
      <xdr:colOff>177800</xdr:colOff>
      <xdr:row>79</xdr:row>
      <xdr:rowOff>94647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1698"/>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2189</xdr:rowOff>
    </xdr:from>
    <xdr:to>
      <xdr:col>72</xdr:col>
      <xdr:colOff>38100</xdr:colOff>
      <xdr:row>79</xdr:row>
      <xdr:rowOff>103789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120316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7767</xdr:rowOff>
    </xdr:from>
    <xdr:to>
      <xdr:col>67</xdr:col>
      <xdr:colOff>101600</xdr:colOff>
      <xdr:row>79</xdr:row>
      <xdr:rowOff>109367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125894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54054</xdr:rowOff>
    </xdr:from>
    <xdr:to>
      <xdr:col>85</xdr:col>
      <xdr:colOff>177800</xdr:colOff>
      <xdr:row>76</xdr:row>
      <xdr:rowOff>155654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08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76932</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3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60965</xdr:rowOff>
    </xdr:from>
    <xdr:to>
      <xdr:col>81</xdr:col>
      <xdr:colOff>101600</xdr:colOff>
      <xdr:row>76</xdr:row>
      <xdr:rowOff>162565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0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7642</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86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99380</xdr:rowOff>
    </xdr:from>
    <xdr:to>
      <xdr:col>76</xdr:col>
      <xdr:colOff>165100</xdr:colOff>
      <xdr:row>78</xdr:row>
      <xdr:rowOff>29530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46057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0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43847</xdr:rowOff>
    </xdr:from>
    <xdr:to>
      <xdr:col>72</xdr:col>
      <xdr:colOff>38100</xdr:colOff>
      <xdr:row>79</xdr:row>
      <xdr:rowOff>145447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136574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8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36348</xdr:rowOff>
    </xdr:from>
    <xdr:to>
      <xdr:col>67</xdr:col>
      <xdr:colOff>101600</xdr:colOff>
      <xdr:row>79</xdr:row>
      <xdr:rowOff>137948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129075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167774</xdr:rowOff>
    </xdr:from>
    <xdr:to>
      <xdr:col>85</xdr:col>
      <xdr:colOff>127000</xdr:colOff>
      <xdr:row>98</xdr:row>
      <xdr:rowOff>169525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969874"/>
          <a:ext cx="8382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167774</xdr:rowOff>
    </xdr:from>
    <xdr:to>
      <xdr:col>81</xdr:col>
      <xdr:colOff>50800</xdr:colOff>
      <xdr:row>99</xdr:row>
      <xdr:rowOff>3587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69874"/>
          <a:ext cx="8890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1406</xdr:rowOff>
    </xdr:from>
    <xdr:to>
      <xdr:col>76</xdr:col>
      <xdr:colOff>114300</xdr:colOff>
      <xdr:row>99</xdr:row>
      <xdr:rowOff>3587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974956"/>
          <a:ext cx="8890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71304</xdr:rowOff>
    </xdr:from>
    <xdr:to>
      <xdr:col>76</xdr:col>
      <xdr:colOff>165100</xdr:colOff>
      <xdr:row>99</xdr:row>
      <xdr:rowOff>1454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7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17981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1406</xdr:rowOff>
    </xdr:from>
    <xdr:to>
      <xdr:col>71</xdr:col>
      <xdr:colOff>177800</xdr:colOff>
      <xdr:row>99</xdr:row>
      <xdr:rowOff>3177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74956"/>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77600</xdr:rowOff>
    </xdr:from>
    <xdr:to>
      <xdr:col>72</xdr:col>
      <xdr:colOff>38100</xdr:colOff>
      <xdr:row>99</xdr:row>
      <xdr:rowOff>7750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24277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83889</xdr:rowOff>
    </xdr:from>
    <xdr:to>
      <xdr:col>67</xdr:col>
      <xdr:colOff>101600</xdr:colOff>
      <xdr:row>99</xdr:row>
      <xdr:rowOff>14039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30566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6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118725</xdr:rowOff>
    </xdr:from>
    <xdr:to>
      <xdr:col>85</xdr:col>
      <xdr:colOff>177800</xdr:colOff>
      <xdr:row>99</xdr:row>
      <xdr:rowOff>48875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33652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3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116974</xdr:rowOff>
    </xdr:from>
    <xdr:to>
      <xdr:col>81</xdr:col>
      <xdr:colOff>101600</xdr:colOff>
      <xdr:row>99</xdr:row>
      <xdr:rowOff>47124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38251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1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124237</xdr:rowOff>
    </xdr:from>
    <xdr:to>
      <xdr:col>76</xdr:col>
      <xdr:colOff>165100</xdr:colOff>
      <xdr:row>99</xdr:row>
      <xdr:rowOff>54387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45514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70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122056</xdr:rowOff>
    </xdr:from>
    <xdr:to>
      <xdr:col>72</xdr:col>
      <xdr:colOff>38100</xdr:colOff>
      <xdr:row>99</xdr:row>
      <xdr:rowOff>52206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43333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1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123827</xdr:rowOff>
    </xdr:from>
    <xdr:to>
      <xdr:col>67</xdr:col>
      <xdr:colOff>101600</xdr:colOff>
      <xdr:row>99</xdr:row>
      <xdr:rowOff>53977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45104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70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109720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162723</xdr:rowOff>
    </xdr:from>
    <xdr:to>
      <xdr:col>98</xdr:col>
      <xdr:colOff>38100</xdr:colOff>
      <xdr:row>39</xdr:row>
      <xdr:rowOff>92873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109400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目的別歳出の各経費は、前年度まで全費目で類似団体を下回っていたが、令和２年７月豪雨災害の事業増加により災害復旧費のみ類似団体を上回った。</a:t>
          </a:r>
          <a:endParaRPr lang="ja-JP" altLang="ja-JP" sz="1400">
            <a:effectLst/>
          </a:endParaRPr>
        </a:p>
        <a:p>
          <a:r>
            <a:rPr kumimoji="1" lang="ja-JP" altLang="ja-JP" sz="1100">
              <a:solidFill>
                <a:schemeClr val="dk1"/>
              </a:solidFill>
              <a:effectLst/>
              <a:latin typeface="+mn-lt"/>
              <a:ea typeface="+mn-ea"/>
              <a:cs typeface="+mn-cs"/>
            </a:rPr>
            <a:t>民生費は、住民一人当たりコストが</a:t>
          </a:r>
          <a:r>
            <a:rPr kumimoji="1" lang="en-US" altLang="ja-JP" sz="1100">
              <a:solidFill>
                <a:schemeClr val="dk1"/>
              </a:solidFill>
              <a:effectLst/>
              <a:latin typeface="+mn-lt"/>
              <a:ea typeface="+mn-ea"/>
              <a:cs typeface="+mn-cs"/>
            </a:rPr>
            <a:t>10,263</a:t>
          </a:r>
          <a:r>
            <a:rPr kumimoji="1" lang="ja-JP" altLang="ja-JP" sz="1100">
              <a:solidFill>
                <a:schemeClr val="dk1"/>
              </a:solidFill>
              <a:effectLst/>
              <a:latin typeface="+mn-lt"/>
              <a:ea typeface="+mn-ea"/>
              <a:cs typeface="+mn-cs"/>
            </a:rPr>
            <a:t>円減少している。これは、非課税世帯等臨時特別給付金及び子育て世帯への臨時特別給付金の減によるものである。</a:t>
          </a:r>
          <a:endParaRPr lang="ja-JP" altLang="ja-JP" sz="1400">
            <a:effectLst/>
          </a:endParaRPr>
        </a:p>
        <a:p>
          <a:r>
            <a:rPr kumimoji="1" lang="ja-JP" altLang="ja-JP" sz="1100">
              <a:solidFill>
                <a:schemeClr val="dk1"/>
              </a:solidFill>
              <a:effectLst/>
              <a:latin typeface="+mn-lt"/>
              <a:ea typeface="+mn-ea"/>
              <a:cs typeface="+mn-cs"/>
            </a:rPr>
            <a:t>農林水産業費は、住民一人当たりコストが</a:t>
          </a:r>
          <a:r>
            <a:rPr kumimoji="1" lang="en-US" altLang="ja-JP" sz="1100">
              <a:solidFill>
                <a:schemeClr val="dk1"/>
              </a:solidFill>
              <a:effectLst/>
              <a:latin typeface="+mn-lt"/>
              <a:ea typeface="+mn-ea"/>
              <a:cs typeface="+mn-cs"/>
            </a:rPr>
            <a:t>15,344</a:t>
          </a:r>
          <a:r>
            <a:rPr kumimoji="1" lang="ja-JP" altLang="ja-JP" sz="1100">
              <a:solidFill>
                <a:schemeClr val="dk1"/>
              </a:solidFill>
              <a:effectLst/>
              <a:latin typeface="+mn-lt"/>
              <a:ea typeface="+mn-ea"/>
              <a:cs typeface="+mn-cs"/>
            </a:rPr>
            <a:t>円減少している。これは、福浜漁港日添防波堤改良工事や福浦漁港合串福浦線舗装補修工事の減によるものである。</a:t>
          </a:r>
          <a:endParaRPr lang="ja-JP" altLang="ja-JP" sz="1400">
            <a:effectLst/>
          </a:endParaRPr>
        </a:p>
        <a:p>
          <a:r>
            <a:rPr kumimoji="1" lang="ja-JP" altLang="ja-JP" sz="1100">
              <a:solidFill>
                <a:schemeClr val="dk1"/>
              </a:solidFill>
              <a:effectLst/>
              <a:latin typeface="+mn-lt"/>
              <a:ea typeface="+mn-ea"/>
              <a:cs typeface="+mn-cs"/>
            </a:rPr>
            <a:t>土木費は、住民一人当たりコストが</a:t>
          </a:r>
          <a:r>
            <a:rPr kumimoji="1" lang="en-US" altLang="ja-JP" sz="1100">
              <a:solidFill>
                <a:schemeClr val="dk1"/>
              </a:solidFill>
              <a:effectLst/>
              <a:latin typeface="+mn-lt"/>
              <a:ea typeface="+mn-ea"/>
              <a:cs typeface="+mn-cs"/>
            </a:rPr>
            <a:t>24,361</a:t>
          </a:r>
          <a:r>
            <a:rPr kumimoji="1" lang="ja-JP" altLang="ja-JP" sz="1100">
              <a:solidFill>
                <a:schemeClr val="dk1"/>
              </a:solidFill>
              <a:effectLst/>
              <a:latin typeface="+mn-lt"/>
              <a:ea typeface="+mn-ea"/>
              <a:cs typeface="+mn-cs"/>
            </a:rPr>
            <a:t>円減少している。これは、定住促進住宅建設工事の減によるものである。</a:t>
          </a:r>
          <a:endParaRPr lang="ja-JP" altLang="ja-JP" sz="1400">
            <a:effectLst/>
          </a:endParaRPr>
        </a:p>
        <a:p>
          <a:r>
            <a:rPr kumimoji="1" lang="ja-JP" altLang="ja-JP" sz="1100">
              <a:solidFill>
                <a:schemeClr val="dk1"/>
              </a:solidFill>
              <a:effectLst/>
              <a:latin typeface="+mn-lt"/>
              <a:ea typeface="+mn-ea"/>
              <a:cs typeface="+mn-cs"/>
            </a:rPr>
            <a:t>災害復旧費は、住民一人当たりコストが</a:t>
          </a:r>
          <a:r>
            <a:rPr kumimoji="1" lang="en-US" altLang="ja-JP" sz="1100">
              <a:solidFill>
                <a:schemeClr val="dk1"/>
              </a:solidFill>
              <a:effectLst/>
              <a:latin typeface="+mn-lt"/>
              <a:ea typeface="+mn-ea"/>
              <a:cs typeface="+mn-cs"/>
            </a:rPr>
            <a:t>2,116</a:t>
          </a:r>
          <a:r>
            <a:rPr kumimoji="1" lang="ja-JP" altLang="ja-JP" sz="1100">
              <a:solidFill>
                <a:schemeClr val="dk1"/>
              </a:solidFill>
              <a:effectLst/>
              <a:latin typeface="+mn-lt"/>
              <a:ea typeface="+mn-ea"/>
              <a:cs typeface="+mn-cs"/>
            </a:rPr>
            <a:t>円増加している。これは、令和２年７月豪雨災害により被害を受けた道路橋りょう、河川、農業施設等に係る復旧事業の増によるものである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令和２年７月豪雨災害に係る災害復旧事業や老朽した公共施設の改修事業の工事費等の影響により歳出総額が増加し、実質収支額は</a:t>
          </a:r>
          <a:r>
            <a:rPr kumimoji="1" lang="en-US" altLang="ja-JP" sz="1100">
              <a:solidFill>
                <a:schemeClr val="dk1"/>
              </a:solidFill>
              <a:effectLst/>
              <a:latin typeface="+mn-lt"/>
              <a:ea typeface="+mn-ea"/>
              <a:cs typeface="+mn-cs"/>
            </a:rPr>
            <a:t>30,775</a:t>
          </a:r>
          <a:r>
            <a:rPr kumimoji="1" lang="ja-JP" altLang="ja-JP" sz="1100">
              <a:solidFill>
                <a:schemeClr val="dk1"/>
              </a:solidFill>
              <a:effectLst/>
              <a:latin typeface="+mn-lt"/>
              <a:ea typeface="+mn-ea"/>
              <a:cs typeface="+mn-cs"/>
            </a:rPr>
            <a:t>千円増加し、標準財政規模比は</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今後も、実質収支比率の調整と単年度収支の黒字化を基本として財政運営を図っていくものの、財政調整基金は緊急の災害対応や公共施設等の維持補修費の財源補填として取崩し、基金取り崩しの抑制にも努めていくため、実質単年度収支はマイナスで推移する見込み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連結実質赤字比率については、全会計において黒字であり赤字比率はない。簡易水道事業においては今後は元利償還金の増加等が見込まれるため水道料金の改定を行い、健全な財政運営を行う必要がある。</a:t>
          </a:r>
          <a:endParaRPr lang="ja-JP" altLang="ja-JP" sz="1400">
            <a:effectLst/>
          </a:endParaRPr>
        </a:p>
        <a:p>
          <a:r>
            <a:rPr kumimoji="1" lang="ja-JP" altLang="ja-JP" sz="1100">
              <a:solidFill>
                <a:schemeClr val="dk1"/>
              </a:solidFill>
              <a:effectLst/>
              <a:latin typeface="+mn-lt"/>
              <a:ea typeface="+mn-ea"/>
              <a:cs typeface="+mn-cs"/>
            </a:rPr>
            <a:t>　また、一般会計においても実質収支比率同様に、今後は町税や各種交付金を含めた一般財源の確保が難しい状況であり、財政調整基金を始めとする各種基金の運用による財政運営が求められるため注視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5" workbookViewId="0">
      <selection activeCell="E40" sqref="E40:S4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92</v>
      </c>
      <c r="AZ4" s="412"/>
      <c r="BA4" s="412"/>
      <c r="BB4" s="412"/>
      <c r="BC4" s="412"/>
      <c r="BD4" s="412"/>
      <c r="BE4" s="412"/>
      <c r="BF4" s="412"/>
      <c r="BG4" s="412"/>
      <c r="BH4" s="412"/>
      <c r="BI4" s="412"/>
      <c r="BJ4" s="412"/>
      <c r="BK4" s="412"/>
      <c r="BL4" s="412"/>
      <c r="BM4" s="413"/>
      <c r="BN4" s="414">
        <v>4580735</v>
      </c>
      <c r="BO4" s="415"/>
      <c r="BP4" s="415"/>
      <c r="BQ4" s="415"/>
      <c r="BR4" s="415"/>
      <c r="BS4" s="415"/>
      <c r="BT4" s="415"/>
      <c r="BU4" s="416"/>
      <c r="BV4" s="414">
        <v>4718534</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6.2</v>
      </c>
      <c r="CU4" s="589"/>
      <c r="CV4" s="589"/>
      <c r="CW4" s="589"/>
      <c r="CX4" s="589"/>
      <c r="CY4" s="589"/>
      <c r="CZ4" s="589"/>
      <c r="DA4" s="590"/>
      <c r="DB4" s="588">
        <v>4.7</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94</v>
      </c>
      <c r="AN5" s="393"/>
      <c r="AO5" s="393"/>
      <c r="AP5" s="393"/>
      <c r="AQ5" s="393"/>
      <c r="AR5" s="393"/>
      <c r="AS5" s="393"/>
      <c r="AT5" s="394"/>
      <c r="AU5" s="466" t="s">
        <v>95</v>
      </c>
      <c r="AV5" s="467"/>
      <c r="AW5" s="467"/>
      <c r="AX5" s="467"/>
      <c r="AY5" s="399" t="s">
        <v>96</v>
      </c>
      <c r="AZ5" s="400"/>
      <c r="BA5" s="400"/>
      <c r="BB5" s="400"/>
      <c r="BC5" s="400"/>
      <c r="BD5" s="400"/>
      <c r="BE5" s="400"/>
      <c r="BF5" s="400"/>
      <c r="BG5" s="400"/>
      <c r="BH5" s="400"/>
      <c r="BI5" s="400"/>
      <c r="BJ5" s="400"/>
      <c r="BK5" s="400"/>
      <c r="BL5" s="400"/>
      <c r="BM5" s="401"/>
      <c r="BN5" s="419">
        <v>4333879</v>
      </c>
      <c r="BO5" s="420"/>
      <c r="BP5" s="420"/>
      <c r="BQ5" s="420"/>
      <c r="BR5" s="420"/>
      <c r="BS5" s="420"/>
      <c r="BT5" s="420"/>
      <c r="BU5" s="421"/>
      <c r="BV5" s="419">
        <v>4533481</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82.2</v>
      </c>
      <c r="CU5" s="390"/>
      <c r="CV5" s="390"/>
      <c r="CW5" s="390"/>
      <c r="CX5" s="390"/>
      <c r="CY5" s="390"/>
      <c r="CZ5" s="390"/>
      <c r="DA5" s="391"/>
      <c r="DB5" s="389">
        <v>81.900000000000006</v>
      </c>
      <c r="DC5" s="390"/>
      <c r="DD5" s="390"/>
      <c r="DE5" s="390"/>
      <c r="DF5" s="390"/>
      <c r="DG5" s="390"/>
      <c r="DH5" s="390"/>
      <c r="DI5" s="391"/>
    </row>
    <row r="6" spans="1:119" ht="18.75" customHeight="1" x14ac:dyDescent="0.15">
      <c r="A6" s="181"/>
      <c r="B6" s="565" t="s">
        <v>98</v>
      </c>
      <c r="C6" s="443"/>
      <c r="D6" s="443"/>
      <c r="E6" s="566"/>
      <c r="F6" s="566"/>
      <c r="G6" s="566"/>
      <c r="H6" s="566"/>
      <c r="I6" s="566"/>
      <c r="J6" s="566"/>
      <c r="K6" s="566"/>
      <c r="L6" s="566" t="s">
        <v>99</v>
      </c>
      <c r="M6" s="566"/>
      <c r="N6" s="566"/>
      <c r="O6" s="566"/>
      <c r="P6" s="566"/>
      <c r="Q6" s="566"/>
      <c r="R6" s="441"/>
      <c r="S6" s="441"/>
      <c r="T6" s="441"/>
      <c r="U6" s="441"/>
      <c r="V6" s="572"/>
      <c r="W6" s="500" t="s">
        <v>100</v>
      </c>
      <c r="X6" s="442"/>
      <c r="Y6" s="442"/>
      <c r="Z6" s="442"/>
      <c r="AA6" s="442"/>
      <c r="AB6" s="443"/>
      <c r="AC6" s="577" t="s">
        <v>101</v>
      </c>
      <c r="AD6" s="578"/>
      <c r="AE6" s="578"/>
      <c r="AF6" s="578"/>
      <c r="AG6" s="578"/>
      <c r="AH6" s="578"/>
      <c r="AI6" s="578"/>
      <c r="AJ6" s="578"/>
      <c r="AK6" s="578"/>
      <c r="AL6" s="579"/>
      <c r="AM6" s="478" t="s">
        <v>102</v>
      </c>
      <c r="AN6" s="393"/>
      <c r="AO6" s="393"/>
      <c r="AP6" s="393"/>
      <c r="AQ6" s="393"/>
      <c r="AR6" s="393"/>
      <c r="AS6" s="393"/>
      <c r="AT6" s="394"/>
      <c r="AU6" s="466" t="s">
        <v>95</v>
      </c>
      <c r="AV6" s="467"/>
      <c r="AW6" s="467"/>
      <c r="AX6" s="467"/>
      <c r="AY6" s="399" t="s">
        <v>103</v>
      </c>
      <c r="AZ6" s="400"/>
      <c r="BA6" s="400"/>
      <c r="BB6" s="400"/>
      <c r="BC6" s="400"/>
      <c r="BD6" s="400"/>
      <c r="BE6" s="400"/>
      <c r="BF6" s="400"/>
      <c r="BG6" s="400"/>
      <c r="BH6" s="400"/>
      <c r="BI6" s="400"/>
      <c r="BJ6" s="400"/>
      <c r="BK6" s="400"/>
      <c r="BL6" s="400"/>
      <c r="BM6" s="401"/>
      <c r="BN6" s="419">
        <v>246856</v>
      </c>
      <c r="BO6" s="420"/>
      <c r="BP6" s="420"/>
      <c r="BQ6" s="420"/>
      <c r="BR6" s="420"/>
      <c r="BS6" s="420"/>
      <c r="BT6" s="420"/>
      <c r="BU6" s="421"/>
      <c r="BV6" s="419">
        <v>185053</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82.9</v>
      </c>
      <c r="CU6" s="563"/>
      <c r="CV6" s="563"/>
      <c r="CW6" s="563"/>
      <c r="CX6" s="563"/>
      <c r="CY6" s="563"/>
      <c r="CZ6" s="563"/>
      <c r="DA6" s="564"/>
      <c r="DB6" s="562">
        <v>84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105</v>
      </c>
      <c r="AN7" s="393"/>
      <c r="AO7" s="393"/>
      <c r="AP7" s="393"/>
      <c r="AQ7" s="393"/>
      <c r="AR7" s="393"/>
      <c r="AS7" s="393"/>
      <c r="AT7" s="394"/>
      <c r="AU7" s="466" t="s">
        <v>106</v>
      </c>
      <c r="AV7" s="467"/>
      <c r="AW7" s="467"/>
      <c r="AX7" s="467"/>
      <c r="AY7" s="399" t="s">
        <v>107</v>
      </c>
      <c r="AZ7" s="400"/>
      <c r="BA7" s="400"/>
      <c r="BB7" s="400"/>
      <c r="BC7" s="400"/>
      <c r="BD7" s="400"/>
      <c r="BE7" s="400"/>
      <c r="BF7" s="400"/>
      <c r="BG7" s="400"/>
      <c r="BH7" s="400"/>
      <c r="BI7" s="400"/>
      <c r="BJ7" s="400"/>
      <c r="BK7" s="400"/>
      <c r="BL7" s="400"/>
      <c r="BM7" s="401"/>
      <c r="BN7" s="419">
        <v>109022</v>
      </c>
      <c r="BO7" s="420"/>
      <c r="BP7" s="420"/>
      <c r="BQ7" s="420"/>
      <c r="BR7" s="420"/>
      <c r="BS7" s="420"/>
      <c r="BT7" s="420"/>
      <c r="BU7" s="421"/>
      <c r="BV7" s="419">
        <v>77994</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2223951</v>
      </c>
      <c r="CU7" s="420"/>
      <c r="CV7" s="420"/>
      <c r="CW7" s="420"/>
      <c r="CX7" s="420"/>
      <c r="CY7" s="420"/>
      <c r="CZ7" s="420"/>
      <c r="DA7" s="421"/>
      <c r="DB7" s="419">
        <v>2263018</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109</v>
      </c>
      <c r="AN8" s="393"/>
      <c r="AO8" s="393"/>
      <c r="AP8" s="393"/>
      <c r="AQ8" s="393"/>
      <c r="AR8" s="393"/>
      <c r="AS8" s="393"/>
      <c r="AT8" s="394"/>
      <c r="AU8" s="466" t="s">
        <v>110</v>
      </c>
      <c r="AV8" s="467"/>
      <c r="AW8" s="467"/>
      <c r="AX8" s="467"/>
      <c r="AY8" s="399" t="s">
        <v>111</v>
      </c>
      <c r="AZ8" s="400"/>
      <c r="BA8" s="400"/>
      <c r="BB8" s="400"/>
      <c r="BC8" s="400"/>
      <c r="BD8" s="400"/>
      <c r="BE8" s="400"/>
      <c r="BF8" s="400"/>
      <c r="BG8" s="400"/>
      <c r="BH8" s="400"/>
      <c r="BI8" s="400"/>
      <c r="BJ8" s="400"/>
      <c r="BK8" s="400"/>
      <c r="BL8" s="400"/>
      <c r="BM8" s="401"/>
      <c r="BN8" s="419">
        <v>137834</v>
      </c>
      <c r="BO8" s="420"/>
      <c r="BP8" s="420"/>
      <c r="BQ8" s="420"/>
      <c r="BR8" s="420"/>
      <c r="BS8" s="420"/>
      <c r="BT8" s="420"/>
      <c r="BU8" s="421"/>
      <c r="BV8" s="419">
        <v>107059</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2">
        <v>0.23</v>
      </c>
      <c r="CU8" s="523"/>
      <c r="CV8" s="523"/>
      <c r="CW8" s="523"/>
      <c r="CX8" s="523"/>
      <c r="CY8" s="523"/>
      <c r="CZ8" s="523"/>
      <c r="DA8" s="524"/>
      <c r="DB8" s="522">
        <v>0.23</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4254</v>
      </c>
      <c r="S9" s="557"/>
      <c r="T9" s="557"/>
      <c r="U9" s="557"/>
      <c r="V9" s="558"/>
      <c r="W9" s="488" t="s">
        <v>115</v>
      </c>
      <c r="X9" s="489"/>
      <c r="Y9" s="489"/>
      <c r="Z9" s="489"/>
      <c r="AA9" s="489"/>
      <c r="AB9" s="489"/>
      <c r="AC9" s="489"/>
      <c r="AD9" s="489"/>
      <c r="AE9" s="489"/>
      <c r="AF9" s="489"/>
      <c r="AG9" s="489"/>
      <c r="AH9" s="489"/>
      <c r="AI9" s="489"/>
      <c r="AJ9" s="489"/>
      <c r="AK9" s="489"/>
      <c r="AL9" s="559"/>
      <c r="AM9" s="478" t="s">
        <v>116</v>
      </c>
      <c r="AN9" s="393"/>
      <c r="AO9" s="393"/>
      <c r="AP9" s="393"/>
      <c r="AQ9" s="393"/>
      <c r="AR9" s="393"/>
      <c r="AS9" s="393"/>
      <c r="AT9" s="394"/>
      <c r="AU9" s="466" t="s">
        <v>95</v>
      </c>
      <c r="AV9" s="467"/>
      <c r="AW9" s="467"/>
      <c r="AX9" s="467"/>
      <c r="AY9" s="399" t="s">
        <v>117</v>
      </c>
      <c r="AZ9" s="400"/>
      <c r="BA9" s="400"/>
      <c r="BB9" s="400"/>
      <c r="BC9" s="400"/>
      <c r="BD9" s="400"/>
      <c r="BE9" s="400"/>
      <c r="BF9" s="400"/>
      <c r="BG9" s="400"/>
      <c r="BH9" s="400"/>
      <c r="BI9" s="400"/>
      <c r="BJ9" s="400"/>
      <c r="BK9" s="400"/>
      <c r="BL9" s="400"/>
      <c r="BM9" s="401"/>
      <c r="BN9" s="419">
        <v>30775</v>
      </c>
      <c r="BO9" s="420"/>
      <c r="BP9" s="420"/>
      <c r="BQ9" s="420"/>
      <c r="BR9" s="420"/>
      <c r="BS9" s="420"/>
      <c r="BT9" s="420"/>
      <c r="BU9" s="421"/>
      <c r="BV9" s="419">
        <v>-26954</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9.4</v>
      </c>
      <c r="CU9" s="390"/>
      <c r="CV9" s="390"/>
      <c r="CW9" s="390"/>
      <c r="CX9" s="390"/>
      <c r="CY9" s="390"/>
      <c r="CZ9" s="390"/>
      <c r="DA9" s="391"/>
      <c r="DB9" s="389">
        <v>9.4</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119</v>
      </c>
      <c r="M10" s="393"/>
      <c r="N10" s="393"/>
      <c r="O10" s="393"/>
      <c r="P10" s="393"/>
      <c r="Q10" s="394"/>
      <c r="R10" s="395">
        <v>4673</v>
      </c>
      <c r="S10" s="396"/>
      <c r="T10" s="396"/>
      <c r="U10" s="396"/>
      <c r="V10" s="398"/>
      <c r="W10" s="560"/>
      <c r="X10" s="370"/>
      <c r="Y10" s="370"/>
      <c r="Z10" s="370"/>
      <c r="AA10" s="370"/>
      <c r="AB10" s="370"/>
      <c r="AC10" s="370"/>
      <c r="AD10" s="370"/>
      <c r="AE10" s="370"/>
      <c r="AF10" s="370"/>
      <c r="AG10" s="370"/>
      <c r="AH10" s="370"/>
      <c r="AI10" s="370"/>
      <c r="AJ10" s="370"/>
      <c r="AK10" s="370"/>
      <c r="AL10" s="561"/>
      <c r="AM10" s="478" t="s">
        <v>120</v>
      </c>
      <c r="AN10" s="393"/>
      <c r="AO10" s="393"/>
      <c r="AP10" s="393"/>
      <c r="AQ10" s="393"/>
      <c r="AR10" s="393"/>
      <c r="AS10" s="393"/>
      <c r="AT10" s="394"/>
      <c r="AU10" s="466" t="s">
        <v>121</v>
      </c>
      <c r="AV10" s="467"/>
      <c r="AW10" s="467"/>
      <c r="AX10" s="467"/>
      <c r="AY10" s="399" t="s">
        <v>122</v>
      </c>
      <c r="AZ10" s="400"/>
      <c r="BA10" s="400"/>
      <c r="BB10" s="400"/>
      <c r="BC10" s="400"/>
      <c r="BD10" s="400"/>
      <c r="BE10" s="400"/>
      <c r="BF10" s="400"/>
      <c r="BG10" s="400"/>
      <c r="BH10" s="400"/>
      <c r="BI10" s="400"/>
      <c r="BJ10" s="400"/>
      <c r="BK10" s="400"/>
      <c r="BL10" s="400"/>
      <c r="BM10" s="401"/>
      <c r="BN10" s="419">
        <v>1966</v>
      </c>
      <c r="BO10" s="420"/>
      <c r="BP10" s="420"/>
      <c r="BQ10" s="420"/>
      <c r="BR10" s="420"/>
      <c r="BS10" s="420"/>
      <c r="BT10" s="420"/>
      <c r="BU10" s="421"/>
      <c r="BV10" s="419">
        <v>2016</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8" t="s">
        <v>126</v>
      </c>
      <c r="AN11" s="393"/>
      <c r="AO11" s="393"/>
      <c r="AP11" s="393"/>
      <c r="AQ11" s="393"/>
      <c r="AR11" s="393"/>
      <c r="AS11" s="393"/>
      <c r="AT11" s="394"/>
      <c r="AU11" s="466" t="s">
        <v>110</v>
      </c>
      <c r="AV11" s="467"/>
      <c r="AW11" s="467"/>
      <c r="AX11" s="467"/>
      <c r="AY11" s="399" t="s">
        <v>127</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2" t="s">
        <v>129</v>
      </c>
      <c r="CU11" s="523"/>
      <c r="CV11" s="523"/>
      <c r="CW11" s="523"/>
      <c r="CX11" s="523"/>
      <c r="CY11" s="523"/>
      <c r="CZ11" s="523"/>
      <c r="DA11" s="524"/>
      <c r="DB11" s="522" t="s">
        <v>129</v>
      </c>
      <c r="DC11" s="523"/>
      <c r="DD11" s="523"/>
      <c r="DE11" s="523"/>
      <c r="DF11" s="523"/>
      <c r="DG11" s="523"/>
      <c r="DH11" s="523"/>
      <c r="DI11" s="524"/>
    </row>
    <row r="12" spans="1:119" ht="18.75" customHeight="1" x14ac:dyDescent="0.15">
      <c r="A12" s="181"/>
      <c r="B12" s="525" t="s">
        <v>130</v>
      </c>
      <c r="C12" s="526"/>
      <c r="D12" s="526"/>
      <c r="E12" s="526"/>
      <c r="F12" s="526"/>
      <c r="G12" s="526"/>
      <c r="H12" s="526"/>
      <c r="I12" s="526"/>
      <c r="J12" s="526"/>
      <c r="K12" s="527"/>
      <c r="L12" s="534" t="s">
        <v>131</v>
      </c>
      <c r="M12" s="535"/>
      <c r="N12" s="535"/>
      <c r="O12" s="535"/>
      <c r="P12" s="535"/>
      <c r="Q12" s="536"/>
      <c r="R12" s="537">
        <v>4324</v>
      </c>
      <c r="S12" s="538"/>
      <c r="T12" s="538"/>
      <c r="U12" s="538"/>
      <c r="V12" s="539"/>
      <c r="W12" s="540" t="s">
        <v>1</v>
      </c>
      <c r="X12" s="467"/>
      <c r="Y12" s="467"/>
      <c r="Z12" s="467"/>
      <c r="AA12" s="467"/>
      <c r="AB12" s="541"/>
      <c r="AC12" s="542" t="s">
        <v>132</v>
      </c>
      <c r="AD12" s="543"/>
      <c r="AE12" s="543"/>
      <c r="AF12" s="543"/>
      <c r="AG12" s="544"/>
      <c r="AH12" s="542" t="s">
        <v>133</v>
      </c>
      <c r="AI12" s="543"/>
      <c r="AJ12" s="543"/>
      <c r="AK12" s="543"/>
      <c r="AL12" s="545"/>
      <c r="AM12" s="478" t="s">
        <v>134</v>
      </c>
      <c r="AN12" s="393"/>
      <c r="AO12" s="393"/>
      <c r="AP12" s="393"/>
      <c r="AQ12" s="393"/>
      <c r="AR12" s="393"/>
      <c r="AS12" s="393"/>
      <c r="AT12" s="394"/>
      <c r="AU12" s="466" t="s">
        <v>110</v>
      </c>
      <c r="AV12" s="467"/>
      <c r="AW12" s="467"/>
      <c r="AX12" s="467"/>
      <c r="AY12" s="399" t="s">
        <v>135</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136</v>
      </c>
      <c r="CE12" s="373"/>
      <c r="CF12" s="373"/>
      <c r="CG12" s="373"/>
      <c r="CH12" s="373"/>
      <c r="CI12" s="373"/>
      <c r="CJ12" s="373"/>
      <c r="CK12" s="373"/>
      <c r="CL12" s="373"/>
      <c r="CM12" s="373"/>
      <c r="CN12" s="373"/>
      <c r="CO12" s="373"/>
      <c r="CP12" s="373"/>
      <c r="CQ12" s="373"/>
      <c r="CR12" s="373"/>
      <c r="CS12" s="429"/>
      <c r="CT12" s="522" t="s">
        <v>129</v>
      </c>
      <c r="CU12" s="523"/>
      <c r="CV12" s="523"/>
      <c r="CW12" s="523"/>
      <c r="CX12" s="523"/>
      <c r="CY12" s="523"/>
      <c r="CZ12" s="523"/>
      <c r="DA12" s="524"/>
      <c r="DB12" s="522" t="s">
        <v>137</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138</v>
      </c>
      <c r="N13" s="510"/>
      <c r="O13" s="510"/>
      <c r="P13" s="510"/>
      <c r="Q13" s="511"/>
      <c r="R13" s="512">
        <v>4310</v>
      </c>
      <c r="S13" s="513"/>
      <c r="T13" s="513"/>
      <c r="U13" s="513"/>
      <c r="V13" s="514"/>
      <c r="W13" s="500" t="s">
        <v>139</v>
      </c>
      <c r="X13" s="442"/>
      <c r="Y13" s="442"/>
      <c r="Z13" s="442"/>
      <c r="AA13" s="442"/>
      <c r="AB13" s="443"/>
      <c r="AC13" s="395">
        <v>323</v>
      </c>
      <c r="AD13" s="396"/>
      <c r="AE13" s="396"/>
      <c r="AF13" s="396"/>
      <c r="AG13" s="397"/>
      <c r="AH13" s="395">
        <v>395</v>
      </c>
      <c r="AI13" s="396"/>
      <c r="AJ13" s="396"/>
      <c r="AK13" s="396"/>
      <c r="AL13" s="398"/>
      <c r="AM13" s="478" t="s">
        <v>140</v>
      </c>
      <c r="AN13" s="393"/>
      <c r="AO13" s="393"/>
      <c r="AP13" s="393"/>
      <c r="AQ13" s="393"/>
      <c r="AR13" s="393"/>
      <c r="AS13" s="393"/>
      <c r="AT13" s="394"/>
      <c r="AU13" s="466" t="s">
        <v>141</v>
      </c>
      <c r="AV13" s="467"/>
      <c r="AW13" s="467"/>
      <c r="AX13" s="467"/>
      <c r="AY13" s="399" t="s">
        <v>142</v>
      </c>
      <c r="AZ13" s="400"/>
      <c r="BA13" s="400"/>
      <c r="BB13" s="400"/>
      <c r="BC13" s="400"/>
      <c r="BD13" s="400"/>
      <c r="BE13" s="400"/>
      <c r="BF13" s="400"/>
      <c r="BG13" s="400"/>
      <c r="BH13" s="400"/>
      <c r="BI13" s="400"/>
      <c r="BJ13" s="400"/>
      <c r="BK13" s="400"/>
      <c r="BL13" s="400"/>
      <c r="BM13" s="401"/>
      <c r="BN13" s="419">
        <v>32741</v>
      </c>
      <c r="BO13" s="420"/>
      <c r="BP13" s="420"/>
      <c r="BQ13" s="420"/>
      <c r="BR13" s="420"/>
      <c r="BS13" s="420"/>
      <c r="BT13" s="420"/>
      <c r="BU13" s="421"/>
      <c r="BV13" s="419">
        <v>-24938</v>
      </c>
      <c r="BW13" s="420"/>
      <c r="BX13" s="420"/>
      <c r="BY13" s="420"/>
      <c r="BZ13" s="420"/>
      <c r="CA13" s="420"/>
      <c r="CB13" s="420"/>
      <c r="CC13" s="421"/>
      <c r="CD13" s="428" t="s">
        <v>143</v>
      </c>
      <c r="CE13" s="373"/>
      <c r="CF13" s="373"/>
      <c r="CG13" s="373"/>
      <c r="CH13" s="373"/>
      <c r="CI13" s="373"/>
      <c r="CJ13" s="373"/>
      <c r="CK13" s="373"/>
      <c r="CL13" s="373"/>
      <c r="CM13" s="373"/>
      <c r="CN13" s="373"/>
      <c r="CO13" s="373"/>
      <c r="CP13" s="373"/>
      <c r="CQ13" s="373"/>
      <c r="CR13" s="373"/>
      <c r="CS13" s="429"/>
      <c r="CT13" s="389">
        <v>2.9</v>
      </c>
      <c r="CU13" s="390"/>
      <c r="CV13" s="390"/>
      <c r="CW13" s="390"/>
      <c r="CX13" s="390"/>
      <c r="CY13" s="390"/>
      <c r="CZ13" s="390"/>
      <c r="DA13" s="391"/>
      <c r="DB13" s="389">
        <v>2.6</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144</v>
      </c>
      <c r="M14" s="546"/>
      <c r="N14" s="546"/>
      <c r="O14" s="546"/>
      <c r="P14" s="546"/>
      <c r="Q14" s="547"/>
      <c r="R14" s="512">
        <v>4408</v>
      </c>
      <c r="S14" s="513"/>
      <c r="T14" s="513"/>
      <c r="U14" s="513"/>
      <c r="V14" s="514"/>
      <c r="W14" s="515"/>
      <c r="X14" s="445"/>
      <c r="Y14" s="445"/>
      <c r="Z14" s="445"/>
      <c r="AA14" s="445"/>
      <c r="AB14" s="446"/>
      <c r="AC14" s="505">
        <v>16.399999999999999</v>
      </c>
      <c r="AD14" s="506"/>
      <c r="AE14" s="506"/>
      <c r="AF14" s="506"/>
      <c r="AG14" s="507"/>
      <c r="AH14" s="505">
        <v>18.3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145</v>
      </c>
      <c r="CE14" s="426"/>
      <c r="CF14" s="426"/>
      <c r="CG14" s="426"/>
      <c r="CH14" s="426"/>
      <c r="CI14" s="426"/>
      <c r="CJ14" s="426"/>
      <c r="CK14" s="426"/>
      <c r="CL14" s="426"/>
      <c r="CM14" s="426"/>
      <c r="CN14" s="426"/>
      <c r="CO14" s="426"/>
      <c r="CP14" s="426"/>
      <c r="CQ14" s="426"/>
      <c r="CR14" s="426"/>
      <c r="CS14" s="427"/>
      <c r="CT14" s="516" t="s">
        <v>146</v>
      </c>
      <c r="CU14" s="517"/>
      <c r="CV14" s="517"/>
      <c r="CW14" s="517"/>
      <c r="CX14" s="517"/>
      <c r="CY14" s="517"/>
      <c r="CZ14" s="517"/>
      <c r="DA14" s="518"/>
      <c r="DB14" s="516" t="s">
        <v>129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147</v>
      </c>
      <c r="N15" s="510"/>
      <c r="O15" s="510"/>
      <c r="P15" s="510"/>
      <c r="Q15" s="511"/>
      <c r="R15" s="512">
        <v>4400</v>
      </c>
      <c r="S15" s="513"/>
      <c r="T15" s="513"/>
      <c r="U15" s="513"/>
      <c r="V15" s="514"/>
      <c r="W15" s="500" t="s">
        <v>148</v>
      </c>
      <c r="X15" s="442"/>
      <c r="Y15" s="442"/>
      <c r="Z15" s="442"/>
      <c r="AA15" s="442"/>
      <c r="AB15" s="443"/>
      <c r="AC15" s="395">
        <v>409</v>
      </c>
      <c r="AD15" s="396"/>
      <c r="AE15" s="396"/>
      <c r="AF15" s="396"/>
      <c r="AG15" s="397"/>
      <c r="AH15" s="395">
        <v>485</v>
      </c>
      <c r="AI15" s="396"/>
      <c r="AJ15" s="396"/>
      <c r="AK15" s="396"/>
      <c r="AL15" s="398"/>
      <c r="AM15" s="478"/>
      <c r="AN15" s="393"/>
      <c r="AO15" s="393"/>
      <c r="AP15" s="393"/>
      <c r="AQ15" s="393"/>
      <c r="AR15" s="393"/>
      <c r="AS15" s="393"/>
      <c r="AT15" s="394"/>
      <c r="AU15" s="466"/>
      <c r="AV15" s="467"/>
      <c r="AW15" s="467"/>
      <c r="AX15" s="467"/>
      <c r="AY15" s="411" t="s">
        <v>149</v>
      </c>
      <c r="AZ15" s="412"/>
      <c r="BA15" s="412"/>
      <c r="BB15" s="412"/>
      <c r="BC15" s="412"/>
      <c r="BD15" s="412"/>
      <c r="BE15" s="412"/>
      <c r="BF15" s="412"/>
      <c r="BG15" s="412"/>
      <c r="BH15" s="412"/>
      <c r="BI15" s="412"/>
      <c r="BJ15" s="412"/>
      <c r="BK15" s="412"/>
      <c r="BL15" s="412"/>
      <c r="BM15" s="413"/>
      <c r="BN15" s="414">
        <v>500918</v>
      </c>
      <c r="BO15" s="415"/>
      <c r="BP15" s="415"/>
      <c r="BQ15" s="415"/>
      <c r="BR15" s="415"/>
      <c r="BS15" s="415"/>
      <c r="BT15" s="415"/>
      <c r="BU15" s="416"/>
      <c r="BV15" s="414">
        <v>438004</v>
      </c>
      <c r="BW15" s="415"/>
      <c r="BX15" s="415"/>
      <c r="BY15" s="415"/>
      <c r="BZ15" s="415"/>
      <c r="CA15" s="415"/>
      <c r="CB15" s="415"/>
      <c r="CC15" s="416"/>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151</v>
      </c>
      <c r="M16" s="503"/>
      <c r="N16" s="503"/>
      <c r="O16" s="503"/>
      <c r="P16" s="503"/>
      <c r="Q16" s="504"/>
      <c r="R16" s="497" t="s">
        <v>152</v>
      </c>
      <c r="S16" s="498"/>
      <c r="T16" s="498"/>
      <c r="U16" s="498"/>
      <c r="V16" s="499"/>
      <c r="W16" s="515"/>
      <c r="X16" s="445"/>
      <c r="Y16" s="445"/>
      <c r="Z16" s="445"/>
      <c r="AA16" s="445"/>
      <c r="AB16" s="446"/>
      <c r="AC16" s="505">
        <v>20.8</v>
      </c>
      <c r="AD16" s="506"/>
      <c r="AE16" s="506"/>
      <c r="AF16" s="506"/>
      <c r="AG16" s="507"/>
      <c r="AH16" s="505">
        <v>22.4</v>
      </c>
      <c r="AI16" s="506"/>
      <c r="AJ16" s="506"/>
      <c r="AK16" s="506"/>
      <c r="AL16" s="508"/>
      <c r="AM16" s="478"/>
      <c r="AN16" s="393"/>
      <c r="AO16" s="393"/>
      <c r="AP16" s="393"/>
      <c r="AQ16" s="393"/>
      <c r="AR16" s="393"/>
      <c r="AS16" s="393"/>
      <c r="AT16" s="394"/>
      <c r="AU16" s="466"/>
      <c r="AV16" s="467"/>
      <c r="AW16" s="467"/>
      <c r="AX16" s="467"/>
      <c r="AY16" s="399" t="s">
        <v>153</v>
      </c>
      <c r="AZ16" s="400"/>
      <c r="BA16" s="400"/>
      <c r="BB16" s="400"/>
      <c r="BC16" s="400"/>
      <c r="BD16" s="400"/>
      <c r="BE16" s="400"/>
      <c r="BF16" s="400"/>
      <c r="BG16" s="400"/>
      <c r="BH16" s="400"/>
      <c r="BI16" s="400"/>
      <c r="BJ16" s="400"/>
      <c r="BK16" s="400"/>
      <c r="BL16" s="400"/>
      <c r="BM16" s="401"/>
      <c r="BN16" s="419">
        <v>2077829</v>
      </c>
      <c r="BO16" s="420"/>
      <c r="BP16" s="420"/>
      <c r="BQ16" s="420"/>
      <c r="BR16" s="420"/>
      <c r="BS16" s="420"/>
      <c r="BT16" s="420"/>
      <c r="BU16" s="421"/>
      <c r="BV16" s="419">
        <v>2080487</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154</v>
      </c>
      <c r="N17" s="495"/>
      <c r="O17" s="495"/>
      <c r="P17" s="495"/>
      <c r="Q17" s="496"/>
      <c r="R17" s="497" t="s">
        <v>155</v>
      </c>
      <c r="S17" s="498"/>
      <c r="T17" s="498"/>
      <c r="U17" s="498"/>
      <c r="V17" s="499"/>
      <c r="W17" s="500" t="s">
        <v>156</v>
      </c>
      <c r="X17" s="442"/>
      <c r="Y17" s="442"/>
      <c r="Z17" s="442"/>
      <c r="AA17" s="442"/>
      <c r="AB17" s="443"/>
      <c r="AC17" s="395">
        <v>1234</v>
      </c>
      <c r="AD17" s="396"/>
      <c r="AE17" s="396"/>
      <c r="AF17" s="396"/>
      <c r="AG17" s="397"/>
      <c r="AH17" s="395">
        <v>1282</v>
      </c>
      <c r="AI17" s="396"/>
      <c r="AJ17" s="396"/>
      <c r="AK17" s="396"/>
      <c r="AL17" s="398"/>
      <c r="AM17" s="478"/>
      <c r="AN17" s="393"/>
      <c r="AO17" s="393"/>
      <c r="AP17" s="393"/>
      <c r="AQ17" s="393"/>
      <c r="AR17" s="393"/>
      <c r="AS17" s="393"/>
      <c r="AT17" s="394"/>
      <c r="AU17" s="466"/>
      <c r="AV17" s="467"/>
      <c r="AW17" s="467"/>
      <c r="AX17" s="467"/>
      <c r="AY17" s="399" t="s">
        <v>157</v>
      </c>
      <c r="AZ17" s="400"/>
      <c r="BA17" s="400"/>
      <c r="BB17" s="400"/>
      <c r="BC17" s="400"/>
      <c r="BD17" s="400"/>
      <c r="BE17" s="400"/>
      <c r="BF17" s="400"/>
      <c r="BG17" s="400"/>
      <c r="BH17" s="400"/>
      <c r="BI17" s="400"/>
      <c r="BJ17" s="400"/>
      <c r="BK17" s="400"/>
      <c r="BL17" s="400"/>
      <c r="BM17" s="401"/>
      <c r="BN17" s="419">
        <v>627405</v>
      </c>
      <c r="BO17" s="420"/>
      <c r="BP17" s="420"/>
      <c r="BQ17" s="420"/>
      <c r="BR17" s="420"/>
      <c r="BS17" s="420"/>
      <c r="BT17" s="420"/>
      <c r="BU17" s="421"/>
      <c r="BV17" s="419">
        <v>543939</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158</v>
      </c>
      <c r="C18" s="472"/>
      <c r="D18" s="472"/>
      <c r="E18" s="473"/>
      <c r="F18" s="473"/>
      <c r="G18" s="473"/>
      <c r="H18" s="473"/>
      <c r="I18" s="473"/>
      <c r="J18" s="473"/>
      <c r="K18" s="473"/>
      <c r="L18" s="474">
        <v>34.08</v>
      </c>
      <c r="M18" s="474"/>
      <c r="N18" s="474"/>
      <c r="O18" s="474"/>
      <c r="P18" s="474"/>
      <c r="Q18" s="474"/>
      <c r="R18" s="475"/>
      <c r="S18" s="475"/>
      <c r="T18" s="475"/>
      <c r="U18" s="475"/>
      <c r="V18" s="476"/>
      <c r="W18" s="490"/>
      <c r="X18" s="491"/>
      <c r="Y18" s="491"/>
      <c r="Z18" s="491"/>
      <c r="AA18" s="491"/>
      <c r="AB18" s="501"/>
      <c r="AC18" s="383">
        <v>62.8</v>
      </c>
      <c r="AD18" s="384"/>
      <c r="AE18" s="384"/>
      <c r="AF18" s="384"/>
      <c r="AG18" s="477"/>
      <c r="AH18" s="383">
        <v>59.3</v>
      </c>
      <c r="AI18" s="384"/>
      <c r="AJ18" s="384"/>
      <c r="AK18" s="384"/>
      <c r="AL18" s="385"/>
      <c r="AM18" s="478"/>
      <c r="AN18" s="393"/>
      <c r="AO18" s="393"/>
      <c r="AP18" s="393"/>
      <c r="AQ18" s="393"/>
      <c r="AR18" s="393"/>
      <c r="AS18" s="393"/>
      <c r="AT18" s="394"/>
      <c r="AU18" s="466"/>
      <c r="AV18" s="467"/>
      <c r="AW18" s="467"/>
      <c r="AX18" s="467"/>
      <c r="AY18" s="399" t="s">
        <v>159</v>
      </c>
      <c r="AZ18" s="400"/>
      <c r="BA18" s="400"/>
      <c r="BB18" s="400"/>
      <c r="BC18" s="400"/>
      <c r="BD18" s="400"/>
      <c r="BE18" s="400"/>
      <c r="BF18" s="400"/>
      <c r="BG18" s="400"/>
      <c r="BH18" s="400"/>
      <c r="BI18" s="400"/>
      <c r="BJ18" s="400"/>
      <c r="BK18" s="400"/>
      <c r="BL18" s="400"/>
      <c r="BM18" s="401"/>
      <c r="BN18" s="419">
        <v>1855375</v>
      </c>
      <c r="BO18" s="420"/>
      <c r="BP18" s="420"/>
      <c r="BQ18" s="420"/>
      <c r="BR18" s="420"/>
      <c r="BS18" s="420"/>
      <c r="BT18" s="420"/>
      <c r="BU18" s="421"/>
      <c r="BV18" s="419">
        <v>1866027</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160</v>
      </c>
      <c r="C19" s="472"/>
      <c r="D19" s="472"/>
      <c r="E19" s="473"/>
      <c r="F19" s="473"/>
      <c r="G19" s="473"/>
      <c r="H19" s="473"/>
      <c r="I19" s="473"/>
      <c r="J19" s="473"/>
      <c r="K19" s="473"/>
      <c r="L19" s="479">
        <v>125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161</v>
      </c>
      <c r="AZ19" s="400"/>
      <c r="BA19" s="400"/>
      <c r="BB19" s="400"/>
      <c r="BC19" s="400"/>
      <c r="BD19" s="400"/>
      <c r="BE19" s="400"/>
      <c r="BF19" s="400"/>
      <c r="BG19" s="400"/>
      <c r="BH19" s="400"/>
      <c r="BI19" s="400"/>
      <c r="BJ19" s="400"/>
      <c r="BK19" s="400"/>
      <c r="BL19" s="400"/>
      <c r="BM19" s="401"/>
      <c r="BN19" s="419">
        <v>2799603</v>
      </c>
      <c r="BO19" s="420"/>
      <c r="BP19" s="420"/>
      <c r="BQ19" s="420"/>
      <c r="BR19" s="420"/>
      <c r="BS19" s="420"/>
      <c r="BT19" s="420"/>
      <c r="BU19" s="421"/>
      <c r="BV19" s="419">
        <v>2960911</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162</v>
      </c>
      <c r="C20" s="472"/>
      <c r="D20" s="472"/>
      <c r="E20" s="473"/>
      <c r="F20" s="473"/>
      <c r="G20" s="473"/>
      <c r="H20" s="473"/>
      <c r="I20" s="473"/>
      <c r="J20" s="473"/>
      <c r="K20" s="473"/>
      <c r="L20" s="479">
        <v>1687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164</v>
      </c>
      <c r="C22" s="433"/>
      <c r="D22" s="434"/>
      <c r="E22" s="441" t="s">
        <v>1</v>
      </c>
      <c r="F22" s="442"/>
      <c r="G22" s="442"/>
      <c r="H22" s="442"/>
      <c r="I22" s="442"/>
      <c r="J22" s="442"/>
      <c r="K22" s="443"/>
      <c r="L22" s="441" t="s">
        <v>165</v>
      </c>
      <c r="M22" s="442"/>
      <c r="N22" s="442"/>
      <c r="O22" s="442"/>
      <c r="P22" s="443"/>
      <c r="Q22" s="447" t="s">
        <v>166</v>
      </c>
      <c r="R22" s="448"/>
      <c r="S22" s="448"/>
      <c r="T22" s="448"/>
      <c r="U22" s="448"/>
      <c r="V22" s="449"/>
      <c r="W22" s="453" t="s">
        <v>167</v>
      </c>
      <c r="X22" s="433"/>
      <c r="Y22" s="434"/>
      <c r="Z22" s="441" t="s">
        <v>1</v>
      </c>
      <c r="AA22" s="442"/>
      <c r="AB22" s="442"/>
      <c r="AC22" s="442"/>
      <c r="AD22" s="442"/>
      <c r="AE22" s="442"/>
      <c r="AF22" s="442"/>
      <c r="AG22" s="443"/>
      <c r="AH22" s="458" t="s">
        <v>168</v>
      </c>
      <c r="AI22" s="442"/>
      <c r="AJ22" s="442"/>
      <c r="AK22" s="442"/>
      <c r="AL22" s="443"/>
      <c r="AM22" s="458" t="s">
        <v>169</v>
      </c>
      <c r="AN22" s="459"/>
      <c r="AO22" s="459"/>
      <c r="AP22" s="459"/>
      <c r="AQ22" s="459"/>
      <c r="AR22" s="460"/>
      <c r="AS22" s="447" t="s">
        <v>166</v>
      </c>
      <c r="AT22" s="448"/>
      <c r="AU22" s="448"/>
      <c r="AV22" s="448"/>
      <c r="AW22" s="448"/>
      <c r="AX22" s="464"/>
      <c r="AY22" s="411" t="s">
        <v>170</v>
      </c>
      <c r="AZ22" s="412"/>
      <c r="BA22" s="412"/>
      <c r="BB22" s="412"/>
      <c r="BC22" s="412"/>
      <c r="BD22" s="412"/>
      <c r="BE22" s="412"/>
      <c r="BF22" s="412"/>
      <c r="BG22" s="412"/>
      <c r="BH22" s="412"/>
      <c r="BI22" s="412"/>
      <c r="BJ22" s="412"/>
      <c r="BK22" s="412"/>
      <c r="BL22" s="412"/>
      <c r="BM22" s="413"/>
      <c r="BN22" s="414">
        <v>2562899</v>
      </c>
      <c r="BO22" s="415"/>
      <c r="BP22" s="415"/>
      <c r="BQ22" s="415"/>
      <c r="BR22" s="415"/>
      <c r="BS22" s="415"/>
      <c r="BT22" s="415"/>
      <c r="BU22" s="416"/>
      <c r="BV22" s="414">
        <v>2610437</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171</v>
      </c>
      <c r="AZ23" s="400"/>
      <c r="BA23" s="400"/>
      <c r="BB23" s="400"/>
      <c r="BC23" s="400"/>
      <c r="BD23" s="400"/>
      <c r="BE23" s="400"/>
      <c r="BF23" s="400"/>
      <c r="BG23" s="400"/>
      <c r="BH23" s="400"/>
      <c r="BI23" s="400"/>
      <c r="BJ23" s="400"/>
      <c r="BK23" s="400"/>
      <c r="BL23" s="400"/>
      <c r="BM23" s="401"/>
      <c r="BN23" s="419">
        <v>2511740</v>
      </c>
      <c r="BO23" s="420"/>
      <c r="BP23" s="420"/>
      <c r="BQ23" s="420"/>
      <c r="BR23" s="420"/>
      <c r="BS23" s="420"/>
      <c r="BT23" s="420"/>
      <c r="BU23" s="421"/>
      <c r="BV23" s="419">
        <v>2554769</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172</v>
      </c>
      <c r="F24" s="393"/>
      <c r="G24" s="393"/>
      <c r="H24" s="393"/>
      <c r="I24" s="393"/>
      <c r="J24" s="393"/>
      <c r="K24" s="394"/>
      <c r="L24" s="395">
        <v>1</v>
      </c>
      <c r="M24" s="396"/>
      <c r="N24" s="396"/>
      <c r="O24" s="396"/>
      <c r="P24" s="397"/>
      <c r="Q24" s="395">
        <v>7400</v>
      </c>
      <c r="R24" s="396"/>
      <c r="S24" s="396"/>
      <c r="T24" s="396"/>
      <c r="U24" s="396"/>
      <c r="V24" s="397"/>
      <c r="W24" s="454"/>
      <c r="X24" s="436"/>
      <c r="Y24" s="437"/>
      <c r="Z24" s="392" t="s">
        <v>173</v>
      </c>
      <c r="AA24" s="393"/>
      <c r="AB24" s="393"/>
      <c r="AC24" s="393"/>
      <c r="AD24" s="393"/>
      <c r="AE24" s="393"/>
      <c r="AF24" s="393"/>
      <c r="AG24" s="394"/>
      <c r="AH24" s="395">
        <v>68</v>
      </c>
      <c r="AI24" s="396"/>
      <c r="AJ24" s="396"/>
      <c r="AK24" s="396"/>
      <c r="AL24" s="397"/>
      <c r="AM24" s="395">
        <v>196248</v>
      </c>
      <c r="AN24" s="396"/>
      <c r="AO24" s="396"/>
      <c r="AP24" s="396"/>
      <c r="AQ24" s="396"/>
      <c r="AR24" s="397"/>
      <c r="AS24" s="395">
        <v>2886</v>
      </c>
      <c r="AT24" s="396"/>
      <c r="AU24" s="396"/>
      <c r="AV24" s="396"/>
      <c r="AW24" s="396"/>
      <c r="AX24" s="398"/>
      <c r="AY24" s="386" t="s">
        <v>174</v>
      </c>
      <c r="AZ24" s="387"/>
      <c r="BA24" s="387"/>
      <c r="BB24" s="387"/>
      <c r="BC24" s="387"/>
      <c r="BD24" s="387"/>
      <c r="BE24" s="387"/>
      <c r="BF24" s="387"/>
      <c r="BG24" s="387"/>
      <c r="BH24" s="387"/>
      <c r="BI24" s="387"/>
      <c r="BJ24" s="387"/>
      <c r="BK24" s="387"/>
      <c r="BL24" s="387"/>
      <c r="BM24" s="388"/>
      <c r="BN24" s="419">
        <v>1565076</v>
      </c>
      <c r="BO24" s="420"/>
      <c r="BP24" s="420"/>
      <c r="BQ24" s="420"/>
      <c r="BR24" s="420"/>
      <c r="BS24" s="420"/>
      <c r="BT24" s="420"/>
      <c r="BU24" s="421"/>
      <c r="BV24" s="419">
        <v>1508078</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175</v>
      </c>
      <c r="F25" s="393"/>
      <c r="G25" s="393"/>
      <c r="H25" s="393"/>
      <c r="I25" s="393"/>
      <c r="J25" s="393"/>
      <c r="K25" s="394"/>
      <c r="L25" s="395">
        <v>1</v>
      </c>
      <c r="M25" s="396"/>
      <c r="N25" s="396"/>
      <c r="O25" s="396"/>
      <c r="P25" s="397"/>
      <c r="Q25" s="395">
        <v>5610</v>
      </c>
      <c r="R25" s="396"/>
      <c r="S25" s="396"/>
      <c r="T25" s="396"/>
      <c r="U25" s="396"/>
      <c r="V25" s="397"/>
      <c r="W25" s="454"/>
      <c r="X25" s="436"/>
      <c r="Y25" s="437"/>
      <c r="Z25" s="392" t="s">
        <v>176</v>
      </c>
      <c r="AA25" s="393"/>
      <c r="AB25" s="393"/>
      <c r="AC25" s="393"/>
      <c r="AD25" s="393"/>
      <c r="AE25" s="393"/>
      <c r="AF25" s="393"/>
      <c r="AG25" s="394"/>
      <c r="AH25" s="395" t="s">
        <v>177</v>
      </c>
      <c r="AI25" s="396"/>
      <c r="AJ25" s="396"/>
      <c r="AK25" s="396"/>
      <c r="AL25" s="397"/>
      <c r="AM25" s="395" t="s">
        <v>137</v>
      </c>
      <c r="AN25" s="396"/>
      <c r="AO25" s="396"/>
      <c r="AP25" s="396"/>
      <c r="AQ25" s="396"/>
      <c r="AR25" s="397"/>
      <c r="AS25" s="395" t="s">
        <v>137</v>
      </c>
      <c r="AT25" s="396"/>
      <c r="AU25" s="396"/>
      <c r="AV25" s="396"/>
      <c r="AW25" s="396"/>
      <c r="AX25" s="398"/>
      <c r="AY25" s="411" t="s">
        <v>178</v>
      </c>
      <c r="AZ25" s="412"/>
      <c r="BA25" s="412"/>
      <c r="BB25" s="412"/>
      <c r="BC25" s="412"/>
      <c r="BD25" s="412"/>
      <c r="BE25" s="412"/>
      <c r="BF25" s="412"/>
      <c r="BG25" s="412"/>
      <c r="BH25" s="412"/>
      <c r="BI25" s="412"/>
      <c r="BJ25" s="412"/>
      <c r="BK25" s="412"/>
      <c r="BL25" s="412"/>
      <c r="BM25" s="413"/>
      <c r="BN25" s="414">
        <v>137919</v>
      </c>
      <c r="BO25" s="415"/>
      <c r="BP25" s="415"/>
      <c r="BQ25" s="415"/>
      <c r="BR25" s="415"/>
      <c r="BS25" s="415"/>
      <c r="BT25" s="415"/>
      <c r="BU25" s="416"/>
      <c r="BV25" s="414">
        <v>100962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179</v>
      </c>
      <c r="F26" s="393"/>
      <c r="G26" s="393"/>
      <c r="H26" s="393"/>
      <c r="I26" s="393"/>
      <c r="J26" s="393"/>
      <c r="K26" s="394"/>
      <c r="L26" s="395">
        <v>1</v>
      </c>
      <c r="M26" s="396"/>
      <c r="N26" s="396"/>
      <c r="O26" s="396"/>
      <c r="P26" s="397"/>
      <c r="Q26" s="395">
        <v>5180</v>
      </c>
      <c r="R26" s="396"/>
      <c r="S26" s="396"/>
      <c r="T26" s="396"/>
      <c r="U26" s="396"/>
      <c r="V26" s="397"/>
      <c r="W26" s="454"/>
      <c r="X26" s="436"/>
      <c r="Y26" s="437"/>
      <c r="Z26" s="392" t="s">
        <v>180</v>
      </c>
      <c r="AA26" s="430"/>
      <c r="AB26" s="430"/>
      <c r="AC26" s="430"/>
      <c r="AD26" s="430"/>
      <c r="AE26" s="430"/>
      <c r="AF26" s="430"/>
      <c r="AG26" s="431"/>
      <c r="AH26" s="395" t="s">
        <v>146</v>
      </c>
      <c r="AI26" s="396"/>
      <c r="AJ26" s="396"/>
      <c r="AK26" s="396"/>
      <c r="AL26" s="397"/>
      <c r="AM26" s="395" t="s">
        <v>137</v>
      </c>
      <c r="AN26" s="396"/>
      <c r="AO26" s="396"/>
      <c r="AP26" s="396"/>
      <c r="AQ26" s="396"/>
      <c r="AR26" s="397"/>
      <c r="AS26" s="395" t="s">
        <v>146</v>
      </c>
      <c r="AT26" s="396"/>
      <c r="AU26" s="396"/>
      <c r="AV26" s="396"/>
      <c r="AW26" s="396"/>
      <c r="AX26" s="398"/>
      <c r="AY26" s="428" t="s">
        <v>181</v>
      </c>
      <c r="AZ26" s="373"/>
      <c r="BA26" s="373"/>
      <c r="BB26" s="373"/>
      <c r="BC26" s="373"/>
      <c r="BD26" s="373"/>
      <c r="BE26" s="373"/>
      <c r="BF26" s="373"/>
      <c r="BG26" s="373"/>
      <c r="BH26" s="373"/>
      <c r="BI26" s="373"/>
      <c r="BJ26" s="373"/>
      <c r="BK26" s="373"/>
      <c r="BL26" s="373"/>
      <c r="BM26" s="429"/>
      <c r="BN26" s="419" t="s">
        <v>137</v>
      </c>
      <c r="BO26" s="420"/>
      <c r="BP26" s="420"/>
      <c r="BQ26" s="420"/>
      <c r="BR26" s="420"/>
      <c r="BS26" s="420"/>
      <c r="BT26" s="420"/>
      <c r="BU26" s="421"/>
      <c r="BV26" s="419" t="s">
        <v>146</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182</v>
      </c>
      <c r="F27" s="393"/>
      <c r="G27" s="393"/>
      <c r="H27" s="393"/>
      <c r="I27" s="393"/>
      <c r="J27" s="393"/>
      <c r="K27" s="394"/>
      <c r="L27" s="395">
        <v>1</v>
      </c>
      <c r="M27" s="396"/>
      <c r="N27" s="396"/>
      <c r="O27" s="396"/>
      <c r="P27" s="397"/>
      <c r="Q27" s="395">
        <v>3100</v>
      </c>
      <c r="R27" s="396"/>
      <c r="S27" s="396"/>
      <c r="T27" s="396"/>
      <c r="U27" s="396"/>
      <c r="V27" s="397"/>
      <c r="W27" s="454"/>
      <c r="X27" s="436"/>
      <c r="Y27" s="437"/>
      <c r="Z27" s="392" t="s">
        <v>183</v>
      </c>
      <c r="AA27" s="393"/>
      <c r="AB27" s="393"/>
      <c r="AC27" s="393"/>
      <c r="AD27" s="393"/>
      <c r="AE27" s="393"/>
      <c r="AF27" s="393"/>
      <c r="AG27" s="394"/>
      <c r="AH27" s="395">
        <v>1</v>
      </c>
      <c r="AI27" s="396"/>
      <c r="AJ27" s="396"/>
      <c r="AK27" s="396"/>
      <c r="AL27" s="397"/>
      <c r="AM27" s="395" t="s">
        <v>184</v>
      </c>
      <c r="AN27" s="396"/>
      <c r="AO27" s="396"/>
      <c r="AP27" s="396"/>
      <c r="AQ27" s="396"/>
      <c r="AR27" s="397"/>
      <c r="AS27" s="395" t="s">
        <v>184</v>
      </c>
      <c r="AT27" s="396"/>
      <c r="AU27" s="396"/>
      <c r="AV27" s="396"/>
      <c r="AW27" s="396"/>
      <c r="AX27" s="398"/>
      <c r="AY27" s="425" t="s">
        <v>185</v>
      </c>
      <c r="AZ27" s="426"/>
      <c r="BA27" s="426"/>
      <c r="BB27" s="426"/>
      <c r="BC27" s="426"/>
      <c r="BD27" s="426"/>
      <c r="BE27" s="426"/>
      <c r="BF27" s="426"/>
      <c r="BG27" s="426"/>
      <c r="BH27" s="426"/>
      <c r="BI27" s="426"/>
      <c r="BJ27" s="426"/>
      <c r="BK27" s="426"/>
      <c r="BL27" s="426"/>
      <c r="BM27" s="427"/>
      <c r="BN27" s="422">
        <v>139758</v>
      </c>
      <c r="BO27" s="423"/>
      <c r="BP27" s="423"/>
      <c r="BQ27" s="423"/>
      <c r="BR27" s="423"/>
      <c r="BS27" s="423"/>
      <c r="BT27" s="423"/>
      <c r="BU27" s="424"/>
      <c r="BV27" s="422">
        <v>139752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186</v>
      </c>
      <c r="F28" s="393"/>
      <c r="G28" s="393"/>
      <c r="H28" s="393"/>
      <c r="I28" s="393"/>
      <c r="J28" s="393"/>
      <c r="K28" s="394"/>
      <c r="L28" s="395">
        <v>1</v>
      </c>
      <c r="M28" s="396"/>
      <c r="N28" s="396"/>
      <c r="O28" s="396"/>
      <c r="P28" s="397"/>
      <c r="Q28" s="395">
        <v>2550</v>
      </c>
      <c r="R28" s="396"/>
      <c r="S28" s="396"/>
      <c r="T28" s="396"/>
      <c r="U28" s="396"/>
      <c r="V28" s="397"/>
      <c r="W28" s="454"/>
      <c r="X28" s="436"/>
      <c r="Y28" s="437"/>
      <c r="Z28" s="392" t="s">
        <v>187</v>
      </c>
      <c r="AA28" s="393"/>
      <c r="AB28" s="393"/>
      <c r="AC28" s="393"/>
      <c r="AD28" s="393"/>
      <c r="AE28" s="393"/>
      <c r="AF28" s="393"/>
      <c r="AG28" s="394"/>
      <c r="AH28" s="395" t="s">
        <v>137</v>
      </c>
      <c r="AI28" s="396"/>
      <c r="AJ28" s="396"/>
      <c r="AK28" s="396"/>
      <c r="AL28" s="397"/>
      <c r="AM28" s="395" t="s">
        <v>146</v>
      </c>
      <c r="AN28" s="396"/>
      <c r="AO28" s="396"/>
      <c r="AP28" s="396"/>
      <c r="AQ28" s="396"/>
      <c r="AR28" s="397"/>
      <c r="AS28" s="395" t="s">
        <v>146</v>
      </c>
      <c r="AT28" s="396"/>
      <c r="AU28" s="396"/>
      <c r="AV28" s="396"/>
      <c r="AW28" s="396"/>
      <c r="AX28" s="398"/>
      <c r="AY28" s="402" t="s">
        <v>188</v>
      </c>
      <c r="AZ28" s="403"/>
      <c r="BA28" s="403"/>
      <c r="BB28" s="404"/>
      <c r="BC28" s="411" t="s">
        <v>49</v>
      </c>
      <c r="BD28" s="412"/>
      <c r="BE28" s="412"/>
      <c r="BF28" s="412"/>
      <c r="BG28" s="412"/>
      <c r="BH28" s="412"/>
      <c r="BI28" s="412"/>
      <c r="BJ28" s="412"/>
      <c r="BK28" s="412"/>
      <c r="BL28" s="412"/>
      <c r="BM28" s="413"/>
      <c r="BN28" s="414">
        <v>786224</v>
      </c>
      <c r="BO28" s="415"/>
      <c r="BP28" s="415"/>
      <c r="BQ28" s="415"/>
      <c r="BR28" s="415"/>
      <c r="BS28" s="415"/>
      <c r="BT28" s="415"/>
      <c r="BU28" s="416"/>
      <c r="BV28" s="414">
        <v>784258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189</v>
      </c>
      <c r="F29" s="393"/>
      <c r="G29" s="393"/>
      <c r="H29" s="393"/>
      <c r="I29" s="393"/>
      <c r="J29" s="393"/>
      <c r="K29" s="394"/>
      <c r="L29" s="395">
        <v>8</v>
      </c>
      <c r="M29" s="396"/>
      <c r="N29" s="396"/>
      <c r="O29" s="396"/>
      <c r="P29" s="397"/>
      <c r="Q29" s="395">
        <v>2330</v>
      </c>
      <c r="R29" s="396"/>
      <c r="S29" s="396"/>
      <c r="T29" s="396"/>
      <c r="U29" s="396"/>
      <c r="V29" s="397"/>
      <c r="W29" s="455"/>
      <c r="X29" s="456"/>
      <c r="Y29" s="457"/>
      <c r="Z29" s="392" t="s">
        <v>190</v>
      </c>
      <c r="AA29" s="393"/>
      <c r="AB29" s="393"/>
      <c r="AC29" s="393"/>
      <c r="AD29" s="393"/>
      <c r="AE29" s="393"/>
      <c r="AF29" s="393"/>
      <c r="AG29" s="394"/>
      <c r="AH29" s="395">
        <v>69</v>
      </c>
      <c r="AI29" s="396"/>
      <c r="AJ29" s="396"/>
      <c r="AK29" s="396"/>
      <c r="AL29" s="397"/>
      <c r="AM29" s="395">
        <v>198232</v>
      </c>
      <c r="AN29" s="396"/>
      <c r="AO29" s="396"/>
      <c r="AP29" s="396"/>
      <c r="AQ29" s="396"/>
      <c r="AR29" s="397"/>
      <c r="AS29" s="395">
        <v>2873</v>
      </c>
      <c r="AT29" s="396"/>
      <c r="AU29" s="396"/>
      <c r="AV29" s="396"/>
      <c r="AW29" s="396"/>
      <c r="AX29" s="398"/>
      <c r="AY29" s="405"/>
      <c r="AZ29" s="406"/>
      <c r="BA29" s="406"/>
      <c r="BB29" s="407"/>
      <c r="BC29" s="399" t="s">
        <v>191</v>
      </c>
      <c r="BD29" s="400"/>
      <c r="BE29" s="400"/>
      <c r="BF29" s="400"/>
      <c r="BG29" s="400"/>
      <c r="BH29" s="400"/>
      <c r="BI29" s="400"/>
      <c r="BJ29" s="400"/>
      <c r="BK29" s="400"/>
      <c r="BL29" s="400"/>
      <c r="BM29" s="401"/>
      <c r="BN29" s="419">
        <v>631902</v>
      </c>
      <c r="BO29" s="420"/>
      <c r="BP29" s="420"/>
      <c r="BQ29" s="420"/>
      <c r="BR29" s="420"/>
      <c r="BS29" s="420"/>
      <c r="BT29" s="420"/>
      <c r="BU29" s="421"/>
      <c r="BV29" s="419">
        <v>576322</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192</v>
      </c>
      <c r="X30" s="381"/>
      <c r="Y30" s="381"/>
      <c r="Z30" s="381"/>
      <c r="AA30" s="381"/>
      <c r="AB30" s="381"/>
      <c r="AC30" s="381"/>
      <c r="AD30" s="381"/>
      <c r="AE30" s="381"/>
      <c r="AF30" s="381"/>
      <c r="AG30" s="382"/>
      <c r="AH30" s="383">
        <v>94.7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2242245</v>
      </c>
      <c r="BO30" s="423"/>
      <c r="BP30" s="423"/>
      <c r="BQ30" s="423"/>
      <c r="BR30" s="423"/>
      <c r="BS30" s="423"/>
      <c r="BT30" s="423"/>
      <c r="BU30" s="424"/>
      <c r="BV30" s="422">
        <v>2088728</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193</v>
      </c>
      <c r="D32" s="372"/>
      <c r="E32" s="372"/>
      <c r="F32" s="372"/>
      <c r="G32" s="372"/>
      <c r="H32" s="372"/>
      <c r="I32" s="372"/>
      <c r="J32" s="372"/>
      <c r="K32" s="372"/>
      <c r="L32" s="372"/>
      <c r="M32" s="372"/>
      <c r="N32" s="372"/>
      <c r="O32" s="372"/>
      <c r="P32" s="372"/>
      <c r="Q32" s="372"/>
      <c r="R32" s="372"/>
      <c r="S32" s="372"/>
      <c r="U32" s="373" t="s">
        <v>194</v>
      </c>
      <c r="V32" s="373"/>
      <c r="W32" s="373"/>
      <c r="X32" s="373"/>
      <c r="Y32" s="373"/>
      <c r="Z32" s="373"/>
      <c r="AA32" s="373"/>
      <c r="AB32" s="373"/>
      <c r="AC32" s="373"/>
      <c r="AD32" s="373"/>
      <c r="AE32" s="373"/>
      <c r="AF32" s="373"/>
      <c r="AG32" s="373"/>
      <c r="AH32" s="373"/>
      <c r="AI32" s="373"/>
      <c r="AJ32" s="373"/>
      <c r="AK32" s="373"/>
      <c r="AM32" s="373" t="s">
        <v>195</v>
      </c>
      <c r="AN32" s="373"/>
      <c r="AO32" s="373"/>
      <c r="AP32" s="373"/>
      <c r="AQ32" s="373"/>
      <c r="AR32" s="373"/>
      <c r="AS32" s="373"/>
      <c r="AT32" s="373"/>
      <c r="AU32" s="373"/>
      <c r="AV32" s="373"/>
      <c r="AW32" s="373"/>
      <c r="AX32" s="373"/>
      <c r="AY32" s="373"/>
      <c r="AZ32" s="373"/>
      <c r="BA32" s="373"/>
      <c r="BB32" s="373"/>
      <c r="BC32" s="373"/>
      <c r="BE32" s="373" t="s">
        <v>196</v>
      </c>
      <c r="BF32" s="373"/>
      <c r="BG32" s="373"/>
      <c r="BH32" s="373"/>
      <c r="BI32" s="373"/>
      <c r="BJ32" s="373"/>
      <c r="BK32" s="373"/>
      <c r="BL32" s="373"/>
      <c r="BM32" s="373"/>
      <c r="BN32" s="373"/>
      <c r="BO32" s="373"/>
      <c r="BP32" s="373"/>
      <c r="BQ32" s="373"/>
      <c r="BR32" s="373"/>
      <c r="BS32" s="373"/>
      <c r="BT32" s="373"/>
      <c r="BU32" s="373"/>
      <c r="BW32" s="373" t="s">
        <v>197</v>
      </c>
      <c r="BX32" s="373"/>
      <c r="BY32" s="373"/>
      <c r="BZ32" s="373"/>
      <c r="CA32" s="373"/>
      <c r="CB32" s="373"/>
      <c r="CC32" s="373"/>
      <c r="CD32" s="373"/>
      <c r="CE32" s="373"/>
      <c r="CF32" s="373"/>
      <c r="CG32" s="373"/>
      <c r="CH32" s="373"/>
      <c r="CI32" s="373"/>
      <c r="CJ32" s="373"/>
      <c r="CK32" s="373"/>
      <c r="CL32" s="373"/>
      <c r="CM32" s="373"/>
      <c r="CO32" s="373" t="s">
        <v>198</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199</v>
      </c>
      <c r="V33" s="371"/>
      <c r="W33" s="370" t="s">
        <v>200</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201</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水俣芦北広域行政事務組合</v>
      </c>
      <c r="BZ34" s="368"/>
      <c r="CA34" s="368"/>
      <c r="CB34" s="368"/>
      <c r="CC34" s="368"/>
      <c r="CD34" s="368"/>
      <c r="CE34" s="368"/>
      <c r="CF34" s="368"/>
      <c r="CG34" s="368"/>
      <c r="CH34" s="368"/>
      <c r="CI34" s="368"/>
      <c r="CJ34" s="368"/>
      <c r="CK34" s="368"/>
      <c r="CL34" s="368"/>
      <c r="CM34" s="368"/>
      <c r="CN34" s="181"/>
      <c r="CO34" s="367">
        <f>IF(CQ34="","",MAX(C34:D43,U34:V43,AM34:AN43,BE34:BF43,BW34:BX43)+1)</f>
        <v>12</v>
      </c>
      <c r="CP34" s="367"/>
      <c r="CQ34" s="368" t="str">
        <f>IF('各会計、関係団体の財政状況及び健全化判断比率'!BS7="","",'各会計、関係団体の財政状況及び健全化判断比率'!BS7)</f>
        <v>一般財団法人津奈木町地域振興公社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恒久対策事業特別会計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IF('各会計、関係団体の財政状況及び健全化判断比率'!B32="","",'各会計、関係団体の財政状況及び健全化判断比率'!B32)</f>
        <v>宅地造成事業特別会計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熊本県市町村総合事務組合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熊本県後期高齢者医療広域連合（一般会計）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熊本県後期高齢者医療広域連合（県後期高齢者医療特別会計）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7i+Qignqk13pUWi/OseyEzVJLrH4FjRI9HCqLrXJIBlkvG1mPzj0xnjVSgGhGpRnAqyTiQDWsOhf891LFRVCQ==" saltValue="bzixJ07DT42s/5fPUYR+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K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51" t="s">
        <v>566</v>
      </c>
      <c r="D34" s="1151"/>
      <c r="E34" s="1152"/>
      <c r="F34" s="32">
        <v>14.53</v>
      </c>
      <c r="G34" s="33">
        <v>13.88</v>
      </c>
      <c r="H34" s="33">
        <v>9.99</v>
      </c>
      <c r="I34" s="33">
        <v>10.5</v>
      </c>
      <c r="J34" s="34">
        <v>9.52</v>
      </c>
      <c r="K34" s="22"/>
      <c r="L34" s="22"/>
      <c r="M34" s="22"/>
      <c r="N34" s="22"/>
      <c r="O34" s="22"/>
      <c r="P34" s="22"/>
    </row>
    <row r="35" spans="1:16" ht="39" customHeight="1" x14ac:dyDescent="0.15">
      <c r="A35" s="22"/>
      <c r="B35" s="35"/>
      <c r="C35" s="1145" t="s">
        <v>567</v>
      </c>
      <c r="D35" s="1146"/>
      <c r="E35" s="1147"/>
      <c r="F35" s="36">
        <v>6.05</v>
      </c>
      <c r="G35" s="37">
        <v>6.73</v>
      </c>
      <c r="H35" s="37">
        <v>6.59</v>
      </c>
      <c r="I35" s="37">
        <v>4.7300000000000004</v>
      </c>
      <c r="J35" s="38">
        <v>6.19</v>
      </c>
      <c r="K35" s="22"/>
      <c r="L35" s="22"/>
      <c r="M35" s="22"/>
      <c r="N35" s="22"/>
      <c r="O35" s="22"/>
      <c r="P35" s="22"/>
    </row>
    <row r="36" spans="1:16" ht="39" customHeight="1" x14ac:dyDescent="0.15">
      <c r="A36" s="22"/>
      <c r="B36" s="35"/>
      <c r="C36" s="1145" t="s">
        <v>568</v>
      </c>
      <c r="D36" s="1146"/>
      <c r="E36" s="1147"/>
      <c r="F36" s="36">
        <v>9.7100000000000009</v>
      </c>
      <c r="G36" s="37">
        <v>9.14</v>
      </c>
      <c r="H36" s="37">
        <v>8</v>
      </c>
      <c r="I36" s="37">
        <v>6.54</v>
      </c>
      <c r="J36" s="38">
        <v>5.96</v>
      </c>
      <c r="K36" s="22"/>
      <c r="L36" s="22"/>
      <c r="M36" s="22"/>
      <c r="N36" s="22"/>
      <c r="O36" s="22"/>
      <c r="P36" s="22"/>
    </row>
    <row r="37" spans="1:16" ht="39" customHeight="1" x14ac:dyDescent="0.15">
      <c r="A37" s="22"/>
      <c r="B37" s="35"/>
      <c r="C37" s="1145" t="s">
        <v>569</v>
      </c>
      <c r="D37" s="1146"/>
      <c r="E37" s="1147"/>
      <c r="F37" s="36">
        <v>4.2</v>
      </c>
      <c r="G37" s="37">
        <v>3.68</v>
      </c>
      <c r="H37" s="37">
        <v>3.4</v>
      </c>
      <c r="I37" s="37">
        <v>3.22</v>
      </c>
      <c r="J37" s="38">
        <v>2.83</v>
      </c>
      <c r="K37" s="22"/>
      <c r="L37" s="22"/>
      <c r="M37" s="22"/>
      <c r="N37" s="22"/>
      <c r="O37" s="22"/>
      <c r="P37" s="22"/>
    </row>
    <row r="38" spans="1:16" ht="39" customHeight="1" x14ac:dyDescent="0.15">
      <c r="A38" s="22"/>
      <c r="B38" s="35"/>
      <c r="C38" s="1145" t="s">
        <v>570</v>
      </c>
      <c r="D38" s="1146"/>
      <c r="E38" s="1147"/>
      <c r="F38" s="36">
        <v>0.28999999999999998</v>
      </c>
      <c r="G38" s="37">
        <v>0.28999999999999998</v>
      </c>
      <c r="H38" s="37">
        <v>0.46</v>
      </c>
      <c r="I38" s="37">
        <v>0.65</v>
      </c>
      <c r="J38" s="38">
        <v>0.55000000000000004</v>
      </c>
      <c r="K38" s="22"/>
      <c r="L38" s="22"/>
      <c r="M38" s="22"/>
      <c r="N38" s="22"/>
      <c r="O38" s="22"/>
      <c r="P38" s="22"/>
    </row>
    <row r="39" spans="1:16" ht="39" customHeight="1" x14ac:dyDescent="0.15">
      <c r="A39" s="22"/>
      <c r="B39" s="35"/>
      <c r="C39" s="1145" t="s">
        <v>571</v>
      </c>
      <c r="D39" s="1146"/>
      <c r="E39" s="1147"/>
      <c r="F39" s="36">
        <v>0.12</v>
      </c>
      <c r="G39" s="37">
        <v>0.06</v>
      </c>
      <c r="H39" s="37">
        <v>0.01</v>
      </c>
      <c r="I39" s="37">
        <v>0</v>
      </c>
      <c r="J39" s="38">
        <v>0.18</v>
      </c>
      <c r="K39" s="22"/>
      <c r="L39" s="22"/>
      <c r="M39" s="22"/>
      <c r="N39" s="22"/>
      <c r="O39" s="22"/>
      <c r="P39" s="22"/>
    </row>
    <row r="40" spans="1:16" ht="39" customHeight="1" x14ac:dyDescent="0.15">
      <c r="A40" s="22"/>
      <c r="B40" s="35"/>
      <c r="C40" s="1145" t="s">
        <v>572</v>
      </c>
      <c r="D40" s="1146"/>
      <c r="E40" s="1147"/>
      <c r="F40" s="36">
        <v>0.04</v>
      </c>
      <c r="G40" s="37">
        <v>7.0000000000000007E-2</v>
      </c>
      <c r="H40" s="37">
        <v>0.05</v>
      </c>
      <c r="I40" s="37">
        <v>0.01</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573</v>
      </c>
      <c r="D42" s="1146"/>
      <c r="E42" s="1147"/>
      <c r="F42" s="36" t="s">
        <v>515</v>
      </c>
      <c r="G42" s="37" t="s">
        <v>515</v>
      </c>
      <c r="H42" s="37" t="s">
        <v>515</v>
      </c>
      <c r="I42" s="37" t="s">
        <v>515</v>
      </c>
      <c r="J42" s="38" t="s">
        <v>515</v>
      </c>
      <c r="K42" s="22"/>
      <c r="L42" s="22"/>
      <c r="M42" s="22"/>
      <c r="N42" s="22"/>
      <c r="O42" s="22"/>
      <c r="P42" s="22"/>
    </row>
    <row r="43" spans="1:16" ht="39" customHeight="1" thickBot="1" x14ac:dyDescent="0.2">
      <c r="A43" s="22"/>
      <c r="B43" s="40"/>
      <c r="C43" s="1148" t="s">
        <v>574</v>
      </c>
      <c r="D43" s="1149"/>
      <c r="E43" s="1150"/>
      <c r="F43" s="41" t="s">
        <v>515</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v4/Pqif9Cj/MePKdP/W/5KHN1B5Cqcjg5sP1GU+S3bcMvLuSRH13pDDAvmjhQyA8rl1NayDGcKi76awi4e25A==" saltValue="y8+saa6vtW4Mzp/VzY5r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M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250</v>
      </c>
      <c r="L45" s="60">
        <v>257</v>
      </c>
      <c r="M45" s="60">
        <v>239</v>
      </c>
      <c r="N45" s="60">
        <v>278</v>
      </c>
      <c r="O45" s="61">
        <v>263</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515</v>
      </c>
      <c r="L46" s="64" t="s">
        <v>515</v>
      </c>
      <c r="M46" s="64" t="s">
        <v>515</v>
      </c>
      <c r="N46" s="64" t="s">
        <v>515</v>
      </c>
      <c r="O46" s="65" t="s">
        <v>515</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515</v>
      </c>
      <c r="L47" s="64" t="s">
        <v>515</v>
      </c>
      <c r="M47" s="64" t="s">
        <v>515</v>
      </c>
      <c r="N47" s="64" t="s">
        <v>515</v>
      </c>
      <c r="O47" s="65" t="s">
        <v>515</v>
      </c>
      <c r="P47" s="48"/>
      <c r="Q47" s="48"/>
      <c r="R47" s="48"/>
      <c r="S47" s="48"/>
      <c r="T47" s="48"/>
      <c r="U47" s="48"/>
    </row>
    <row r="48" spans="1:21" ht="30.75" customHeight="1" x14ac:dyDescent="0.15">
      <c r="A48" s="48"/>
      <c r="B48" s="1178"/>
      <c r="C48" s="1179"/>
      <c r="D48" s="62"/>
      <c r="E48" s="1155" t="s">
        <v>14</v>
      </c>
      <c r="F48" s="1155"/>
      <c r="G48" s="1155"/>
      <c r="H48" s="1155"/>
      <c r="I48" s="1155"/>
      <c r="J48" s="1156"/>
      <c r="K48" s="63">
        <v>13</v>
      </c>
      <c r="L48" s="64">
        <v>18</v>
      </c>
      <c r="M48" s="64">
        <v>19</v>
      </c>
      <c r="N48" s="64">
        <v>21</v>
      </c>
      <c r="O48" s="65">
        <v>20</v>
      </c>
      <c r="P48" s="48"/>
      <c r="Q48" s="48"/>
      <c r="R48" s="48"/>
      <c r="S48" s="48"/>
      <c r="T48" s="48"/>
      <c r="U48" s="48"/>
    </row>
    <row r="49" spans="1:21" ht="30.75" customHeight="1" x14ac:dyDescent="0.15">
      <c r="A49" s="48"/>
      <c r="B49" s="1178"/>
      <c r="C49" s="1179"/>
      <c r="D49" s="62"/>
      <c r="E49" s="1155" t="s">
        <v>15</v>
      </c>
      <c r="F49" s="1155"/>
      <c r="G49" s="1155"/>
      <c r="H49" s="1155"/>
      <c r="I49" s="1155"/>
      <c r="J49" s="1156"/>
      <c r="K49" s="63" t="s">
        <v>515</v>
      </c>
      <c r="L49" s="64" t="s">
        <v>515</v>
      </c>
      <c r="M49" s="64" t="s">
        <v>515</v>
      </c>
      <c r="N49" s="64" t="s">
        <v>515</v>
      </c>
      <c r="O49" s="65">
        <v>1</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515</v>
      </c>
      <c r="L50" s="64" t="s">
        <v>515</v>
      </c>
      <c r="M50" s="64" t="s">
        <v>515</v>
      </c>
      <c r="N50" s="64" t="s">
        <v>515</v>
      </c>
      <c r="O50" s="65" t="s">
        <v>515</v>
      </c>
      <c r="P50" s="48"/>
      <c r="Q50" s="48"/>
      <c r="R50" s="48"/>
      <c r="S50" s="48"/>
      <c r="T50" s="48"/>
      <c r="U50" s="48"/>
    </row>
    <row r="51" spans="1:21" ht="30.75" customHeight="1" x14ac:dyDescent="0.15">
      <c r="A51" s="48"/>
      <c r="B51" s="1180"/>
      <c r="C51" s="1181"/>
      <c r="D51" s="66"/>
      <c r="E51" s="1155" t="s">
        <v>17</v>
      </c>
      <c r="F51" s="1155"/>
      <c r="G51" s="1155"/>
      <c r="H51" s="1155"/>
      <c r="I51" s="1155"/>
      <c r="J51" s="1156"/>
      <c r="K51" s="63" t="s">
        <v>515</v>
      </c>
      <c r="L51" s="64" t="s">
        <v>515</v>
      </c>
      <c r="M51" s="64" t="s">
        <v>515</v>
      </c>
      <c r="N51" s="64" t="s">
        <v>515</v>
      </c>
      <c r="O51" s="65" t="s">
        <v>515</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236</v>
      </c>
      <c r="L52" s="64">
        <v>237</v>
      </c>
      <c r="M52" s="64">
        <v>223</v>
      </c>
      <c r="N52" s="64">
        <v>226</v>
      </c>
      <c r="O52" s="65">
        <v>217</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27</v>
      </c>
      <c r="L53" s="69">
        <v>38</v>
      </c>
      <c r="M53" s="69">
        <v>35</v>
      </c>
      <c r="N53" s="69">
        <v>73</v>
      </c>
      <c r="O53" s="70">
        <v>67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aU0uuODdOapeC71qudqfULP94Q1KbUtZWwGOPAmd6GTLiTko7zYQezzD6cgAzT4Wg0i3a4GlJppc46YqkFwBQ==" saltValue="lMVkQb5xT4sX6qBADNlB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 zoomScaleSheetLayoutView="100" workbookViewId="0">
      <selection activeCell="R39" sqref="R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557</v>
      </c>
      <c r="J40" s="103" t="s">
        <v>558</v>
      </c>
      <c r="K40" s="103" t="s">
        <v>559</v>
      </c>
      <c r="L40" s="103" t="s">
        <v>560</v>
      </c>
      <c r="M40" s="104" t="s">
        <v>561</v>
      </c>
    </row>
    <row r="41" spans="2:13" ht="27.75" customHeight="1" x14ac:dyDescent="0.15">
      <c r="B41" s="1196" t="s">
        <v>31</v>
      </c>
      <c r="C41" s="1197"/>
      <c r="D41" s="105"/>
      <c r="E41" s="1198" t="s">
        <v>32</v>
      </c>
      <c r="F41" s="1198"/>
      <c r="G41" s="1198"/>
      <c r="H41" s="1199"/>
      <c r="I41" s="355">
        <v>2248</v>
      </c>
      <c r="J41" s="356">
        <v>2299</v>
      </c>
      <c r="K41" s="356">
        <v>2472</v>
      </c>
      <c r="L41" s="356">
        <v>2610</v>
      </c>
      <c r="M41" s="357">
        <v>2563</v>
      </c>
    </row>
    <row r="42" spans="2:13" ht="27.75" customHeight="1" x14ac:dyDescent="0.15">
      <c r="B42" s="1186"/>
      <c r="C42" s="1187"/>
      <c r="D42" s="106"/>
      <c r="E42" s="1190" t="s">
        <v>33</v>
      </c>
      <c r="F42" s="1190"/>
      <c r="G42" s="1190"/>
      <c r="H42" s="1191"/>
      <c r="I42" s="358" t="s">
        <v>515</v>
      </c>
      <c r="J42" s="359" t="s">
        <v>515</v>
      </c>
      <c r="K42" s="359" t="s">
        <v>515</v>
      </c>
      <c r="L42" s="359" t="s">
        <v>515</v>
      </c>
      <c r="M42" s="360" t="s">
        <v>515</v>
      </c>
    </row>
    <row r="43" spans="2:13" ht="27.75" customHeight="1" x14ac:dyDescent="0.15">
      <c r="B43" s="1186"/>
      <c r="C43" s="1187"/>
      <c r="D43" s="106"/>
      <c r="E43" s="1190" t="s">
        <v>34</v>
      </c>
      <c r="F43" s="1190"/>
      <c r="G43" s="1190"/>
      <c r="H43" s="1191"/>
      <c r="I43" s="358">
        <v>249</v>
      </c>
      <c r="J43" s="359">
        <v>312</v>
      </c>
      <c r="K43" s="359">
        <v>294</v>
      </c>
      <c r="L43" s="359">
        <v>279</v>
      </c>
      <c r="M43" s="360">
        <v>263</v>
      </c>
    </row>
    <row r="44" spans="2:13" ht="27.75" customHeight="1" x14ac:dyDescent="0.15">
      <c r="B44" s="1186"/>
      <c r="C44" s="1187"/>
      <c r="D44" s="106"/>
      <c r="E44" s="1190" t="s">
        <v>35</v>
      </c>
      <c r="F44" s="1190"/>
      <c r="G44" s="1190"/>
      <c r="H44" s="1191"/>
      <c r="I44" s="358" t="s">
        <v>515</v>
      </c>
      <c r="J44" s="359" t="s">
        <v>515</v>
      </c>
      <c r="K44" s="359">
        <v>2</v>
      </c>
      <c r="L44" s="359">
        <v>3</v>
      </c>
      <c r="M44" s="360">
        <v>3</v>
      </c>
    </row>
    <row r="45" spans="2:13" ht="27.75" customHeight="1" x14ac:dyDescent="0.15">
      <c r="B45" s="1186"/>
      <c r="C45" s="1187"/>
      <c r="D45" s="106"/>
      <c r="E45" s="1190" t="s">
        <v>36</v>
      </c>
      <c r="F45" s="1190"/>
      <c r="G45" s="1190"/>
      <c r="H45" s="1191"/>
      <c r="I45" s="358">
        <v>512</v>
      </c>
      <c r="J45" s="359">
        <v>503</v>
      </c>
      <c r="K45" s="359">
        <v>520</v>
      </c>
      <c r="L45" s="359">
        <v>385</v>
      </c>
      <c r="M45" s="360">
        <v>358</v>
      </c>
    </row>
    <row r="46" spans="2:13" ht="27.75" customHeight="1" x14ac:dyDescent="0.15">
      <c r="B46" s="1186"/>
      <c r="C46" s="1187"/>
      <c r="D46" s="107"/>
      <c r="E46" s="1190" t="s">
        <v>37</v>
      </c>
      <c r="F46" s="1190"/>
      <c r="G46" s="1190"/>
      <c r="H46" s="1191"/>
      <c r="I46" s="358" t="s">
        <v>515</v>
      </c>
      <c r="J46" s="359" t="s">
        <v>515</v>
      </c>
      <c r="K46" s="359" t="s">
        <v>515</v>
      </c>
      <c r="L46" s="359" t="s">
        <v>515</v>
      </c>
      <c r="M46" s="360" t="s">
        <v>515</v>
      </c>
    </row>
    <row r="47" spans="2:13" ht="27.75" customHeight="1" x14ac:dyDescent="0.15">
      <c r="B47" s="1186"/>
      <c r="C47" s="1187"/>
      <c r="D47" s="108"/>
      <c r="E47" s="1200" t="s">
        <v>38</v>
      </c>
      <c r="F47" s="1201"/>
      <c r="G47" s="1201"/>
      <c r="H47" s="1202"/>
      <c r="I47" s="358" t="s">
        <v>515</v>
      </c>
      <c r="J47" s="359" t="s">
        <v>515</v>
      </c>
      <c r="K47" s="359" t="s">
        <v>515</v>
      </c>
      <c r="L47" s="359" t="s">
        <v>515</v>
      </c>
      <c r="M47" s="360" t="s">
        <v>515</v>
      </c>
    </row>
    <row r="48" spans="2:13" ht="27.75" customHeight="1" x14ac:dyDescent="0.15">
      <c r="B48" s="1186"/>
      <c r="C48" s="1187"/>
      <c r="D48" s="106"/>
      <c r="E48" s="1190" t="s">
        <v>39</v>
      </c>
      <c r="F48" s="1190"/>
      <c r="G48" s="1190"/>
      <c r="H48" s="1191"/>
      <c r="I48" s="358" t="s">
        <v>515</v>
      </c>
      <c r="J48" s="359" t="s">
        <v>515</v>
      </c>
      <c r="K48" s="359" t="s">
        <v>515</v>
      </c>
      <c r="L48" s="359" t="s">
        <v>515</v>
      </c>
      <c r="M48" s="360" t="s">
        <v>515</v>
      </c>
    </row>
    <row r="49" spans="2:13" ht="27.75" customHeight="1" x14ac:dyDescent="0.15">
      <c r="B49" s="1188"/>
      <c r="C49" s="1189"/>
      <c r="D49" s="106"/>
      <c r="E49" s="1190" t="s">
        <v>40</v>
      </c>
      <c r="F49" s="1190"/>
      <c r="G49" s="1190"/>
      <c r="H49" s="1191"/>
      <c r="I49" s="358" t="s">
        <v>515</v>
      </c>
      <c r="J49" s="359" t="s">
        <v>515</v>
      </c>
      <c r="K49" s="359" t="s">
        <v>515</v>
      </c>
      <c r="L49" s="359" t="s">
        <v>515</v>
      </c>
      <c r="M49" s="360" t="s">
        <v>515</v>
      </c>
    </row>
    <row r="50" spans="2:13" ht="27.75" customHeight="1" x14ac:dyDescent="0.15">
      <c r="B50" s="1184" t="s">
        <v>41</v>
      </c>
      <c r="C50" s="1185"/>
      <c r="D50" s="109"/>
      <c r="E50" s="1190" t="s">
        <v>42</v>
      </c>
      <c r="F50" s="1190"/>
      <c r="G50" s="1190"/>
      <c r="H50" s="1191"/>
      <c r="I50" s="358">
        <v>3554</v>
      </c>
      <c r="J50" s="359">
        <v>3527</v>
      </c>
      <c r="K50" s="359">
        <v>3435</v>
      </c>
      <c r="L50" s="359">
        <v>3742</v>
      </c>
      <c r="M50" s="360">
        <v>3954</v>
      </c>
    </row>
    <row r="51" spans="2:13" ht="27.75" customHeight="1" x14ac:dyDescent="0.15">
      <c r="B51" s="1186"/>
      <c r="C51" s="1187"/>
      <c r="D51" s="106"/>
      <c r="E51" s="1190" t="s">
        <v>43</v>
      </c>
      <c r="F51" s="1190"/>
      <c r="G51" s="1190"/>
      <c r="H51" s="1191"/>
      <c r="I51" s="358">
        <v>15</v>
      </c>
      <c r="J51" s="359">
        <v>11</v>
      </c>
      <c r="K51" s="359">
        <v>8</v>
      </c>
      <c r="L51" s="359">
        <v>4</v>
      </c>
      <c r="M51" s="360" t="s">
        <v>515</v>
      </c>
    </row>
    <row r="52" spans="2:13" ht="27.75" customHeight="1" x14ac:dyDescent="0.15">
      <c r="B52" s="1188"/>
      <c r="C52" s="1189"/>
      <c r="D52" s="106"/>
      <c r="E52" s="1190" t="s">
        <v>44</v>
      </c>
      <c r="F52" s="1190"/>
      <c r="G52" s="1190"/>
      <c r="H52" s="1191"/>
      <c r="I52" s="358">
        <v>2013</v>
      </c>
      <c r="J52" s="359">
        <v>2136</v>
      </c>
      <c r="K52" s="359">
        <v>2124</v>
      </c>
      <c r="L52" s="359">
        <v>2002</v>
      </c>
      <c r="M52" s="360">
        <v>2174</v>
      </c>
    </row>
    <row r="53" spans="2:13" ht="27.75" customHeight="1" thickBot="1" x14ac:dyDescent="0.2">
      <c r="B53" s="1192" t="s">
        <v>45</v>
      </c>
      <c r="C53" s="1193"/>
      <c r="D53" s="110"/>
      <c r="E53" s="1194" t="s">
        <v>46</v>
      </c>
      <c r="F53" s="1194"/>
      <c r="G53" s="1194"/>
      <c r="H53" s="1195"/>
      <c r="I53" s="361">
        <v>-2574</v>
      </c>
      <c r="J53" s="362">
        <v>-2561</v>
      </c>
      <c r="K53" s="362">
        <v>-2277</v>
      </c>
      <c r="L53" s="362">
        <v>-2471</v>
      </c>
      <c r="M53" s="363">
        <v>-2941</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nq/EA78TTzpJHgL9xqZDPFpFoSvugSKLaKotciCHm2REe06t3CMJ7F+Uvjo8hBbDzjtZXtxAl6aW7lac477ntw==" saltValue="dLYBpGk8oz/ETcNmGtSz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11" t="s">
        <v>49</v>
      </c>
      <c r="D55" s="1211"/>
      <c r="E55" s="1212"/>
      <c r="F55" s="122">
        <v>712</v>
      </c>
      <c r="G55" s="122">
        <v>784</v>
      </c>
      <c r="H55" s="123">
        <v>786</v>
      </c>
    </row>
    <row r="56" spans="2:8" ht="52.5" customHeight="1" x14ac:dyDescent="0.15">
      <c r="B56" s="124"/>
      <c r="C56" s="1213" t="s">
        <v>50</v>
      </c>
      <c r="D56" s="1213"/>
      <c r="E56" s="1214"/>
      <c r="F56" s="125">
        <v>575</v>
      </c>
      <c r="G56" s="125">
        <v>576</v>
      </c>
      <c r="H56" s="126">
        <v>632</v>
      </c>
    </row>
    <row r="57" spans="2:8" ht="53.25" customHeight="1" x14ac:dyDescent="0.15">
      <c r="B57" s="124"/>
      <c r="C57" s="1215" t="s">
        <v>51</v>
      </c>
      <c r="D57" s="1215"/>
      <c r="E57" s="1216"/>
      <c r="F57" s="127">
        <v>1779</v>
      </c>
      <c r="G57" s="127">
        <v>2089</v>
      </c>
      <c r="H57" s="128">
        <v>2242</v>
      </c>
    </row>
    <row r="58" spans="2:8" ht="45.75" customHeight="1" x14ac:dyDescent="0.15">
      <c r="B58" s="129"/>
      <c r="C58" s="1203" t="s">
        <v>586</v>
      </c>
      <c r="D58" s="1204"/>
      <c r="E58" s="1205"/>
      <c r="F58" s="130">
        <v>587</v>
      </c>
      <c r="G58" s="130">
        <v>903</v>
      </c>
      <c r="H58" s="131">
        <v>996</v>
      </c>
    </row>
    <row r="59" spans="2:8" ht="45.75" customHeight="1" x14ac:dyDescent="0.15">
      <c r="B59" s="129"/>
      <c r="C59" s="1203" t="s">
        <v>587</v>
      </c>
      <c r="D59" s="1204"/>
      <c r="E59" s="1205"/>
      <c r="F59" s="130">
        <v>280</v>
      </c>
      <c r="G59" s="130">
        <v>277</v>
      </c>
      <c r="H59" s="131">
        <v>270</v>
      </c>
    </row>
    <row r="60" spans="2:8" ht="45.75" customHeight="1" x14ac:dyDescent="0.15">
      <c r="B60" s="129"/>
      <c r="C60" s="1203" t="s">
        <v>588</v>
      </c>
      <c r="D60" s="1204"/>
      <c r="E60" s="1205"/>
      <c r="F60" s="130">
        <v>263</v>
      </c>
      <c r="G60" s="130">
        <v>259</v>
      </c>
      <c r="H60" s="131">
        <v>256</v>
      </c>
    </row>
    <row r="61" spans="2:8" ht="45.75" customHeight="1" x14ac:dyDescent="0.15">
      <c r="B61" s="129"/>
      <c r="C61" s="1203" t="s">
        <v>589</v>
      </c>
      <c r="D61" s="1204"/>
      <c r="E61" s="1205"/>
      <c r="F61" s="130">
        <v>210</v>
      </c>
      <c r="G61" s="130">
        <v>211</v>
      </c>
      <c r="H61" s="131">
        <v>207</v>
      </c>
    </row>
    <row r="62" spans="2:8" ht="45.75" customHeight="1" thickBot="1" x14ac:dyDescent="0.2">
      <c r="B62" s="132"/>
      <c r="C62" s="1206" t="s">
        <v>590</v>
      </c>
      <c r="D62" s="1207"/>
      <c r="E62" s="1208"/>
      <c r="F62" s="133">
        <v>160</v>
      </c>
      <c r="G62" s="133">
        <v>161</v>
      </c>
      <c r="H62" s="134">
        <v>159</v>
      </c>
    </row>
    <row r="63" spans="2:8" ht="52.5" customHeight="1" thickBot="1" x14ac:dyDescent="0.2">
      <c r="B63" s="135"/>
      <c r="C63" s="1209" t="s">
        <v>52</v>
      </c>
      <c r="D63" s="1209"/>
      <c r="E63" s="1210"/>
      <c r="F63" s="136">
        <v>3067</v>
      </c>
      <c r="G63" s="136">
        <v>3449</v>
      </c>
      <c r="H63" s="137">
        <v>3660</v>
      </c>
    </row>
    <row r="64" spans="2:8" x14ac:dyDescent="0.15"/>
  </sheetData>
  <sheetProtection algorithmName="SHA-512" hashValue="raqx81Q5w9phUJDQakI3XGSVzxs1Cl+rPWeHhQ4GAQAdAMBPdAif1cLEWER4pRchBefdJNt5qAkjhsZXS2Jp/g==" saltValue="+GQH5nEfsEWubfZ0mDia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85A2-C772-47F8-A120-39CFC62E98BE}">
  <sheetPr>
    <pageSetUpPr fitToPage="1"/>
  </sheetPr>
  <dimension ref="A1:DE85"/>
  <sheetViews>
    <sheetView showGridLines="0" topLeftCell="A19" zoomScale="85" zoomScaleNormal="85" zoomScaleSheetLayoutView="55" workbookViewId="0">
      <selection activeCell="AN43" sqref="AN43:DC47"/>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601</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597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600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595</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557</v>
      </c>
      <c r="BQ50" s="1226"/>
      <c r="BR50" s="1226"/>
      <c r="BS50" s="1226"/>
      <c r="BT50" s="1226"/>
      <c r="BU50" s="1226"/>
      <c r="BV50" s="1226"/>
      <c r="BW50" s="1226"/>
      <c r="BX50" s="1226" t="s">
        <v>558</v>
      </c>
      <c r="BY50" s="1226"/>
      <c r="BZ50" s="1226"/>
      <c r="CA50" s="1226"/>
      <c r="CB50" s="1226"/>
      <c r="CC50" s="1226"/>
      <c r="CD50" s="1226"/>
      <c r="CE50" s="1226"/>
      <c r="CF50" s="1226" t="s">
        <v>559</v>
      </c>
      <c r="CG50" s="1226"/>
      <c r="CH50" s="1226"/>
      <c r="CI50" s="1226"/>
      <c r="CJ50" s="1226"/>
      <c r="CK50" s="1226"/>
      <c r="CL50" s="1226"/>
      <c r="CM50" s="1226"/>
      <c r="CN50" s="1226" t="s">
        <v>560</v>
      </c>
      <c r="CO50" s="1226"/>
      <c r="CP50" s="1226"/>
      <c r="CQ50" s="1226"/>
      <c r="CR50" s="1226"/>
      <c r="CS50" s="1226"/>
      <c r="CT50" s="1226"/>
      <c r="CU50" s="1226"/>
      <c r="CV50" s="1226" t="s">
        <v>561</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594</v>
      </c>
      <c r="AO51" s="1225"/>
      <c r="AP51" s="1225"/>
      <c r="AQ51" s="1225"/>
      <c r="AR51" s="1225"/>
      <c r="AS51" s="1225"/>
      <c r="AT51" s="1225"/>
      <c r="AU51" s="1225"/>
      <c r="AV51" s="1225"/>
      <c r="AW51" s="1225"/>
      <c r="AX51" s="1225"/>
      <c r="AY51" s="1225"/>
      <c r="AZ51" s="1225"/>
      <c r="BA51" s="1225"/>
      <c r="BB51" s="1225" t="s">
        <v>592</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599</v>
      </c>
      <c r="BC53" s="1225"/>
      <c r="BD53" s="1225"/>
      <c r="BE53" s="1225"/>
      <c r="BF53" s="1225"/>
      <c r="BG53" s="1225"/>
      <c r="BH53" s="1225"/>
      <c r="BI53" s="1225"/>
      <c r="BJ53" s="1225"/>
      <c r="BK53" s="1225"/>
      <c r="BL53" s="1225"/>
      <c r="BM53" s="1225"/>
      <c r="BN53" s="1225"/>
      <c r="BO53" s="1225"/>
      <c r="BP53" s="1224">
        <v>64</v>
      </c>
      <c r="BQ53" s="1224"/>
      <c r="BR53" s="1224"/>
      <c r="BS53" s="1224"/>
      <c r="BT53" s="1224"/>
      <c r="BU53" s="1224"/>
      <c r="BV53" s="1224"/>
      <c r="BW53" s="1224"/>
      <c r="BX53" s="1224">
        <v>64.599999999999994</v>
      </c>
      <c r="BY53" s="1224"/>
      <c r="BZ53" s="1224"/>
      <c r="CA53" s="1224"/>
      <c r="CB53" s="1224"/>
      <c r="CC53" s="1224"/>
      <c r="CD53" s="1224"/>
      <c r="CE53" s="1224"/>
      <c r="CF53" s="1224">
        <v>65.5</v>
      </c>
      <c r="CG53" s="1224"/>
      <c r="CH53" s="1224"/>
      <c r="CI53" s="1224"/>
      <c r="CJ53" s="1224"/>
      <c r="CK53" s="1224"/>
      <c r="CL53" s="1224"/>
      <c r="CM53" s="1224"/>
      <c r="CN53" s="1224">
        <v>64.8</v>
      </c>
      <c r="CO53" s="1224"/>
      <c r="CP53" s="1224"/>
      <c r="CQ53" s="1224"/>
      <c r="CR53" s="1224"/>
      <c r="CS53" s="1224"/>
      <c r="CT53" s="1224"/>
      <c r="CU53" s="1224"/>
      <c r="CV53" s="1224">
        <v>66.2</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593</v>
      </c>
      <c r="AO55" s="1226"/>
      <c r="AP55" s="1226"/>
      <c r="AQ55" s="1226"/>
      <c r="AR55" s="1226"/>
      <c r="AS55" s="1226"/>
      <c r="AT55" s="1226"/>
      <c r="AU55" s="1226"/>
      <c r="AV55" s="1226"/>
      <c r="AW55" s="1226"/>
      <c r="AX55" s="1226"/>
      <c r="AY55" s="1226"/>
      <c r="AZ55" s="1226"/>
      <c r="BA55" s="1226"/>
      <c r="BB55" s="1225" t="s">
        <v>592</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599</v>
      </c>
      <c r="BC57" s="1225"/>
      <c r="BD57" s="1225"/>
      <c r="BE57" s="1225"/>
      <c r="BF57" s="1225"/>
      <c r="BG57" s="1225"/>
      <c r="BH57" s="1225"/>
      <c r="BI57" s="1225"/>
      <c r="BJ57" s="1225"/>
      <c r="BK57" s="1225"/>
      <c r="BL57" s="1225"/>
      <c r="BM57" s="1225"/>
      <c r="BN57" s="1225"/>
      <c r="BO57" s="1225"/>
      <c r="BP57" s="1224">
        <v>61.8</v>
      </c>
      <c r="BQ57" s="1224"/>
      <c r="BR57" s="1224"/>
      <c r="BS57" s="1224"/>
      <c r="BT57" s="1224"/>
      <c r="BU57" s="1224"/>
      <c r="BV57" s="1224"/>
      <c r="BW57" s="1224"/>
      <c r="BX57" s="1224">
        <v>63.1</v>
      </c>
      <c r="BY57" s="1224"/>
      <c r="BZ57" s="1224"/>
      <c r="CA57" s="1224"/>
      <c r="CB57" s="1224"/>
      <c r="CC57" s="1224"/>
      <c r="CD57" s="1224"/>
      <c r="CE57" s="1224"/>
      <c r="CF57" s="1224">
        <v>62.2</v>
      </c>
      <c r="CG57" s="1224"/>
      <c r="CH57" s="1224"/>
      <c r="CI57" s="1224"/>
      <c r="CJ57" s="1224"/>
      <c r="CK57" s="1224"/>
      <c r="CL57" s="1224"/>
      <c r="CM57" s="1224"/>
      <c r="CN57" s="1224">
        <v>60.9</v>
      </c>
      <c r="CO57" s="1224"/>
      <c r="CP57" s="1224"/>
      <c r="CQ57" s="1224"/>
      <c r="CR57" s="1224"/>
      <c r="CS57" s="1224"/>
      <c r="CT57" s="1224"/>
      <c r="CU57" s="1224"/>
      <c r="CV57" s="1224">
        <v>62.3</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598</v>
      </c>
    </row>
    <row r="64" spans="1:109" ht="13.5" x14ac:dyDescent="0.15">
      <c r="B64" s="1218"/>
      <c r="G64" s="1254"/>
      <c r="I64" s="1256"/>
      <c r="J64" s="1256"/>
      <c r="K64" s="1256"/>
      <c r="L64" s="1256"/>
      <c r="M64" s="1256"/>
      <c r="N64" s="1255"/>
      <c r="AM64" s="1254"/>
      <c r="AN64" s="1254" t="s">
        <v>597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596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595</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557</v>
      </c>
      <c r="BQ72" s="1226"/>
      <c r="BR72" s="1226"/>
      <c r="BS72" s="1226"/>
      <c r="BT72" s="1226"/>
      <c r="BU72" s="1226"/>
      <c r="BV72" s="1226"/>
      <c r="BW72" s="1226"/>
      <c r="BX72" s="1226" t="s">
        <v>558</v>
      </c>
      <c r="BY72" s="1226"/>
      <c r="BZ72" s="1226"/>
      <c r="CA72" s="1226"/>
      <c r="CB72" s="1226"/>
      <c r="CC72" s="1226"/>
      <c r="CD72" s="1226"/>
      <c r="CE72" s="1226"/>
      <c r="CF72" s="1226" t="s">
        <v>559</v>
      </c>
      <c r="CG72" s="1226"/>
      <c r="CH72" s="1226"/>
      <c r="CI72" s="1226"/>
      <c r="CJ72" s="1226"/>
      <c r="CK72" s="1226"/>
      <c r="CL72" s="1226"/>
      <c r="CM72" s="1226"/>
      <c r="CN72" s="1226" t="s">
        <v>560</v>
      </c>
      <c r="CO72" s="1226"/>
      <c r="CP72" s="1226"/>
      <c r="CQ72" s="1226"/>
      <c r="CR72" s="1226"/>
      <c r="CS72" s="1226"/>
      <c r="CT72" s="1226"/>
      <c r="CU72" s="1226"/>
      <c r="CV72" s="1226" t="s">
        <v>561</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594</v>
      </c>
      <c r="AO73" s="1225"/>
      <c r="AP73" s="1225"/>
      <c r="AQ73" s="1225"/>
      <c r="AR73" s="1225"/>
      <c r="AS73" s="1225"/>
      <c r="AT73" s="1225"/>
      <c r="AU73" s="1225"/>
      <c r="AV73" s="1225"/>
      <c r="AW73" s="1225"/>
      <c r="AX73" s="1225"/>
      <c r="AY73" s="1225"/>
      <c r="AZ73" s="1225"/>
      <c r="BA73" s="1225"/>
      <c r="BB73" s="1225" t="s">
        <v>592</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591</v>
      </c>
      <c r="BC75" s="1225"/>
      <c r="BD75" s="1225"/>
      <c r="BE75" s="1225"/>
      <c r="BF75" s="1225"/>
      <c r="BG75" s="1225"/>
      <c r="BH75" s="1225"/>
      <c r="BI75" s="1225"/>
      <c r="BJ75" s="1225"/>
      <c r="BK75" s="1225"/>
      <c r="BL75" s="1225"/>
      <c r="BM75" s="1225"/>
      <c r="BN75" s="1225"/>
      <c r="BO75" s="1225"/>
      <c r="BP75" s="1224">
        <v>1.7</v>
      </c>
      <c r="BQ75" s="1224"/>
      <c r="BR75" s="1224"/>
      <c r="BS75" s="1224"/>
      <c r="BT75" s="1224"/>
      <c r="BU75" s="1224"/>
      <c r="BV75" s="1224"/>
      <c r="BW75" s="1224"/>
      <c r="BX75" s="1224">
        <v>1.8</v>
      </c>
      <c r="BY75" s="1224"/>
      <c r="BZ75" s="1224"/>
      <c r="CA75" s="1224"/>
      <c r="CB75" s="1224"/>
      <c r="CC75" s="1224"/>
      <c r="CD75" s="1224"/>
      <c r="CE75" s="1224"/>
      <c r="CF75" s="1224">
        <v>1.9</v>
      </c>
      <c r="CG75" s="1224"/>
      <c r="CH75" s="1224"/>
      <c r="CI75" s="1224"/>
      <c r="CJ75" s="1224"/>
      <c r="CK75" s="1224"/>
      <c r="CL75" s="1224"/>
      <c r="CM75" s="1224"/>
      <c r="CN75" s="1224">
        <v>2.6</v>
      </c>
      <c r="CO75" s="1224"/>
      <c r="CP75" s="1224"/>
      <c r="CQ75" s="1224"/>
      <c r="CR75" s="1224"/>
      <c r="CS75" s="1224"/>
      <c r="CT75" s="1224"/>
      <c r="CU75" s="1224"/>
      <c r="CV75" s="1224">
        <v>2.9</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593</v>
      </c>
      <c r="AO77" s="1226"/>
      <c r="AP77" s="1226"/>
      <c r="AQ77" s="1226"/>
      <c r="AR77" s="1226"/>
      <c r="AS77" s="1226"/>
      <c r="AT77" s="1226"/>
      <c r="AU77" s="1226"/>
      <c r="AV77" s="1226"/>
      <c r="AW77" s="1226"/>
      <c r="AX77" s="1226"/>
      <c r="AY77" s="1226"/>
      <c r="AZ77" s="1226"/>
      <c r="BA77" s="1226"/>
      <c r="BB77" s="1225" t="s">
        <v>592</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591</v>
      </c>
      <c r="BC79" s="1225"/>
      <c r="BD79" s="1225"/>
      <c r="BE79" s="1225"/>
      <c r="BF79" s="1225"/>
      <c r="BG79" s="1225"/>
      <c r="BH79" s="1225"/>
      <c r="BI79" s="1225"/>
      <c r="BJ79" s="1225"/>
      <c r="BK79" s="1225"/>
      <c r="BL79" s="1225"/>
      <c r="BM79" s="1225"/>
      <c r="BN79" s="1225"/>
      <c r="BO79" s="1225"/>
      <c r="BP79" s="1224">
        <v>5.3</v>
      </c>
      <c r="BQ79" s="1224"/>
      <c r="BR79" s="1224"/>
      <c r="BS79" s="1224"/>
      <c r="BT79" s="1224"/>
      <c r="BU79" s="1224"/>
      <c r="BV79" s="1224"/>
      <c r="BW79" s="1224"/>
      <c r="BX79" s="1224">
        <v>5.8</v>
      </c>
      <c r="BY79" s="1224"/>
      <c r="BZ79" s="1224"/>
      <c r="CA79" s="1224"/>
      <c r="CB79" s="1224"/>
      <c r="CC79" s="1224"/>
      <c r="CD79" s="1224"/>
      <c r="CE79" s="1224"/>
      <c r="CF79" s="1224">
        <v>5.8</v>
      </c>
      <c r="CG79" s="1224"/>
      <c r="CH79" s="1224"/>
      <c r="CI79" s="1224"/>
      <c r="CJ79" s="1224"/>
      <c r="CK79" s="1224"/>
      <c r="CL79" s="1224"/>
      <c r="CM79" s="1224"/>
      <c r="CN79" s="1224">
        <v>6.6</v>
      </c>
      <c r="CO79" s="1224"/>
      <c r="CP79" s="1224"/>
      <c r="CQ79" s="1224"/>
      <c r="CR79" s="1224"/>
      <c r="CS79" s="1224"/>
      <c r="CT79" s="1224"/>
      <c r="CU79" s="1224"/>
      <c r="CV79" s="1224">
        <v>6.8</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GIprMLit8XhdXbwRi3NWNh0OlLiQzNWBOBAT808XOyMjXgc/y7k/gq3kyaXo2RInR3SJniiiRnS9sejJqJO9vg==" saltValue="+sO+NcJ/R2ZvvE0IHy/ks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2FC1C-F808-42BD-B7CF-F087A0848082}">
  <sheetPr>
    <pageSetUpPr fitToPage="1"/>
  </sheetPr>
  <dimension ref="A1:DR125"/>
  <sheetViews>
    <sheetView showGridLines="0" topLeftCell="A100" zoomScale="85" zoomScaleNormal="85"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UKLCvkPJ976mb0eI/gdgJyY4U2TBWh5UazXbjsvQOxdU65X9yMBM3EgzbtfJvH5zRJ8KFaLw4KTd5WtLq4AzZg==" saltValue="AgFVvfUHB3TFlfSFMqQ7G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406A0-28E0-4218-AF3F-7368705ACC28}">
  <sheetPr>
    <pageSetUpPr fitToPage="1"/>
  </sheetPr>
  <dimension ref="A1:DR125"/>
  <sheetViews>
    <sheetView showGridLines="0" tabSelected="1" topLeftCell="A91" zoomScale="85" zoomScaleNormal="85"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ldC5KJ27995W0CW/uGgn+xzffbBVgO07mVFyW3nN/d8lxqLockTne/BDbo6lwngjjBInTuJ9EKQqEkEyxX9ig==" saltValue="uT9qcwcBdnQp8BDMJBMJ1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554</v>
      </c>
      <c r="G2" s="151"/>
      <c r="H2" s="152"/>
    </row>
    <row r="3" spans="1:8" x14ac:dyDescent="0.15">
      <c r="A3" s="148" t="s">
        <v>547</v>
      </c>
      <c r="B3" s="153"/>
      <c r="C3" s="154"/>
      <c r="D3" s="155">
        <v>126163</v>
      </c>
      <c r="E3" s="156"/>
      <c r="F3" s="157">
        <v>228215</v>
      </c>
      <c r="G3" s="158"/>
      <c r="H3" s="159"/>
    </row>
    <row r="4" spans="1:8" x14ac:dyDescent="0.15">
      <c r="A4" s="160"/>
      <c r="B4" s="161"/>
      <c r="C4" s="162"/>
      <c r="D4" s="163">
        <v>92611</v>
      </c>
      <c r="E4" s="164"/>
      <c r="F4" s="165">
        <v>117571</v>
      </c>
      <c r="G4" s="166"/>
      <c r="H4" s="167"/>
    </row>
    <row r="5" spans="1:8" x14ac:dyDescent="0.15">
      <c r="A5" s="148" t="s">
        <v>549</v>
      </c>
      <c r="B5" s="153"/>
      <c r="C5" s="154"/>
      <c r="D5" s="155">
        <v>135707</v>
      </c>
      <c r="E5" s="156"/>
      <c r="F5" s="157">
        <v>264232</v>
      </c>
      <c r="G5" s="158"/>
      <c r="H5" s="159"/>
    </row>
    <row r="6" spans="1:8" x14ac:dyDescent="0.15">
      <c r="A6" s="160"/>
      <c r="B6" s="161"/>
      <c r="C6" s="162"/>
      <c r="D6" s="163">
        <v>89582</v>
      </c>
      <c r="E6" s="164"/>
      <c r="F6" s="165">
        <v>133959</v>
      </c>
      <c r="G6" s="166"/>
      <c r="H6" s="167"/>
    </row>
    <row r="7" spans="1:8" x14ac:dyDescent="0.15">
      <c r="A7" s="148" t="s">
        <v>550</v>
      </c>
      <c r="B7" s="153"/>
      <c r="C7" s="154"/>
      <c r="D7" s="155">
        <v>103236</v>
      </c>
      <c r="E7" s="156"/>
      <c r="F7" s="157">
        <v>263613</v>
      </c>
      <c r="G7" s="158"/>
      <c r="H7" s="159"/>
    </row>
    <row r="8" spans="1:8" x14ac:dyDescent="0.15">
      <c r="A8" s="160"/>
      <c r="B8" s="161"/>
      <c r="C8" s="162"/>
      <c r="D8" s="163">
        <v>79349</v>
      </c>
      <c r="E8" s="164"/>
      <c r="F8" s="165">
        <v>128823</v>
      </c>
      <c r="G8" s="166"/>
      <c r="H8" s="167"/>
    </row>
    <row r="9" spans="1:8" x14ac:dyDescent="0.15">
      <c r="A9" s="148" t="s">
        <v>551</v>
      </c>
      <c r="B9" s="153"/>
      <c r="C9" s="154"/>
      <c r="D9" s="155">
        <v>144276</v>
      </c>
      <c r="E9" s="156"/>
      <c r="F9" s="157">
        <v>362690</v>
      </c>
      <c r="G9" s="158"/>
      <c r="H9" s="159"/>
    </row>
    <row r="10" spans="1:8" x14ac:dyDescent="0.15">
      <c r="A10" s="160"/>
      <c r="B10" s="161"/>
      <c r="C10" s="162"/>
      <c r="D10" s="163">
        <v>117427</v>
      </c>
      <c r="E10" s="164"/>
      <c r="F10" s="165">
        <v>172580</v>
      </c>
      <c r="G10" s="166"/>
      <c r="H10" s="167"/>
    </row>
    <row r="11" spans="1:8" x14ac:dyDescent="0.15">
      <c r="A11" s="148" t="s">
        <v>552</v>
      </c>
      <c r="B11" s="153"/>
      <c r="C11" s="154"/>
      <c r="D11" s="155">
        <v>94998</v>
      </c>
      <c r="E11" s="156"/>
      <c r="F11" s="157">
        <v>296093</v>
      </c>
      <c r="G11" s="158"/>
      <c r="H11" s="159"/>
    </row>
    <row r="12" spans="1:8" x14ac:dyDescent="0.15">
      <c r="A12" s="160"/>
      <c r="B12" s="161"/>
      <c r="C12" s="168"/>
      <c r="D12" s="163">
        <v>70928</v>
      </c>
      <c r="E12" s="164"/>
      <c r="F12" s="165">
        <v>140545</v>
      </c>
      <c r="G12" s="166"/>
      <c r="H12" s="167"/>
    </row>
    <row r="13" spans="1:8" x14ac:dyDescent="0.15">
      <c r="A13" s="148"/>
      <c r="B13" s="153"/>
      <c r="C13" s="169"/>
      <c r="D13" s="170">
        <v>120876</v>
      </c>
      <c r="E13" s="171"/>
      <c r="F13" s="172">
        <v>282969</v>
      </c>
      <c r="G13" s="173"/>
      <c r="H13" s="159"/>
    </row>
    <row r="14" spans="1:8" x14ac:dyDescent="0.15">
      <c r="A14" s="160"/>
      <c r="B14" s="161"/>
      <c r="C14" s="162"/>
      <c r="D14" s="163">
        <v>89979</v>
      </c>
      <c r="E14" s="164"/>
      <c r="F14" s="165">
        <v>138696</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6.05</v>
      </c>
      <c r="C19" s="174">
        <f>ROUND(VALUE(SUBSTITUTE(実質収支比率等に係る経年分析!G$48,"▲","-")),2)</f>
        <v>6.74</v>
      </c>
      <c r="D19" s="174">
        <f>ROUND(VALUE(SUBSTITUTE(実質収支比率等に係る経年分析!H$48,"▲","-")),2)</f>
        <v>6.6</v>
      </c>
      <c r="E19" s="174">
        <f>ROUND(VALUE(SUBSTITUTE(実質収支比率等に係る経年分析!I$48,"▲","-")),2)</f>
        <v>4.7300000000000004</v>
      </c>
      <c r="F19" s="174">
        <f>ROUND(VALUE(SUBSTITUTE(実質収支比率等に係る経年分析!J$48,"▲","-")),2)</f>
        <v>6.2</v>
      </c>
    </row>
    <row r="20" spans="1:11" x14ac:dyDescent="0.15">
      <c r="A20" s="174" t="s">
        <v>56</v>
      </c>
      <c r="B20" s="174">
        <f>ROUND(VALUE(SUBSTITUTE(実質収支比率等に係る経年分析!F$47,"▲","-")),2)</f>
        <v>35.18</v>
      </c>
      <c r="C20" s="174">
        <f>ROUND(VALUE(SUBSTITUTE(実質収支比率等に係る経年分析!G$47,"▲","-")),2)</f>
        <v>34.71</v>
      </c>
      <c r="D20" s="174">
        <f>ROUND(VALUE(SUBSTITUTE(実質収支比率等に係る経年分析!H$47,"▲","-")),2)</f>
        <v>35.07</v>
      </c>
      <c r="E20" s="174">
        <f>ROUND(VALUE(SUBSTITUTE(実質収支比率等に係る経年分析!I$47,"▲","-")),2)</f>
        <v>34.659999999999997</v>
      </c>
      <c r="F20" s="174">
        <f>ROUND(VALUE(SUBSTITUTE(実質収支比率等に係る経年分析!J$47,"▲","-")),2)</f>
        <v>35.35</v>
      </c>
    </row>
    <row r="21" spans="1:11" x14ac:dyDescent="0.15">
      <c r="A21" s="174" t="s">
        <v>57</v>
      </c>
      <c r="B21" s="174">
        <f>IF(ISNUMBER(VALUE(SUBSTITUTE(実質収支比率等に係る経年分析!F$49,"▲","-"))),ROUND(VALUE(SUBSTITUTE(実質収支比率等に係る経年分析!F$49,"▲","-")),2),NA())</f>
        <v>-5.38</v>
      </c>
      <c r="C21" s="174">
        <f>IF(ISNUMBER(VALUE(SUBSTITUTE(実質収支比率等に係る経年分析!G$49,"▲","-"))),ROUND(VALUE(SUBSTITUTE(実質収支比率等に係る経年分析!G$49,"▲","-")),2),NA())</f>
        <v>-2.16</v>
      </c>
      <c r="D21" s="174">
        <f>IF(ISNUMBER(VALUE(SUBSTITUTE(実質収支比率等に係る経年分析!H$49,"▲","-"))),ROUND(VALUE(SUBSTITUTE(実質収支比率等に係る経年分析!H$49,"▲","-")),2),NA())</f>
        <v>-1.71</v>
      </c>
      <c r="E21" s="174">
        <f>IF(ISNUMBER(VALUE(SUBSTITUTE(実質収支比率等に係る経年分析!I$49,"▲","-"))),ROUND(VALUE(SUBSTITUTE(実質収支比率等に係る経年分析!I$49,"▲","-")),2),NA())</f>
        <v>-1.1000000000000001</v>
      </c>
      <c r="F21" s="174">
        <f>IF(ISNUMBER(VALUE(SUBSTITUTE(実質収支比率等に係る経年分析!J$49,"▲","-"))),ROUND(VALUE(SUBSTITUTE(実質収支比率等に係る経年分析!J$49,"▲","-")),2),NA())</f>
        <v>1.47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恒久対策事業特別会計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0.55000000000000004</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2.83</v>
      </c>
    </row>
    <row r="34" spans="1:16" x14ac:dyDescent="0.15">
      <c r="A34" s="175" t="str">
        <f>IF(連結実質赤字比率に係る赤字・黒字の構成分析!C$36="",NA(),連結実質赤字比率に係る赤字・黒字の構成分析!C$36)</f>
        <v>宅地造成事業特別会計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9.7100000000000009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4.7300000000000004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6.19</v>
      </c>
    </row>
    <row r="36" spans="1:16" x14ac:dyDescent="0.15">
      <c r="A36" s="175" t="str">
        <f>IF(連結実質赤字比率に係る赤字・黒字の構成分析!C$34="",NA(),連結実質赤字比率に係る赤字・黒字の構成分析!C$34)</f>
        <v>国民健康保険事業特別会計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9.52</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236</v>
      </c>
      <c r="E42" s="176"/>
      <c r="F42" s="176"/>
      <c r="G42" s="176">
        <f>'実質公債費比率（分子）の構造'!L$52</f>
        <v>237</v>
      </c>
      <c r="H42" s="176"/>
      <c r="I42" s="176"/>
      <c r="J42" s="176">
        <f>'実質公債費比率（分子）の構造'!M$52</f>
        <v>223</v>
      </c>
      <c r="K42" s="176"/>
      <c r="L42" s="176"/>
      <c r="M42" s="176">
        <f>'実質公債費比率（分子）の構造'!N$52</f>
        <v>226</v>
      </c>
      <c r="N42" s="176"/>
      <c r="O42" s="176"/>
      <c r="P42" s="176">
        <f>'実質公債費比率（分子）の構造'!O$52</f>
        <v>217</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f>'実質公債費比率（分子）の構造'!O$49</f>
        <v>1</v>
      </c>
      <c r="O45" s="176"/>
      <c r="P45" s="176"/>
    </row>
    <row r="46" spans="1:16" x14ac:dyDescent="0.15">
      <c r="A46" s="176" t="s">
        <v>68</v>
      </c>
      <c r="B46" s="176">
        <f>'実質公債費比率（分子）の構造'!K$48</f>
        <v>13</v>
      </c>
      <c r="C46" s="176"/>
      <c r="D46" s="176"/>
      <c r="E46" s="176">
        <f>'実質公債費比率（分子）の構造'!L$48</f>
        <v>18</v>
      </c>
      <c r="F46" s="176"/>
      <c r="G46" s="176"/>
      <c r="H46" s="176">
        <f>'実質公債費比率（分子）の構造'!M$48</f>
        <v>19</v>
      </c>
      <c r="I46" s="176"/>
      <c r="J46" s="176"/>
      <c r="K46" s="176">
        <f>'実質公債費比率（分子）の構造'!N$48</f>
        <v>21</v>
      </c>
      <c r="L46" s="176"/>
      <c r="M46" s="176"/>
      <c r="N46" s="176">
        <f>'実質公債費比率（分子）の構造'!O$48</f>
        <v>20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250</v>
      </c>
      <c r="C49" s="176"/>
      <c r="D49" s="176"/>
      <c r="E49" s="176">
        <f>'実質公債費比率（分子）の構造'!L$45</f>
        <v>257</v>
      </c>
      <c r="F49" s="176"/>
      <c r="G49" s="176"/>
      <c r="H49" s="176">
        <f>'実質公債費比率（分子）の構造'!M$45</f>
        <v>239</v>
      </c>
      <c r="I49" s="176"/>
      <c r="J49" s="176"/>
      <c r="K49" s="176">
        <f>'実質公債費比率（分子）の構造'!N$45</f>
        <v>278</v>
      </c>
      <c r="L49" s="176"/>
      <c r="M49" s="176"/>
      <c r="N49" s="176">
        <f>'実質公債費比率（分子）の構造'!O$45</f>
        <v>263</v>
      </c>
      <c r="O49" s="176"/>
      <c r="P49" s="176"/>
    </row>
    <row r="50" spans="1:16" x14ac:dyDescent="0.15">
      <c r="A50" s="176" t="s">
        <v>72</v>
      </c>
      <c r="B50" s="176" t="e">
        <f>NA()</f>
        <v>#N/A</v>
      </c>
      <c r="C50" s="176">
        <f>IF(ISNUMBER('実質公債費比率（分子）の構造'!K$53),'実質公債費比率（分子）の構造'!K$53,NA())</f>
        <v>27</v>
      </c>
      <c r="D50" s="176" t="e">
        <f>NA()</f>
        <v>#N/A</v>
      </c>
      <c r="E50" s="176" t="e">
        <f>NA()</f>
        <v>#N/A</v>
      </c>
      <c r="F50" s="176">
        <f>IF(ISNUMBER('実質公債費比率（分子）の構造'!L$53),'実質公債費比率（分子）の構造'!L$53,NA())</f>
        <v>38</v>
      </c>
      <c r="G50" s="176" t="e">
        <f>NA()</f>
        <v>#N/A</v>
      </c>
      <c r="H50" s="176" t="e">
        <f>NA()</f>
        <v>#N/A</v>
      </c>
      <c r="I50" s="176">
        <f>IF(ISNUMBER('実質公債費比率（分子）の構造'!M$53),'実質公債費比率（分子）の構造'!M$53,NA())</f>
        <v>35</v>
      </c>
      <c r="J50" s="176" t="e">
        <f>NA()</f>
        <v>#N/A</v>
      </c>
      <c r="K50" s="176" t="e">
        <f>NA()</f>
        <v>#N/A</v>
      </c>
      <c r="L50" s="176">
        <f>IF(ISNUMBER('実質公債費比率（分子）の構造'!N$53),'実質公債費比率（分子）の構造'!N$53,NA())</f>
        <v>73</v>
      </c>
      <c r="M50" s="176" t="e">
        <f>NA()</f>
        <v>#N/A</v>
      </c>
      <c r="N50" s="176" t="e">
        <f>NA()</f>
        <v>#N/A</v>
      </c>
      <c r="O50" s="176">
        <f>IF(ISNUMBER('実質公債費比率（分子）の構造'!O$53),'実質公債費比率（分子）の構造'!O$53,NA())</f>
        <v>67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2013</v>
      </c>
      <c r="E56" s="175"/>
      <c r="F56" s="175"/>
      <c r="G56" s="175">
        <f>'将来負担比率（分子）の構造'!J$52</f>
        <v>2136</v>
      </c>
      <c r="H56" s="175"/>
      <c r="I56" s="175"/>
      <c r="J56" s="175">
        <f>'将来負担比率（分子）の構造'!K$52</f>
        <v>2124</v>
      </c>
      <c r="K56" s="175"/>
      <c r="L56" s="175"/>
      <c r="M56" s="175">
        <f>'将来負担比率（分子）の構造'!L$52</f>
        <v>2002</v>
      </c>
      <c r="N56" s="175"/>
      <c r="O56" s="175"/>
      <c r="P56" s="175">
        <f>'将来負担比率（分子）の構造'!M$52</f>
        <v>2174</v>
      </c>
    </row>
    <row r="57" spans="1:16" x14ac:dyDescent="0.15">
      <c r="A57" s="175" t="s">
        <v>43</v>
      </c>
      <c r="B57" s="175"/>
      <c r="C57" s="175"/>
      <c r="D57" s="175">
        <f>'将来負担比率（分子）の構造'!I$51</f>
        <v>15</v>
      </c>
      <c r="E57" s="175"/>
      <c r="F57" s="175"/>
      <c r="G57" s="175">
        <f>'将来負担比率（分子）の構造'!J$51</f>
        <v>11</v>
      </c>
      <c r="H57" s="175"/>
      <c r="I57" s="175"/>
      <c r="J57" s="175">
        <f>'将来負担比率（分子）の構造'!K$51</f>
        <v>8</v>
      </c>
      <c r="K57" s="175"/>
      <c r="L57" s="175"/>
      <c r="M57" s="175">
        <f>'将来負担比率（分子）の構造'!L$51</f>
        <v>4</v>
      </c>
      <c r="N57" s="175"/>
      <c r="O57" s="175"/>
      <c r="P57" s="175" t="str">
        <f>'将来負担比率（分子）の構造'!M$51</f>
        <v>-</v>
      </c>
    </row>
    <row r="58" spans="1:16" x14ac:dyDescent="0.15">
      <c r="A58" s="175" t="s">
        <v>42</v>
      </c>
      <c r="B58" s="175"/>
      <c r="C58" s="175"/>
      <c r="D58" s="175">
        <f>'将来負担比率（分子）の構造'!I$50</f>
        <v>3554</v>
      </c>
      <c r="E58" s="175"/>
      <c r="F58" s="175"/>
      <c r="G58" s="175">
        <f>'将来負担比率（分子）の構造'!J$50</f>
        <v>3527</v>
      </c>
      <c r="H58" s="175"/>
      <c r="I58" s="175"/>
      <c r="J58" s="175">
        <f>'将来負担比率（分子）の構造'!K$50</f>
        <v>3435</v>
      </c>
      <c r="K58" s="175"/>
      <c r="L58" s="175"/>
      <c r="M58" s="175">
        <f>'将来負担比率（分子）の構造'!L$50</f>
        <v>3742</v>
      </c>
      <c r="N58" s="175"/>
      <c r="O58" s="175"/>
      <c r="P58" s="175">
        <f>'将来負担比率（分子）の構造'!M$50</f>
        <v>3954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512</v>
      </c>
      <c r="C62" s="175"/>
      <c r="D62" s="175"/>
      <c r="E62" s="175">
        <f>'将来負担比率（分子）の構造'!J$45</f>
        <v>503</v>
      </c>
      <c r="F62" s="175"/>
      <c r="G62" s="175"/>
      <c r="H62" s="175">
        <f>'将来負担比率（分子）の構造'!K$45</f>
        <v>520</v>
      </c>
      <c r="I62" s="175"/>
      <c r="J62" s="175"/>
      <c r="K62" s="175">
        <f>'将来負担比率（分子）の構造'!L$45</f>
        <v>385</v>
      </c>
      <c r="L62" s="175"/>
      <c r="M62" s="175"/>
      <c r="N62" s="175">
        <f>'将来負担比率（分子）の構造'!M$45</f>
        <v>358</v>
      </c>
      <c r="O62" s="175"/>
      <c r="P62" s="175"/>
    </row>
    <row r="63" spans="1:16" x14ac:dyDescent="0.15">
      <c r="A63" s="175" t="s">
        <v>35</v>
      </c>
      <c r="B63" s="175" t="str">
        <f>'将来負担比率（分子）の構造'!I$44</f>
        <v>-</v>
      </c>
      <c r="C63" s="175"/>
      <c r="D63" s="175"/>
      <c r="E63" s="175" t="str">
        <f>'将来負担比率（分子）の構造'!J$44</f>
        <v>-</v>
      </c>
      <c r="F63" s="175"/>
      <c r="G63" s="175"/>
      <c r="H63" s="175">
        <f>'将来負担比率（分子）の構造'!K$44</f>
        <v>2</v>
      </c>
      <c r="I63" s="175"/>
      <c r="J63" s="175"/>
      <c r="K63" s="175">
        <f>'将来負担比率（分子）の構造'!L$44</f>
        <v>3</v>
      </c>
      <c r="L63" s="175"/>
      <c r="M63" s="175"/>
      <c r="N63" s="175">
        <f>'将来負担比率（分子）の構造'!M$44</f>
        <v>3</v>
      </c>
      <c r="O63" s="175"/>
      <c r="P63" s="175"/>
    </row>
    <row r="64" spans="1:16" x14ac:dyDescent="0.15">
      <c r="A64" s="175" t="s">
        <v>34</v>
      </c>
      <c r="B64" s="175">
        <f>'将来負担比率（分子）の構造'!I$43</f>
        <v>249</v>
      </c>
      <c r="C64" s="175"/>
      <c r="D64" s="175"/>
      <c r="E64" s="175">
        <f>'将来負担比率（分子）の構造'!J$43</f>
        <v>312</v>
      </c>
      <c r="F64" s="175"/>
      <c r="G64" s="175"/>
      <c r="H64" s="175">
        <f>'将来負担比率（分子）の構造'!K$43</f>
        <v>294</v>
      </c>
      <c r="I64" s="175"/>
      <c r="J64" s="175"/>
      <c r="K64" s="175">
        <f>'将来負担比率（分子）の構造'!L$43</f>
        <v>279</v>
      </c>
      <c r="L64" s="175"/>
      <c r="M64" s="175"/>
      <c r="N64" s="175">
        <f>'将来負担比率（分子）の構造'!M$43</f>
        <v>263</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2248</v>
      </c>
      <c r="C66" s="175"/>
      <c r="D66" s="175"/>
      <c r="E66" s="175">
        <f>'将来負担比率（分子）の構造'!J$41</f>
        <v>2299</v>
      </c>
      <c r="F66" s="175"/>
      <c r="G66" s="175"/>
      <c r="H66" s="175">
        <f>'将来負担比率（分子）の構造'!K$41</f>
        <v>2472</v>
      </c>
      <c r="I66" s="175"/>
      <c r="J66" s="175"/>
      <c r="K66" s="175">
        <f>'将来負担比率（分子）の構造'!L$41</f>
        <v>2610</v>
      </c>
      <c r="L66" s="175"/>
      <c r="M66" s="175"/>
      <c r="N66" s="175">
        <f>'将来負担比率（分子）の構造'!M$41</f>
        <v>2563</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712</v>
      </c>
      <c r="C72" s="179">
        <f>基金残高に係る経年分析!G55</f>
        <v>784</v>
      </c>
      <c r="D72" s="179">
        <f>基金残高に係る経年分析!H55</f>
        <v>786</v>
      </c>
    </row>
    <row r="73" spans="1:16" x14ac:dyDescent="0.15">
      <c r="A73" s="178" t="s">
        <v>79</v>
      </c>
      <c r="B73" s="179">
        <f>基金残高に係る経年分析!F56</f>
        <v>575</v>
      </c>
      <c r="C73" s="179">
        <f>基金残高に係る経年分析!G56</f>
        <v>576</v>
      </c>
      <c r="D73" s="179">
        <f>基金残高に係る経年分析!H56</f>
        <v>632</v>
      </c>
    </row>
    <row r="74" spans="1:16" x14ac:dyDescent="0.15">
      <c r="A74" s="178" t="s">
        <v>80</v>
      </c>
      <c r="B74" s="179">
        <f>基金残高に係る経年分析!F57</f>
        <v>1779</v>
      </c>
      <c r="C74" s="179">
        <f>基金残高に係る経年分析!G57</f>
        <v>2089</v>
      </c>
      <c r="D74" s="179">
        <f>基金残高に係る経年分析!H57</f>
        <v>2242</v>
      </c>
    </row>
  </sheetData>
  <sheetProtection algorithmName="SHA-512" hashValue="6+oE3AN9uNa9XDtz0XAXZOcTuga05Ags0dMGiUJCW1FJd+Be7lix8vTHYxZaHJhrli+hwl60fLkHeXY+FqihPg==" saltValue="pmmRgtDKQ3znilCKLCdC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221</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222</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223</v>
      </c>
      <c r="S4" s="680"/>
      <c r="T4" s="680"/>
      <c r="U4" s="680"/>
      <c r="V4" s="680"/>
      <c r="W4" s="680"/>
      <c r="X4" s="680"/>
      <c r="Y4" s="681"/>
      <c r="Z4" s="679" t="s">
        <v>224</v>
      </c>
      <c r="AA4" s="680"/>
      <c r="AB4" s="680"/>
      <c r="AC4" s="681"/>
      <c r="AD4" s="679" t="s">
        <v>225</v>
      </c>
      <c r="AE4" s="680"/>
      <c r="AF4" s="680"/>
      <c r="AG4" s="680"/>
      <c r="AH4" s="680"/>
      <c r="AI4" s="680"/>
      <c r="AJ4" s="680"/>
      <c r="AK4" s="681"/>
      <c r="AL4" s="679" t="s">
        <v>224</v>
      </c>
      <c r="AM4" s="680"/>
      <c r="AN4" s="680"/>
      <c r="AO4" s="681"/>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9" t="s">
        <v>229</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230</v>
      </c>
      <c r="C5" s="677"/>
      <c r="D5" s="677"/>
      <c r="E5" s="677"/>
      <c r="F5" s="677"/>
      <c r="G5" s="677"/>
      <c r="H5" s="677"/>
      <c r="I5" s="677"/>
      <c r="J5" s="677"/>
      <c r="K5" s="677"/>
      <c r="L5" s="677"/>
      <c r="M5" s="677"/>
      <c r="N5" s="677"/>
      <c r="O5" s="677"/>
      <c r="P5" s="677"/>
      <c r="Q5" s="678"/>
      <c r="R5" s="673">
        <v>491308</v>
      </c>
      <c r="S5" s="674"/>
      <c r="T5" s="674"/>
      <c r="U5" s="674"/>
      <c r="V5" s="674"/>
      <c r="W5" s="674"/>
      <c r="X5" s="674"/>
      <c r="Y5" s="702"/>
      <c r="Z5" s="715">
        <v>10.7</v>
      </c>
      <c r="AA5" s="715"/>
      <c r="AB5" s="715"/>
      <c r="AC5" s="715"/>
      <c r="AD5" s="716">
        <v>491308</v>
      </c>
      <c r="AE5" s="716"/>
      <c r="AF5" s="716"/>
      <c r="AG5" s="716"/>
      <c r="AH5" s="716"/>
      <c r="AI5" s="716"/>
      <c r="AJ5" s="716"/>
      <c r="AK5" s="716"/>
      <c r="AL5" s="703">
        <v>21.9</v>
      </c>
      <c r="AM5" s="686"/>
      <c r="AN5" s="686"/>
      <c r="AO5" s="704"/>
      <c r="AP5" s="676" t="s">
        <v>231</v>
      </c>
      <c r="AQ5" s="677"/>
      <c r="AR5" s="677"/>
      <c r="AS5" s="677"/>
      <c r="AT5" s="677"/>
      <c r="AU5" s="677"/>
      <c r="AV5" s="677"/>
      <c r="AW5" s="677"/>
      <c r="AX5" s="677"/>
      <c r="AY5" s="677"/>
      <c r="AZ5" s="677"/>
      <c r="BA5" s="677"/>
      <c r="BB5" s="677"/>
      <c r="BC5" s="677"/>
      <c r="BD5" s="677"/>
      <c r="BE5" s="677"/>
      <c r="BF5" s="678"/>
      <c r="BG5" s="627">
        <v>491162</v>
      </c>
      <c r="BH5" s="628"/>
      <c r="BI5" s="628"/>
      <c r="BJ5" s="628"/>
      <c r="BK5" s="628"/>
      <c r="BL5" s="628"/>
      <c r="BM5" s="628"/>
      <c r="BN5" s="629"/>
      <c r="BO5" s="663">
        <v>100</v>
      </c>
      <c r="BP5" s="663"/>
      <c r="BQ5" s="663"/>
      <c r="BR5" s="663"/>
      <c r="BS5" s="664" t="s">
        <v>177</v>
      </c>
      <c r="BT5" s="664"/>
      <c r="BU5" s="664"/>
      <c r="BV5" s="664"/>
      <c r="BW5" s="664"/>
      <c r="BX5" s="664"/>
      <c r="BY5" s="664"/>
      <c r="BZ5" s="664"/>
      <c r="CA5" s="664"/>
      <c r="CB5" s="695"/>
      <c r="CD5" s="679" t="s">
        <v>226</v>
      </c>
      <c r="CE5" s="680"/>
      <c r="CF5" s="680"/>
      <c r="CG5" s="680"/>
      <c r="CH5" s="680"/>
      <c r="CI5" s="680"/>
      <c r="CJ5" s="680"/>
      <c r="CK5" s="680"/>
      <c r="CL5" s="680"/>
      <c r="CM5" s="680"/>
      <c r="CN5" s="680"/>
      <c r="CO5" s="680"/>
      <c r="CP5" s="680"/>
      <c r="CQ5" s="681"/>
      <c r="CR5" s="679" t="s">
        <v>232</v>
      </c>
      <c r="CS5" s="680"/>
      <c r="CT5" s="680"/>
      <c r="CU5" s="680"/>
      <c r="CV5" s="680"/>
      <c r="CW5" s="680"/>
      <c r="CX5" s="680"/>
      <c r="CY5" s="681"/>
      <c r="CZ5" s="679" t="s">
        <v>224</v>
      </c>
      <c r="DA5" s="680"/>
      <c r="DB5" s="680"/>
      <c r="DC5" s="681"/>
      <c r="DD5" s="679" t="s">
        <v>233</v>
      </c>
      <c r="DE5" s="680"/>
      <c r="DF5" s="680"/>
      <c r="DG5" s="680"/>
      <c r="DH5" s="680"/>
      <c r="DI5" s="680"/>
      <c r="DJ5" s="680"/>
      <c r="DK5" s="680"/>
      <c r="DL5" s="680"/>
      <c r="DM5" s="680"/>
      <c r="DN5" s="680"/>
      <c r="DO5" s="680"/>
      <c r="DP5" s="681"/>
      <c r="DQ5" s="679" t="s">
        <v>234</v>
      </c>
      <c r="DR5" s="680"/>
      <c r="DS5" s="680"/>
      <c r="DT5" s="680"/>
      <c r="DU5" s="680"/>
      <c r="DV5" s="680"/>
      <c r="DW5" s="680"/>
      <c r="DX5" s="680"/>
      <c r="DY5" s="680"/>
      <c r="DZ5" s="680"/>
      <c r="EA5" s="680"/>
      <c r="EB5" s="680"/>
      <c r="EC5" s="681"/>
    </row>
    <row r="6" spans="2:143" ht="11.25" customHeight="1" x14ac:dyDescent="0.15">
      <c r="B6" s="624" t="s">
        <v>235</v>
      </c>
      <c r="C6" s="625"/>
      <c r="D6" s="625"/>
      <c r="E6" s="625"/>
      <c r="F6" s="625"/>
      <c r="G6" s="625"/>
      <c r="H6" s="625"/>
      <c r="I6" s="625"/>
      <c r="J6" s="625"/>
      <c r="K6" s="625"/>
      <c r="L6" s="625"/>
      <c r="M6" s="625"/>
      <c r="N6" s="625"/>
      <c r="O6" s="625"/>
      <c r="P6" s="625"/>
      <c r="Q6" s="626"/>
      <c r="R6" s="627">
        <v>34947</v>
      </c>
      <c r="S6" s="628"/>
      <c r="T6" s="628"/>
      <c r="U6" s="628"/>
      <c r="V6" s="628"/>
      <c r="W6" s="628"/>
      <c r="X6" s="628"/>
      <c r="Y6" s="629"/>
      <c r="Z6" s="663">
        <v>0.8</v>
      </c>
      <c r="AA6" s="663"/>
      <c r="AB6" s="663"/>
      <c r="AC6" s="663"/>
      <c r="AD6" s="664">
        <v>34947</v>
      </c>
      <c r="AE6" s="664"/>
      <c r="AF6" s="664"/>
      <c r="AG6" s="664"/>
      <c r="AH6" s="664"/>
      <c r="AI6" s="664"/>
      <c r="AJ6" s="664"/>
      <c r="AK6" s="664"/>
      <c r="AL6" s="630">
        <v>1.6</v>
      </c>
      <c r="AM6" s="631"/>
      <c r="AN6" s="631"/>
      <c r="AO6" s="665"/>
      <c r="AP6" s="624" t="s">
        <v>236</v>
      </c>
      <c r="AQ6" s="625"/>
      <c r="AR6" s="625"/>
      <c r="AS6" s="625"/>
      <c r="AT6" s="625"/>
      <c r="AU6" s="625"/>
      <c r="AV6" s="625"/>
      <c r="AW6" s="625"/>
      <c r="AX6" s="625"/>
      <c r="AY6" s="625"/>
      <c r="AZ6" s="625"/>
      <c r="BA6" s="625"/>
      <c r="BB6" s="625"/>
      <c r="BC6" s="625"/>
      <c r="BD6" s="625"/>
      <c r="BE6" s="625"/>
      <c r="BF6" s="626"/>
      <c r="BG6" s="627">
        <v>491162</v>
      </c>
      <c r="BH6" s="628"/>
      <c r="BI6" s="628"/>
      <c r="BJ6" s="628"/>
      <c r="BK6" s="628"/>
      <c r="BL6" s="628"/>
      <c r="BM6" s="628"/>
      <c r="BN6" s="629"/>
      <c r="BO6" s="663">
        <v>100</v>
      </c>
      <c r="BP6" s="663"/>
      <c r="BQ6" s="663"/>
      <c r="BR6" s="663"/>
      <c r="BS6" s="664" t="s">
        <v>177</v>
      </c>
      <c r="BT6" s="664"/>
      <c r="BU6" s="664"/>
      <c r="BV6" s="664"/>
      <c r="BW6" s="664"/>
      <c r="BX6" s="664"/>
      <c r="BY6" s="664"/>
      <c r="BZ6" s="664"/>
      <c r="CA6" s="664"/>
      <c r="CB6" s="695"/>
      <c r="CD6" s="676" t="s">
        <v>237</v>
      </c>
      <c r="CE6" s="677"/>
      <c r="CF6" s="677"/>
      <c r="CG6" s="677"/>
      <c r="CH6" s="677"/>
      <c r="CI6" s="677"/>
      <c r="CJ6" s="677"/>
      <c r="CK6" s="677"/>
      <c r="CL6" s="677"/>
      <c r="CM6" s="677"/>
      <c r="CN6" s="677"/>
      <c r="CO6" s="677"/>
      <c r="CP6" s="677"/>
      <c r="CQ6" s="678"/>
      <c r="CR6" s="627">
        <v>63455</v>
      </c>
      <c r="CS6" s="628"/>
      <c r="CT6" s="628"/>
      <c r="CU6" s="628"/>
      <c r="CV6" s="628"/>
      <c r="CW6" s="628"/>
      <c r="CX6" s="628"/>
      <c r="CY6" s="629"/>
      <c r="CZ6" s="703">
        <v>1.5</v>
      </c>
      <c r="DA6" s="686"/>
      <c r="DB6" s="686"/>
      <c r="DC6" s="705"/>
      <c r="DD6" s="633" t="s">
        <v>238</v>
      </c>
      <c r="DE6" s="628"/>
      <c r="DF6" s="628"/>
      <c r="DG6" s="628"/>
      <c r="DH6" s="628"/>
      <c r="DI6" s="628"/>
      <c r="DJ6" s="628"/>
      <c r="DK6" s="628"/>
      <c r="DL6" s="628"/>
      <c r="DM6" s="628"/>
      <c r="DN6" s="628"/>
      <c r="DO6" s="628"/>
      <c r="DP6" s="629"/>
      <c r="DQ6" s="633">
        <v>63455</v>
      </c>
      <c r="DR6" s="628"/>
      <c r="DS6" s="628"/>
      <c r="DT6" s="628"/>
      <c r="DU6" s="628"/>
      <c r="DV6" s="628"/>
      <c r="DW6" s="628"/>
      <c r="DX6" s="628"/>
      <c r="DY6" s="628"/>
      <c r="DZ6" s="628"/>
      <c r="EA6" s="628"/>
      <c r="EB6" s="628"/>
      <c r="EC6" s="662"/>
    </row>
    <row r="7" spans="2:143" ht="11.25" customHeight="1" x14ac:dyDescent="0.15">
      <c r="B7" s="624" t="s">
        <v>239</v>
      </c>
      <c r="C7" s="625"/>
      <c r="D7" s="625"/>
      <c r="E7" s="625"/>
      <c r="F7" s="625"/>
      <c r="G7" s="625"/>
      <c r="H7" s="625"/>
      <c r="I7" s="625"/>
      <c r="J7" s="625"/>
      <c r="K7" s="625"/>
      <c r="L7" s="625"/>
      <c r="M7" s="625"/>
      <c r="N7" s="625"/>
      <c r="O7" s="625"/>
      <c r="P7" s="625"/>
      <c r="Q7" s="626"/>
      <c r="R7" s="627">
        <v>65</v>
      </c>
      <c r="S7" s="628"/>
      <c r="T7" s="628"/>
      <c r="U7" s="628"/>
      <c r="V7" s="628"/>
      <c r="W7" s="628"/>
      <c r="X7" s="628"/>
      <c r="Y7" s="629"/>
      <c r="Z7" s="663">
        <v>0</v>
      </c>
      <c r="AA7" s="663"/>
      <c r="AB7" s="663"/>
      <c r="AC7" s="663"/>
      <c r="AD7" s="664">
        <v>65</v>
      </c>
      <c r="AE7" s="664"/>
      <c r="AF7" s="664"/>
      <c r="AG7" s="664"/>
      <c r="AH7" s="664"/>
      <c r="AI7" s="664"/>
      <c r="AJ7" s="664"/>
      <c r="AK7" s="664"/>
      <c r="AL7" s="630">
        <v>0</v>
      </c>
      <c r="AM7" s="631"/>
      <c r="AN7" s="631"/>
      <c r="AO7" s="665"/>
      <c r="AP7" s="624" t="s">
        <v>240</v>
      </c>
      <c r="AQ7" s="625"/>
      <c r="AR7" s="625"/>
      <c r="AS7" s="625"/>
      <c r="AT7" s="625"/>
      <c r="AU7" s="625"/>
      <c r="AV7" s="625"/>
      <c r="AW7" s="625"/>
      <c r="AX7" s="625"/>
      <c r="AY7" s="625"/>
      <c r="AZ7" s="625"/>
      <c r="BA7" s="625"/>
      <c r="BB7" s="625"/>
      <c r="BC7" s="625"/>
      <c r="BD7" s="625"/>
      <c r="BE7" s="625"/>
      <c r="BF7" s="626"/>
      <c r="BG7" s="627">
        <v>126269</v>
      </c>
      <c r="BH7" s="628"/>
      <c r="BI7" s="628"/>
      <c r="BJ7" s="628"/>
      <c r="BK7" s="628"/>
      <c r="BL7" s="628"/>
      <c r="BM7" s="628"/>
      <c r="BN7" s="629"/>
      <c r="BO7" s="663">
        <v>25.7</v>
      </c>
      <c r="BP7" s="663"/>
      <c r="BQ7" s="663"/>
      <c r="BR7" s="663"/>
      <c r="BS7" s="664" t="s">
        <v>177</v>
      </c>
      <c r="BT7" s="664"/>
      <c r="BU7" s="664"/>
      <c r="BV7" s="664"/>
      <c r="BW7" s="664"/>
      <c r="BX7" s="664"/>
      <c r="BY7" s="664"/>
      <c r="BZ7" s="664"/>
      <c r="CA7" s="664"/>
      <c r="CB7" s="695"/>
      <c r="CD7" s="624" t="s">
        <v>241</v>
      </c>
      <c r="CE7" s="625"/>
      <c r="CF7" s="625"/>
      <c r="CG7" s="625"/>
      <c r="CH7" s="625"/>
      <c r="CI7" s="625"/>
      <c r="CJ7" s="625"/>
      <c r="CK7" s="625"/>
      <c r="CL7" s="625"/>
      <c r="CM7" s="625"/>
      <c r="CN7" s="625"/>
      <c r="CO7" s="625"/>
      <c r="CP7" s="625"/>
      <c r="CQ7" s="626"/>
      <c r="CR7" s="627">
        <v>1073270</v>
      </c>
      <c r="CS7" s="628"/>
      <c r="CT7" s="628"/>
      <c r="CU7" s="628"/>
      <c r="CV7" s="628"/>
      <c r="CW7" s="628"/>
      <c r="CX7" s="628"/>
      <c r="CY7" s="629"/>
      <c r="CZ7" s="663">
        <v>24.8</v>
      </c>
      <c r="DA7" s="663"/>
      <c r="DB7" s="663"/>
      <c r="DC7" s="663"/>
      <c r="DD7" s="633">
        <v>93449</v>
      </c>
      <c r="DE7" s="628"/>
      <c r="DF7" s="628"/>
      <c r="DG7" s="628"/>
      <c r="DH7" s="628"/>
      <c r="DI7" s="628"/>
      <c r="DJ7" s="628"/>
      <c r="DK7" s="628"/>
      <c r="DL7" s="628"/>
      <c r="DM7" s="628"/>
      <c r="DN7" s="628"/>
      <c r="DO7" s="628"/>
      <c r="DP7" s="629"/>
      <c r="DQ7" s="633">
        <v>692157</v>
      </c>
      <c r="DR7" s="628"/>
      <c r="DS7" s="628"/>
      <c r="DT7" s="628"/>
      <c r="DU7" s="628"/>
      <c r="DV7" s="628"/>
      <c r="DW7" s="628"/>
      <c r="DX7" s="628"/>
      <c r="DY7" s="628"/>
      <c r="DZ7" s="628"/>
      <c r="EA7" s="628"/>
      <c r="EB7" s="628"/>
      <c r="EC7" s="662"/>
    </row>
    <row r="8" spans="2:143" ht="11.25" customHeight="1" x14ac:dyDescent="0.15">
      <c r="B8" s="624" t="s">
        <v>242</v>
      </c>
      <c r="C8" s="625"/>
      <c r="D8" s="625"/>
      <c r="E8" s="625"/>
      <c r="F8" s="625"/>
      <c r="G8" s="625"/>
      <c r="H8" s="625"/>
      <c r="I8" s="625"/>
      <c r="J8" s="625"/>
      <c r="K8" s="625"/>
      <c r="L8" s="625"/>
      <c r="M8" s="625"/>
      <c r="N8" s="625"/>
      <c r="O8" s="625"/>
      <c r="P8" s="625"/>
      <c r="Q8" s="626"/>
      <c r="R8" s="627">
        <v>1278</v>
      </c>
      <c r="S8" s="628"/>
      <c r="T8" s="628"/>
      <c r="U8" s="628"/>
      <c r="V8" s="628"/>
      <c r="W8" s="628"/>
      <c r="X8" s="628"/>
      <c r="Y8" s="629"/>
      <c r="Z8" s="663">
        <v>0</v>
      </c>
      <c r="AA8" s="663"/>
      <c r="AB8" s="663"/>
      <c r="AC8" s="663"/>
      <c r="AD8" s="664">
        <v>1278</v>
      </c>
      <c r="AE8" s="664"/>
      <c r="AF8" s="664"/>
      <c r="AG8" s="664"/>
      <c r="AH8" s="664"/>
      <c r="AI8" s="664"/>
      <c r="AJ8" s="664"/>
      <c r="AK8" s="664"/>
      <c r="AL8" s="630">
        <v>0.1</v>
      </c>
      <c r="AM8" s="631"/>
      <c r="AN8" s="631"/>
      <c r="AO8" s="665"/>
      <c r="AP8" s="624" t="s">
        <v>243</v>
      </c>
      <c r="AQ8" s="625"/>
      <c r="AR8" s="625"/>
      <c r="AS8" s="625"/>
      <c r="AT8" s="625"/>
      <c r="AU8" s="625"/>
      <c r="AV8" s="625"/>
      <c r="AW8" s="625"/>
      <c r="AX8" s="625"/>
      <c r="AY8" s="625"/>
      <c r="AZ8" s="625"/>
      <c r="BA8" s="625"/>
      <c r="BB8" s="625"/>
      <c r="BC8" s="625"/>
      <c r="BD8" s="625"/>
      <c r="BE8" s="625"/>
      <c r="BF8" s="626"/>
      <c r="BG8" s="627">
        <v>6523</v>
      </c>
      <c r="BH8" s="628"/>
      <c r="BI8" s="628"/>
      <c r="BJ8" s="628"/>
      <c r="BK8" s="628"/>
      <c r="BL8" s="628"/>
      <c r="BM8" s="628"/>
      <c r="BN8" s="629"/>
      <c r="BO8" s="663">
        <v>1.3</v>
      </c>
      <c r="BP8" s="663"/>
      <c r="BQ8" s="663"/>
      <c r="BR8" s="663"/>
      <c r="BS8" s="664" t="s">
        <v>177</v>
      </c>
      <c r="BT8" s="664"/>
      <c r="BU8" s="664"/>
      <c r="BV8" s="664"/>
      <c r="BW8" s="664"/>
      <c r="BX8" s="664"/>
      <c r="BY8" s="664"/>
      <c r="BZ8" s="664"/>
      <c r="CA8" s="664"/>
      <c r="CB8" s="695"/>
      <c r="CD8" s="624" t="s">
        <v>244</v>
      </c>
      <c r="CE8" s="625"/>
      <c r="CF8" s="625"/>
      <c r="CG8" s="625"/>
      <c r="CH8" s="625"/>
      <c r="CI8" s="625"/>
      <c r="CJ8" s="625"/>
      <c r="CK8" s="625"/>
      <c r="CL8" s="625"/>
      <c r="CM8" s="625"/>
      <c r="CN8" s="625"/>
      <c r="CO8" s="625"/>
      <c r="CP8" s="625"/>
      <c r="CQ8" s="626"/>
      <c r="CR8" s="627">
        <v>936346</v>
      </c>
      <c r="CS8" s="628"/>
      <c r="CT8" s="628"/>
      <c r="CU8" s="628"/>
      <c r="CV8" s="628"/>
      <c r="CW8" s="628"/>
      <c r="CX8" s="628"/>
      <c r="CY8" s="629"/>
      <c r="CZ8" s="663">
        <v>21.6</v>
      </c>
      <c r="DA8" s="663"/>
      <c r="DB8" s="663"/>
      <c r="DC8" s="663"/>
      <c r="DD8" s="633">
        <v>7371</v>
      </c>
      <c r="DE8" s="628"/>
      <c r="DF8" s="628"/>
      <c r="DG8" s="628"/>
      <c r="DH8" s="628"/>
      <c r="DI8" s="628"/>
      <c r="DJ8" s="628"/>
      <c r="DK8" s="628"/>
      <c r="DL8" s="628"/>
      <c r="DM8" s="628"/>
      <c r="DN8" s="628"/>
      <c r="DO8" s="628"/>
      <c r="DP8" s="629"/>
      <c r="DQ8" s="633">
        <v>509059</v>
      </c>
      <c r="DR8" s="628"/>
      <c r="DS8" s="628"/>
      <c r="DT8" s="628"/>
      <c r="DU8" s="628"/>
      <c r="DV8" s="628"/>
      <c r="DW8" s="628"/>
      <c r="DX8" s="628"/>
      <c r="DY8" s="628"/>
      <c r="DZ8" s="628"/>
      <c r="EA8" s="628"/>
      <c r="EB8" s="628"/>
      <c r="EC8" s="662"/>
    </row>
    <row r="9" spans="2:143" ht="11.25" customHeight="1" x14ac:dyDescent="0.15">
      <c r="B9" s="624" t="s">
        <v>245</v>
      </c>
      <c r="C9" s="625"/>
      <c r="D9" s="625"/>
      <c r="E9" s="625"/>
      <c r="F9" s="625"/>
      <c r="G9" s="625"/>
      <c r="H9" s="625"/>
      <c r="I9" s="625"/>
      <c r="J9" s="625"/>
      <c r="K9" s="625"/>
      <c r="L9" s="625"/>
      <c r="M9" s="625"/>
      <c r="N9" s="625"/>
      <c r="O9" s="625"/>
      <c r="P9" s="625"/>
      <c r="Q9" s="626"/>
      <c r="R9" s="627">
        <v>880</v>
      </c>
      <c r="S9" s="628"/>
      <c r="T9" s="628"/>
      <c r="U9" s="628"/>
      <c r="V9" s="628"/>
      <c r="W9" s="628"/>
      <c r="X9" s="628"/>
      <c r="Y9" s="629"/>
      <c r="Z9" s="663">
        <v>0</v>
      </c>
      <c r="AA9" s="663"/>
      <c r="AB9" s="663"/>
      <c r="AC9" s="663"/>
      <c r="AD9" s="664">
        <v>880</v>
      </c>
      <c r="AE9" s="664"/>
      <c r="AF9" s="664"/>
      <c r="AG9" s="664"/>
      <c r="AH9" s="664"/>
      <c r="AI9" s="664"/>
      <c r="AJ9" s="664"/>
      <c r="AK9" s="664"/>
      <c r="AL9" s="630">
        <v>0</v>
      </c>
      <c r="AM9" s="631"/>
      <c r="AN9" s="631"/>
      <c r="AO9" s="665"/>
      <c r="AP9" s="624" t="s">
        <v>246</v>
      </c>
      <c r="AQ9" s="625"/>
      <c r="AR9" s="625"/>
      <c r="AS9" s="625"/>
      <c r="AT9" s="625"/>
      <c r="AU9" s="625"/>
      <c r="AV9" s="625"/>
      <c r="AW9" s="625"/>
      <c r="AX9" s="625"/>
      <c r="AY9" s="625"/>
      <c r="AZ9" s="625"/>
      <c r="BA9" s="625"/>
      <c r="BB9" s="625"/>
      <c r="BC9" s="625"/>
      <c r="BD9" s="625"/>
      <c r="BE9" s="625"/>
      <c r="BF9" s="626"/>
      <c r="BG9" s="627">
        <v>106354</v>
      </c>
      <c r="BH9" s="628"/>
      <c r="BI9" s="628"/>
      <c r="BJ9" s="628"/>
      <c r="BK9" s="628"/>
      <c r="BL9" s="628"/>
      <c r="BM9" s="628"/>
      <c r="BN9" s="629"/>
      <c r="BO9" s="663">
        <v>21.6</v>
      </c>
      <c r="BP9" s="663"/>
      <c r="BQ9" s="663"/>
      <c r="BR9" s="663"/>
      <c r="BS9" s="664" t="s">
        <v>177</v>
      </c>
      <c r="BT9" s="664"/>
      <c r="BU9" s="664"/>
      <c r="BV9" s="664"/>
      <c r="BW9" s="664"/>
      <c r="BX9" s="664"/>
      <c r="BY9" s="664"/>
      <c r="BZ9" s="664"/>
      <c r="CA9" s="664"/>
      <c r="CB9" s="695"/>
      <c r="CD9" s="624" t="s">
        <v>247</v>
      </c>
      <c r="CE9" s="625"/>
      <c r="CF9" s="625"/>
      <c r="CG9" s="625"/>
      <c r="CH9" s="625"/>
      <c r="CI9" s="625"/>
      <c r="CJ9" s="625"/>
      <c r="CK9" s="625"/>
      <c r="CL9" s="625"/>
      <c r="CM9" s="625"/>
      <c r="CN9" s="625"/>
      <c r="CO9" s="625"/>
      <c r="CP9" s="625"/>
      <c r="CQ9" s="626"/>
      <c r="CR9" s="627">
        <v>260063</v>
      </c>
      <c r="CS9" s="628"/>
      <c r="CT9" s="628"/>
      <c r="CU9" s="628"/>
      <c r="CV9" s="628"/>
      <c r="CW9" s="628"/>
      <c r="CX9" s="628"/>
      <c r="CY9" s="629"/>
      <c r="CZ9" s="663">
        <v>6</v>
      </c>
      <c r="DA9" s="663"/>
      <c r="DB9" s="663"/>
      <c r="DC9" s="663"/>
      <c r="DD9" s="633">
        <v>4574</v>
      </c>
      <c r="DE9" s="628"/>
      <c r="DF9" s="628"/>
      <c r="DG9" s="628"/>
      <c r="DH9" s="628"/>
      <c r="DI9" s="628"/>
      <c r="DJ9" s="628"/>
      <c r="DK9" s="628"/>
      <c r="DL9" s="628"/>
      <c r="DM9" s="628"/>
      <c r="DN9" s="628"/>
      <c r="DO9" s="628"/>
      <c r="DP9" s="629"/>
      <c r="DQ9" s="633">
        <v>204305</v>
      </c>
      <c r="DR9" s="628"/>
      <c r="DS9" s="628"/>
      <c r="DT9" s="628"/>
      <c r="DU9" s="628"/>
      <c r="DV9" s="628"/>
      <c r="DW9" s="628"/>
      <c r="DX9" s="628"/>
      <c r="DY9" s="628"/>
      <c r="DZ9" s="628"/>
      <c r="EA9" s="628"/>
      <c r="EB9" s="628"/>
      <c r="EC9" s="662"/>
    </row>
    <row r="10" spans="2:143" ht="11.25" customHeight="1" x14ac:dyDescent="0.15">
      <c r="B10" s="624" t="s">
        <v>248</v>
      </c>
      <c r="C10" s="625"/>
      <c r="D10" s="625"/>
      <c r="E10" s="625"/>
      <c r="F10" s="625"/>
      <c r="G10" s="625"/>
      <c r="H10" s="625"/>
      <c r="I10" s="625"/>
      <c r="J10" s="625"/>
      <c r="K10" s="625"/>
      <c r="L10" s="625"/>
      <c r="M10" s="625"/>
      <c r="N10" s="625"/>
      <c r="O10" s="625"/>
      <c r="P10" s="625"/>
      <c r="Q10" s="626"/>
      <c r="R10" s="627" t="s">
        <v>177</v>
      </c>
      <c r="S10" s="628"/>
      <c r="T10" s="628"/>
      <c r="U10" s="628"/>
      <c r="V10" s="628"/>
      <c r="W10" s="628"/>
      <c r="X10" s="628"/>
      <c r="Y10" s="629"/>
      <c r="Z10" s="663" t="s">
        <v>177</v>
      </c>
      <c r="AA10" s="663"/>
      <c r="AB10" s="663"/>
      <c r="AC10" s="663"/>
      <c r="AD10" s="664" t="s">
        <v>238</v>
      </c>
      <c r="AE10" s="664"/>
      <c r="AF10" s="664"/>
      <c r="AG10" s="664"/>
      <c r="AH10" s="664"/>
      <c r="AI10" s="664"/>
      <c r="AJ10" s="664"/>
      <c r="AK10" s="664"/>
      <c r="AL10" s="630" t="s">
        <v>177</v>
      </c>
      <c r="AM10" s="631"/>
      <c r="AN10" s="631"/>
      <c r="AO10" s="665"/>
      <c r="AP10" s="624" t="s">
        <v>249</v>
      </c>
      <c r="AQ10" s="625"/>
      <c r="AR10" s="625"/>
      <c r="AS10" s="625"/>
      <c r="AT10" s="625"/>
      <c r="AU10" s="625"/>
      <c r="AV10" s="625"/>
      <c r="AW10" s="625"/>
      <c r="AX10" s="625"/>
      <c r="AY10" s="625"/>
      <c r="AZ10" s="625"/>
      <c r="BA10" s="625"/>
      <c r="BB10" s="625"/>
      <c r="BC10" s="625"/>
      <c r="BD10" s="625"/>
      <c r="BE10" s="625"/>
      <c r="BF10" s="626"/>
      <c r="BG10" s="627">
        <v>7959</v>
      </c>
      <c r="BH10" s="628"/>
      <c r="BI10" s="628"/>
      <c r="BJ10" s="628"/>
      <c r="BK10" s="628"/>
      <c r="BL10" s="628"/>
      <c r="BM10" s="628"/>
      <c r="BN10" s="629"/>
      <c r="BO10" s="663">
        <v>1.6</v>
      </c>
      <c r="BP10" s="663"/>
      <c r="BQ10" s="663"/>
      <c r="BR10" s="663"/>
      <c r="BS10" s="664" t="s">
        <v>238</v>
      </c>
      <c r="BT10" s="664"/>
      <c r="BU10" s="664"/>
      <c r="BV10" s="664"/>
      <c r="BW10" s="664"/>
      <c r="BX10" s="664"/>
      <c r="BY10" s="664"/>
      <c r="BZ10" s="664"/>
      <c r="CA10" s="664"/>
      <c r="CB10" s="695"/>
      <c r="CD10" s="624" t="s">
        <v>250</v>
      </c>
      <c r="CE10" s="625"/>
      <c r="CF10" s="625"/>
      <c r="CG10" s="625"/>
      <c r="CH10" s="625"/>
      <c r="CI10" s="625"/>
      <c r="CJ10" s="625"/>
      <c r="CK10" s="625"/>
      <c r="CL10" s="625"/>
      <c r="CM10" s="625"/>
      <c r="CN10" s="625"/>
      <c r="CO10" s="625"/>
      <c r="CP10" s="625"/>
      <c r="CQ10" s="626"/>
      <c r="CR10" s="627" t="s">
        <v>137</v>
      </c>
      <c r="CS10" s="628"/>
      <c r="CT10" s="628"/>
      <c r="CU10" s="628"/>
      <c r="CV10" s="628"/>
      <c r="CW10" s="628"/>
      <c r="CX10" s="628"/>
      <c r="CY10" s="629"/>
      <c r="CZ10" s="663" t="s">
        <v>137</v>
      </c>
      <c r="DA10" s="663"/>
      <c r="DB10" s="663"/>
      <c r="DC10" s="663"/>
      <c r="DD10" s="633" t="s">
        <v>137</v>
      </c>
      <c r="DE10" s="628"/>
      <c r="DF10" s="628"/>
      <c r="DG10" s="628"/>
      <c r="DH10" s="628"/>
      <c r="DI10" s="628"/>
      <c r="DJ10" s="628"/>
      <c r="DK10" s="628"/>
      <c r="DL10" s="628"/>
      <c r="DM10" s="628"/>
      <c r="DN10" s="628"/>
      <c r="DO10" s="628"/>
      <c r="DP10" s="629"/>
      <c r="DQ10" s="633" t="s">
        <v>177</v>
      </c>
      <c r="DR10" s="628"/>
      <c r="DS10" s="628"/>
      <c r="DT10" s="628"/>
      <c r="DU10" s="628"/>
      <c r="DV10" s="628"/>
      <c r="DW10" s="628"/>
      <c r="DX10" s="628"/>
      <c r="DY10" s="628"/>
      <c r="DZ10" s="628"/>
      <c r="EA10" s="628"/>
      <c r="EB10" s="628"/>
      <c r="EC10" s="662"/>
    </row>
    <row r="11" spans="2:143" ht="11.25" customHeight="1" x14ac:dyDescent="0.15">
      <c r="B11" s="624" t="s">
        <v>251</v>
      </c>
      <c r="C11" s="625"/>
      <c r="D11" s="625"/>
      <c r="E11" s="625"/>
      <c r="F11" s="625"/>
      <c r="G11" s="625"/>
      <c r="H11" s="625"/>
      <c r="I11" s="625"/>
      <c r="J11" s="625"/>
      <c r="K11" s="625"/>
      <c r="L11" s="625"/>
      <c r="M11" s="625"/>
      <c r="N11" s="625"/>
      <c r="O11" s="625"/>
      <c r="P11" s="625"/>
      <c r="Q11" s="626"/>
      <c r="R11" s="627">
        <v>97637</v>
      </c>
      <c r="S11" s="628"/>
      <c r="T11" s="628"/>
      <c r="U11" s="628"/>
      <c r="V11" s="628"/>
      <c r="W11" s="628"/>
      <c r="X11" s="628"/>
      <c r="Y11" s="629"/>
      <c r="Z11" s="630">
        <v>2.1</v>
      </c>
      <c r="AA11" s="631"/>
      <c r="AB11" s="631"/>
      <c r="AC11" s="632"/>
      <c r="AD11" s="633">
        <v>97637</v>
      </c>
      <c r="AE11" s="628"/>
      <c r="AF11" s="628"/>
      <c r="AG11" s="628"/>
      <c r="AH11" s="628"/>
      <c r="AI11" s="628"/>
      <c r="AJ11" s="628"/>
      <c r="AK11" s="629"/>
      <c r="AL11" s="630">
        <v>4.4000000000000004</v>
      </c>
      <c r="AM11" s="631"/>
      <c r="AN11" s="631"/>
      <c r="AO11" s="665"/>
      <c r="AP11" s="624" t="s">
        <v>252</v>
      </c>
      <c r="AQ11" s="625"/>
      <c r="AR11" s="625"/>
      <c r="AS11" s="625"/>
      <c r="AT11" s="625"/>
      <c r="AU11" s="625"/>
      <c r="AV11" s="625"/>
      <c r="AW11" s="625"/>
      <c r="AX11" s="625"/>
      <c r="AY11" s="625"/>
      <c r="AZ11" s="625"/>
      <c r="BA11" s="625"/>
      <c r="BB11" s="625"/>
      <c r="BC11" s="625"/>
      <c r="BD11" s="625"/>
      <c r="BE11" s="625"/>
      <c r="BF11" s="626"/>
      <c r="BG11" s="627">
        <v>5433</v>
      </c>
      <c r="BH11" s="628"/>
      <c r="BI11" s="628"/>
      <c r="BJ11" s="628"/>
      <c r="BK11" s="628"/>
      <c r="BL11" s="628"/>
      <c r="BM11" s="628"/>
      <c r="BN11" s="629"/>
      <c r="BO11" s="663">
        <v>1.1000000000000001</v>
      </c>
      <c r="BP11" s="663"/>
      <c r="BQ11" s="663"/>
      <c r="BR11" s="663"/>
      <c r="BS11" s="664" t="s">
        <v>177</v>
      </c>
      <c r="BT11" s="664"/>
      <c r="BU11" s="664"/>
      <c r="BV11" s="664"/>
      <c r="BW11" s="664"/>
      <c r="BX11" s="664"/>
      <c r="BY11" s="664"/>
      <c r="BZ11" s="664"/>
      <c r="CA11" s="664"/>
      <c r="CB11" s="695"/>
      <c r="CD11" s="624" t="s">
        <v>253</v>
      </c>
      <c r="CE11" s="625"/>
      <c r="CF11" s="625"/>
      <c r="CG11" s="625"/>
      <c r="CH11" s="625"/>
      <c r="CI11" s="625"/>
      <c r="CJ11" s="625"/>
      <c r="CK11" s="625"/>
      <c r="CL11" s="625"/>
      <c r="CM11" s="625"/>
      <c r="CN11" s="625"/>
      <c r="CO11" s="625"/>
      <c r="CP11" s="625"/>
      <c r="CQ11" s="626"/>
      <c r="CR11" s="627">
        <v>195607</v>
      </c>
      <c r="CS11" s="628"/>
      <c r="CT11" s="628"/>
      <c r="CU11" s="628"/>
      <c r="CV11" s="628"/>
      <c r="CW11" s="628"/>
      <c r="CX11" s="628"/>
      <c r="CY11" s="629"/>
      <c r="CZ11" s="663">
        <v>4.5</v>
      </c>
      <c r="DA11" s="663"/>
      <c r="DB11" s="663"/>
      <c r="DC11" s="663"/>
      <c r="DD11" s="633">
        <v>50209</v>
      </c>
      <c r="DE11" s="628"/>
      <c r="DF11" s="628"/>
      <c r="DG11" s="628"/>
      <c r="DH11" s="628"/>
      <c r="DI11" s="628"/>
      <c r="DJ11" s="628"/>
      <c r="DK11" s="628"/>
      <c r="DL11" s="628"/>
      <c r="DM11" s="628"/>
      <c r="DN11" s="628"/>
      <c r="DO11" s="628"/>
      <c r="DP11" s="629"/>
      <c r="DQ11" s="633">
        <v>106507</v>
      </c>
      <c r="DR11" s="628"/>
      <c r="DS11" s="628"/>
      <c r="DT11" s="628"/>
      <c r="DU11" s="628"/>
      <c r="DV11" s="628"/>
      <c r="DW11" s="628"/>
      <c r="DX11" s="628"/>
      <c r="DY11" s="628"/>
      <c r="DZ11" s="628"/>
      <c r="EA11" s="628"/>
      <c r="EB11" s="628"/>
      <c r="EC11" s="662"/>
    </row>
    <row r="12" spans="2:143" ht="11.25" customHeight="1" x14ac:dyDescent="0.15">
      <c r="B12" s="624" t="s">
        <v>254</v>
      </c>
      <c r="C12" s="625"/>
      <c r="D12" s="625"/>
      <c r="E12" s="625"/>
      <c r="F12" s="625"/>
      <c r="G12" s="625"/>
      <c r="H12" s="625"/>
      <c r="I12" s="625"/>
      <c r="J12" s="625"/>
      <c r="K12" s="625"/>
      <c r="L12" s="625"/>
      <c r="M12" s="625"/>
      <c r="N12" s="625"/>
      <c r="O12" s="625"/>
      <c r="P12" s="625"/>
      <c r="Q12" s="626"/>
      <c r="R12" s="627" t="s">
        <v>238</v>
      </c>
      <c r="S12" s="628"/>
      <c r="T12" s="628"/>
      <c r="U12" s="628"/>
      <c r="V12" s="628"/>
      <c r="W12" s="628"/>
      <c r="X12" s="628"/>
      <c r="Y12" s="629"/>
      <c r="Z12" s="663" t="s">
        <v>177</v>
      </c>
      <c r="AA12" s="663"/>
      <c r="AB12" s="663"/>
      <c r="AC12" s="663"/>
      <c r="AD12" s="664" t="s">
        <v>177</v>
      </c>
      <c r="AE12" s="664"/>
      <c r="AF12" s="664"/>
      <c r="AG12" s="664"/>
      <c r="AH12" s="664"/>
      <c r="AI12" s="664"/>
      <c r="AJ12" s="664"/>
      <c r="AK12" s="664"/>
      <c r="AL12" s="630" t="s">
        <v>177</v>
      </c>
      <c r="AM12" s="631"/>
      <c r="AN12" s="631"/>
      <c r="AO12" s="665"/>
      <c r="AP12" s="624" t="s">
        <v>255</v>
      </c>
      <c r="AQ12" s="625"/>
      <c r="AR12" s="625"/>
      <c r="AS12" s="625"/>
      <c r="AT12" s="625"/>
      <c r="AU12" s="625"/>
      <c r="AV12" s="625"/>
      <c r="AW12" s="625"/>
      <c r="AX12" s="625"/>
      <c r="AY12" s="625"/>
      <c r="AZ12" s="625"/>
      <c r="BA12" s="625"/>
      <c r="BB12" s="625"/>
      <c r="BC12" s="625"/>
      <c r="BD12" s="625"/>
      <c r="BE12" s="625"/>
      <c r="BF12" s="626"/>
      <c r="BG12" s="627">
        <v>319769</v>
      </c>
      <c r="BH12" s="628"/>
      <c r="BI12" s="628"/>
      <c r="BJ12" s="628"/>
      <c r="BK12" s="628"/>
      <c r="BL12" s="628"/>
      <c r="BM12" s="628"/>
      <c r="BN12" s="629"/>
      <c r="BO12" s="663">
        <v>65.099999999999994</v>
      </c>
      <c r="BP12" s="663"/>
      <c r="BQ12" s="663"/>
      <c r="BR12" s="663"/>
      <c r="BS12" s="664" t="s">
        <v>177</v>
      </c>
      <c r="BT12" s="664"/>
      <c r="BU12" s="664"/>
      <c r="BV12" s="664"/>
      <c r="BW12" s="664"/>
      <c r="BX12" s="664"/>
      <c r="BY12" s="664"/>
      <c r="BZ12" s="664"/>
      <c r="CA12" s="664"/>
      <c r="CB12" s="695"/>
      <c r="CD12" s="624" t="s">
        <v>256</v>
      </c>
      <c r="CE12" s="625"/>
      <c r="CF12" s="625"/>
      <c r="CG12" s="625"/>
      <c r="CH12" s="625"/>
      <c r="CI12" s="625"/>
      <c r="CJ12" s="625"/>
      <c r="CK12" s="625"/>
      <c r="CL12" s="625"/>
      <c r="CM12" s="625"/>
      <c r="CN12" s="625"/>
      <c r="CO12" s="625"/>
      <c r="CP12" s="625"/>
      <c r="CQ12" s="626"/>
      <c r="CR12" s="627">
        <v>163571</v>
      </c>
      <c r="CS12" s="628"/>
      <c r="CT12" s="628"/>
      <c r="CU12" s="628"/>
      <c r="CV12" s="628"/>
      <c r="CW12" s="628"/>
      <c r="CX12" s="628"/>
      <c r="CY12" s="629"/>
      <c r="CZ12" s="663">
        <v>3.8</v>
      </c>
      <c r="DA12" s="663"/>
      <c r="DB12" s="663"/>
      <c r="DC12" s="663"/>
      <c r="DD12" s="633">
        <v>42933</v>
      </c>
      <c r="DE12" s="628"/>
      <c r="DF12" s="628"/>
      <c r="DG12" s="628"/>
      <c r="DH12" s="628"/>
      <c r="DI12" s="628"/>
      <c r="DJ12" s="628"/>
      <c r="DK12" s="628"/>
      <c r="DL12" s="628"/>
      <c r="DM12" s="628"/>
      <c r="DN12" s="628"/>
      <c r="DO12" s="628"/>
      <c r="DP12" s="629"/>
      <c r="DQ12" s="633">
        <v>126288</v>
      </c>
      <c r="DR12" s="628"/>
      <c r="DS12" s="628"/>
      <c r="DT12" s="628"/>
      <c r="DU12" s="628"/>
      <c r="DV12" s="628"/>
      <c r="DW12" s="628"/>
      <c r="DX12" s="628"/>
      <c r="DY12" s="628"/>
      <c r="DZ12" s="628"/>
      <c r="EA12" s="628"/>
      <c r="EB12" s="628"/>
      <c r="EC12" s="662"/>
    </row>
    <row r="13" spans="2:143" ht="11.25" customHeight="1" x14ac:dyDescent="0.15">
      <c r="B13" s="624" t="s">
        <v>257</v>
      </c>
      <c r="C13" s="625"/>
      <c r="D13" s="625"/>
      <c r="E13" s="625"/>
      <c r="F13" s="625"/>
      <c r="G13" s="625"/>
      <c r="H13" s="625"/>
      <c r="I13" s="625"/>
      <c r="J13" s="625"/>
      <c r="K13" s="625"/>
      <c r="L13" s="625"/>
      <c r="M13" s="625"/>
      <c r="N13" s="625"/>
      <c r="O13" s="625"/>
      <c r="P13" s="625"/>
      <c r="Q13" s="626"/>
      <c r="R13" s="627" t="s">
        <v>177</v>
      </c>
      <c r="S13" s="628"/>
      <c r="T13" s="628"/>
      <c r="U13" s="628"/>
      <c r="V13" s="628"/>
      <c r="W13" s="628"/>
      <c r="X13" s="628"/>
      <c r="Y13" s="629"/>
      <c r="Z13" s="663" t="s">
        <v>137</v>
      </c>
      <c r="AA13" s="663"/>
      <c r="AB13" s="663"/>
      <c r="AC13" s="663"/>
      <c r="AD13" s="664" t="s">
        <v>177</v>
      </c>
      <c r="AE13" s="664"/>
      <c r="AF13" s="664"/>
      <c r="AG13" s="664"/>
      <c r="AH13" s="664"/>
      <c r="AI13" s="664"/>
      <c r="AJ13" s="664"/>
      <c r="AK13" s="664"/>
      <c r="AL13" s="630" t="s">
        <v>177</v>
      </c>
      <c r="AM13" s="631"/>
      <c r="AN13" s="631"/>
      <c r="AO13" s="665"/>
      <c r="AP13" s="624" t="s">
        <v>258</v>
      </c>
      <c r="AQ13" s="625"/>
      <c r="AR13" s="625"/>
      <c r="AS13" s="625"/>
      <c r="AT13" s="625"/>
      <c r="AU13" s="625"/>
      <c r="AV13" s="625"/>
      <c r="AW13" s="625"/>
      <c r="AX13" s="625"/>
      <c r="AY13" s="625"/>
      <c r="AZ13" s="625"/>
      <c r="BA13" s="625"/>
      <c r="BB13" s="625"/>
      <c r="BC13" s="625"/>
      <c r="BD13" s="625"/>
      <c r="BE13" s="625"/>
      <c r="BF13" s="626"/>
      <c r="BG13" s="627">
        <v>319661</v>
      </c>
      <c r="BH13" s="628"/>
      <c r="BI13" s="628"/>
      <c r="BJ13" s="628"/>
      <c r="BK13" s="628"/>
      <c r="BL13" s="628"/>
      <c r="BM13" s="628"/>
      <c r="BN13" s="629"/>
      <c r="BO13" s="663">
        <v>65.099999999999994</v>
      </c>
      <c r="BP13" s="663"/>
      <c r="BQ13" s="663"/>
      <c r="BR13" s="663"/>
      <c r="BS13" s="664" t="s">
        <v>238</v>
      </c>
      <c r="BT13" s="664"/>
      <c r="BU13" s="664"/>
      <c r="BV13" s="664"/>
      <c r="BW13" s="664"/>
      <c r="BX13" s="664"/>
      <c r="BY13" s="664"/>
      <c r="BZ13" s="664"/>
      <c r="CA13" s="664"/>
      <c r="CB13" s="695"/>
      <c r="CD13" s="624" t="s">
        <v>259</v>
      </c>
      <c r="CE13" s="625"/>
      <c r="CF13" s="625"/>
      <c r="CG13" s="625"/>
      <c r="CH13" s="625"/>
      <c r="CI13" s="625"/>
      <c r="CJ13" s="625"/>
      <c r="CK13" s="625"/>
      <c r="CL13" s="625"/>
      <c r="CM13" s="625"/>
      <c r="CN13" s="625"/>
      <c r="CO13" s="625"/>
      <c r="CP13" s="625"/>
      <c r="CQ13" s="626"/>
      <c r="CR13" s="627">
        <v>246322</v>
      </c>
      <c r="CS13" s="628"/>
      <c r="CT13" s="628"/>
      <c r="CU13" s="628"/>
      <c r="CV13" s="628"/>
      <c r="CW13" s="628"/>
      <c r="CX13" s="628"/>
      <c r="CY13" s="629"/>
      <c r="CZ13" s="663">
        <v>5.7</v>
      </c>
      <c r="DA13" s="663"/>
      <c r="DB13" s="663"/>
      <c r="DC13" s="663"/>
      <c r="DD13" s="633">
        <v>134584</v>
      </c>
      <c r="DE13" s="628"/>
      <c r="DF13" s="628"/>
      <c r="DG13" s="628"/>
      <c r="DH13" s="628"/>
      <c r="DI13" s="628"/>
      <c r="DJ13" s="628"/>
      <c r="DK13" s="628"/>
      <c r="DL13" s="628"/>
      <c r="DM13" s="628"/>
      <c r="DN13" s="628"/>
      <c r="DO13" s="628"/>
      <c r="DP13" s="629"/>
      <c r="DQ13" s="633">
        <v>119754</v>
      </c>
      <c r="DR13" s="628"/>
      <c r="DS13" s="628"/>
      <c r="DT13" s="628"/>
      <c r="DU13" s="628"/>
      <c r="DV13" s="628"/>
      <c r="DW13" s="628"/>
      <c r="DX13" s="628"/>
      <c r="DY13" s="628"/>
      <c r="DZ13" s="628"/>
      <c r="EA13" s="628"/>
      <c r="EB13" s="628"/>
      <c r="EC13" s="662"/>
    </row>
    <row r="14" spans="2:143" ht="11.25" customHeight="1" x14ac:dyDescent="0.15">
      <c r="B14" s="624" t="s">
        <v>260</v>
      </c>
      <c r="C14" s="625"/>
      <c r="D14" s="625"/>
      <c r="E14" s="625"/>
      <c r="F14" s="625"/>
      <c r="G14" s="625"/>
      <c r="H14" s="625"/>
      <c r="I14" s="625"/>
      <c r="J14" s="625"/>
      <c r="K14" s="625"/>
      <c r="L14" s="625"/>
      <c r="M14" s="625"/>
      <c r="N14" s="625"/>
      <c r="O14" s="625"/>
      <c r="P14" s="625"/>
      <c r="Q14" s="626"/>
      <c r="R14" s="627" t="s">
        <v>177</v>
      </c>
      <c r="S14" s="628"/>
      <c r="T14" s="628"/>
      <c r="U14" s="628"/>
      <c r="V14" s="628"/>
      <c r="W14" s="628"/>
      <c r="X14" s="628"/>
      <c r="Y14" s="629"/>
      <c r="Z14" s="663" t="s">
        <v>177</v>
      </c>
      <c r="AA14" s="663"/>
      <c r="AB14" s="663"/>
      <c r="AC14" s="663"/>
      <c r="AD14" s="664" t="s">
        <v>238</v>
      </c>
      <c r="AE14" s="664"/>
      <c r="AF14" s="664"/>
      <c r="AG14" s="664"/>
      <c r="AH14" s="664"/>
      <c r="AI14" s="664"/>
      <c r="AJ14" s="664"/>
      <c r="AK14" s="664"/>
      <c r="AL14" s="630" t="s">
        <v>177</v>
      </c>
      <c r="AM14" s="631"/>
      <c r="AN14" s="631"/>
      <c r="AO14" s="665"/>
      <c r="AP14" s="624" t="s">
        <v>261</v>
      </c>
      <c r="AQ14" s="625"/>
      <c r="AR14" s="625"/>
      <c r="AS14" s="625"/>
      <c r="AT14" s="625"/>
      <c r="AU14" s="625"/>
      <c r="AV14" s="625"/>
      <c r="AW14" s="625"/>
      <c r="AX14" s="625"/>
      <c r="AY14" s="625"/>
      <c r="AZ14" s="625"/>
      <c r="BA14" s="625"/>
      <c r="BB14" s="625"/>
      <c r="BC14" s="625"/>
      <c r="BD14" s="625"/>
      <c r="BE14" s="625"/>
      <c r="BF14" s="626"/>
      <c r="BG14" s="627">
        <v>19587</v>
      </c>
      <c r="BH14" s="628"/>
      <c r="BI14" s="628"/>
      <c r="BJ14" s="628"/>
      <c r="BK14" s="628"/>
      <c r="BL14" s="628"/>
      <c r="BM14" s="628"/>
      <c r="BN14" s="629"/>
      <c r="BO14" s="663">
        <v>4</v>
      </c>
      <c r="BP14" s="663"/>
      <c r="BQ14" s="663"/>
      <c r="BR14" s="663"/>
      <c r="BS14" s="664" t="s">
        <v>177</v>
      </c>
      <c r="BT14" s="664"/>
      <c r="BU14" s="664"/>
      <c r="BV14" s="664"/>
      <c r="BW14" s="664"/>
      <c r="BX14" s="664"/>
      <c r="BY14" s="664"/>
      <c r="BZ14" s="664"/>
      <c r="CA14" s="664"/>
      <c r="CB14" s="695"/>
      <c r="CD14" s="624" t="s">
        <v>262</v>
      </c>
      <c r="CE14" s="625"/>
      <c r="CF14" s="625"/>
      <c r="CG14" s="625"/>
      <c r="CH14" s="625"/>
      <c r="CI14" s="625"/>
      <c r="CJ14" s="625"/>
      <c r="CK14" s="625"/>
      <c r="CL14" s="625"/>
      <c r="CM14" s="625"/>
      <c r="CN14" s="625"/>
      <c r="CO14" s="625"/>
      <c r="CP14" s="625"/>
      <c r="CQ14" s="626"/>
      <c r="CR14" s="627">
        <v>151255</v>
      </c>
      <c r="CS14" s="628"/>
      <c r="CT14" s="628"/>
      <c r="CU14" s="628"/>
      <c r="CV14" s="628"/>
      <c r="CW14" s="628"/>
      <c r="CX14" s="628"/>
      <c r="CY14" s="629"/>
      <c r="CZ14" s="663">
        <v>3.5</v>
      </c>
      <c r="DA14" s="663"/>
      <c r="DB14" s="663"/>
      <c r="DC14" s="663"/>
      <c r="DD14" s="633">
        <v>713</v>
      </c>
      <c r="DE14" s="628"/>
      <c r="DF14" s="628"/>
      <c r="DG14" s="628"/>
      <c r="DH14" s="628"/>
      <c r="DI14" s="628"/>
      <c r="DJ14" s="628"/>
      <c r="DK14" s="628"/>
      <c r="DL14" s="628"/>
      <c r="DM14" s="628"/>
      <c r="DN14" s="628"/>
      <c r="DO14" s="628"/>
      <c r="DP14" s="629"/>
      <c r="DQ14" s="633">
        <v>150475</v>
      </c>
      <c r="DR14" s="628"/>
      <c r="DS14" s="628"/>
      <c r="DT14" s="628"/>
      <c r="DU14" s="628"/>
      <c r="DV14" s="628"/>
      <c r="DW14" s="628"/>
      <c r="DX14" s="628"/>
      <c r="DY14" s="628"/>
      <c r="DZ14" s="628"/>
      <c r="EA14" s="628"/>
      <c r="EB14" s="628"/>
      <c r="EC14" s="662"/>
    </row>
    <row r="15" spans="2:143" ht="11.25" customHeight="1" x14ac:dyDescent="0.15">
      <c r="B15" s="624" t="s">
        <v>263</v>
      </c>
      <c r="C15" s="625"/>
      <c r="D15" s="625"/>
      <c r="E15" s="625"/>
      <c r="F15" s="625"/>
      <c r="G15" s="625"/>
      <c r="H15" s="625"/>
      <c r="I15" s="625"/>
      <c r="J15" s="625"/>
      <c r="K15" s="625"/>
      <c r="L15" s="625"/>
      <c r="M15" s="625"/>
      <c r="N15" s="625"/>
      <c r="O15" s="625"/>
      <c r="P15" s="625"/>
      <c r="Q15" s="626"/>
      <c r="R15" s="627" t="s">
        <v>137</v>
      </c>
      <c r="S15" s="628"/>
      <c r="T15" s="628"/>
      <c r="U15" s="628"/>
      <c r="V15" s="628"/>
      <c r="W15" s="628"/>
      <c r="X15" s="628"/>
      <c r="Y15" s="629"/>
      <c r="Z15" s="663" t="s">
        <v>177</v>
      </c>
      <c r="AA15" s="663"/>
      <c r="AB15" s="663"/>
      <c r="AC15" s="663"/>
      <c r="AD15" s="664" t="s">
        <v>238</v>
      </c>
      <c r="AE15" s="664"/>
      <c r="AF15" s="664"/>
      <c r="AG15" s="664"/>
      <c r="AH15" s="664"/>
      <c r="AI15" s="664"/>
      <c r="AJ15" s="664"/>
      <c r="AK15" s="664"/>
      <c r="AL15" s="630" t="s">
        <v>238</v>
      </c>
      <c r="AM15" s="631"/>
      <c r="AN15" s="631"/>
      <c r="AO15" s="665"/>
      <c r="AP15" s="624" t="s">
        <v>264</v>
      </c>
      <c r="AQ15" s="625"/>
      <c r="AR15" s="625"/>
      <c r="AS15" s="625"/>
      <c r="AT15" s="625"/>
      <c r="AU15" s="625"/>
      <c r="AV15" s="625"/>
      <c r="AW15" s="625"/>
      <c r="AX15" s="625"/>
      <c r="AY15" s="625"/>
      <c r="AZ15" s="625"/>
      <c r="BA15" s="625"/>
      <c r="BB15" s="625"/>
      <c r="BC15" s="625"/>
      <c r="BD15" s="625"/>
      <c r="BE15" s="625"/>
      <c r="BF15" s="626"/>
      <c r="BG15" s="627">
        <v>25537</v>
      </c>
      <c r="BH15" s="628"/>
      <c r="BI15" s="628"/>
      <c r="BJ15" s="628"/>
      <c r="BK15" s="628"/>
      <c r="BL15" s="628"/>
      <c r="BM15" s="628"/>
      <c r="BN15" s="629"/>
      <c r="BO15" s="663">
        <v>5.2</v>
      </c>
      <c r="BP15" s="663"/>
      <c r="BQ15" s="663"/>
      <c r="BR15" s="663"/>
      <c r="BS15" s="664" t="s">
        <v>238</v>
      </c>
      <c r="BT15" s="664"/>
      <c r="BU15" s="664"/>
      <c r="BV15" s="664"/>
      <c r="BW15" s="664"/>
      <c r="BX15" s="664"/>
      <c r="BY15" s="664"/>
      <c r="BZ15" s="664"/>
      <c r="CA15" s="664"/>
      <c r="CB15" s="695"/>
      <c r="CD15" s="624" t="s">
        <v>265</v>
      </c>
      <c r="CE15" s="625"/>
      <c r="CF15" s="625"/>
      <c r="CG15" s="625"/>
      <c r="CH15" s="625"/>
      <c r="CI15" s="625"/>
      <c r="CJ15" s="625"/>
      <c r="CK15" s="625"/>
      <c r="CL15" s="625"/>
      <c r="CM15" s="625"/>
      <c r="CN15" s="625"/>
      <c r="CO15" s="625"/>
      <c r="CP15" s="625"/>
      <c r="CQ15" s="626"/>
      <c r="CR15" s="627">
        <v>307711</v>
      </c>
      <c r="CS15" s="628"/>
      <c r="CT15" s="628"/>
      <c r="CU15" s="628"/>
      <c r="CV15" s="628"/>
      <c r="CW15" s="628"/>
      <c r="CX15" s="628"/>
      <c r="CY15" s="629"/>
      <c r="CZ15" s="663">
        <v>7.1</v>
      </c>
      <c r="DA15" s="663"/>
      <c r="DB15" s="663"/>
      <c r="DC15" s="663"/>
      <c r="DD15" s="633">
        <v>76939</v>
      </c>
      <c r="DE15" s="628"/>
      <c r="DF15" s="628"/>
      <c r="DG15" s="628"/>
      <c r="DH15" s="628"/>
      <c r="DI15" s="628"/>
      <c r="DJ15" s="628"/>
      <c r="DK15" s="628"/>
      <c r="DL15" s="628"/>
      <c r="DM15" s="628"/>
      <c r="DN15" s="628"/>
      <c r="DO15" s="628"/>
      <c r="DP15" s="629"/>
      <c r="DQ15" s="633">
        <v>241919</v>
      </c>
      <c r="DR15" s="628"/>
      <c r="DS15" s="628"/>
      <c r="DT15" s="628"/>
      <c r="DU15" s="628"/>
      <c r="DV15" s="628"/>
      <c r="DW15" s="628"/>
      <c r="DX15" s="628"/>
      <c r="DY15" s="628"/>
      <c r="DZ15" s="628"/>
      <c r="EA15" s="628"/>
      <c r="EB15" s="628"/>
      <c r="EC15" s="662"/>
    </row>
    <row r="16" spans="2:143" ht="11.25" customHeight="1" x14ac:dyDescent="0.15">
      <c r="B16" s="624" t="s">
        <v>266</v>
      </c>
      <c r="C16" s="625"/>
      <c r="D16" s="625"/>
      <c r="E16" s="625"/>
      <c r="F16" s="625"/>
      <c r="G16" s="625"/>
      <c r="H16" s="625"/>
      <c r="I16" s="625"/>
      <c r="J16" s="625"/>
      <c r="K16" s="625"/>
      <c r="L16" s="625"/>
      <c r="M16" s="625"/>
      <c r="N16" s="625"/>
      <c r="O16" s="625"/>
      <c r="P16" s="625"/>
      <c r="Q16" s="626"/>
      <c r="R16" s="627">
        <v>2466</v>
      </c>
      <c r="S16" s="628"/>
      <c r="T16" s="628"/>
      <c r="U16" s="628"/>
      <c r="V16" s="628"/>
      <c r="W16" s="628"/>
      <c r="X16" s="628"/>
      <c r="Y16" s="629"/>
      <c r="Z16" s="663">
        <v>0.1</v>
      </c>
      <c r="AA16" s="663"/>
      <c r="AB16" s="663"/>
      <c r="AC16" s="663"/>
      <c r="AD16" s="664">
        <v>2466</v>
      </c>
      <c r="AE16" s="664"/>
      <c r="AF16" s="664"/>
      <c r="AG16" s="664"/>
      <c r="AH16" s="664"/>
      <c r="AI16" s="664"/>
      <c r="AJ16" s="664"/>
      <c r="AK16" s="664"/>
      <c r="AL16" s="630">
        <v>0.1</v>
      </c>
      <c r="AM16" s="631"/>
      <c r="AN16" s="631"/>
      <c r="AO16" s="665"/>
      <c r="AP16" s="624" t="s">
        <v>267</v>
      </c>
      <c r="AQ16" s="625"/>
      <c r="AR16" s="625"/>
      <c r="AS16" s="625"/>
      <c r="AT16" s="625"/>
      <c r="AU16" s="625"/>
      <c r="AV16" s="625"/>
      <c r="AW16" s="625"/>
      <c r="AX16" s="625"/>
      <c r="AY16" s="625"/>
      <c r="AZ16" s="625"/>
      <c r="BA16" s="625"/>
      <c r="BB16" s="625"/>
      <c r="BC16" s="625"/>
      <c r="BD16" s="625"/>
      <c r="BE16" s="625"/>
      <c r="BF16" s="626"/>
      <c r="BG16" s="627" t="s">
        <v>238</v>
      </c>
      <c r="BH16" s="628"/>
      <c r="BI16" s="628"/>
      <c r="BJ16" s="628"/>
      <c r="BK16" s="628"/>
      <c r="BL16" s="628"/>
      <c r="BM16" s="628"/>
      <c r="BN16" s="629"/>
      <c r="BO16" s="663" t="s">
        <v>137</v>
      </c>
      <c r="BP16" s="663"/>
      <c r="BQ16" s="663"/>
      <c r="BR16" s="663"/>
      <c r="BS16" s="664" t="s">
        <v>238</v>
      </c>
      <c r="BT16" s="664"/>
      <c r="BU16" s="664"/>
      <c r="BV16" s="664"/>
      <c r="BW16" s="664"/>
      <c r="BX16" s="664"/>
      <c r="BY16" s="664"/>
      <c r="BZ16" s="664"/>
      <c r="CA16" s="664"/>
      <c r="CB16" s="695"/>
      <c r="CD16" s="624" t="s">
        <v>268</v>
      </c>
      <c r="CE16" s="625"/>
      <c r="CF16" s="625"/>
      <c r="CG16" s="625"/>
      <c r="CH16" s="625"/>
      <c r="CI16" s="625"/>
      <c r="CJ16" s="625"/>
      <c r="CK16" s="625"/>
      <c r="CL16" s="625"/>
      <c r="CM16" s="625"/>
      <c r="CN16" s="625"/>
      <c r="CO16" s="625"/>
      <c r="CP16" s="625"/>
      <c r="CQ16" s="626"/>
      <c r="CR16" s="627">
        <v>673117</v>
      </c>
      <c r="CS16" s="628"/>
      <c r="CT16" s="628"/>
      <c r="CU16" s="628"/>
      <c r="CV16" s="628"/>
      <c r="CW16" s="628"/>
      <c r="CX16" s="628"/>
      <c r="CY16" s="629"/>
      <c r="CZ16" s="663">
        <v>15.5</v>
      </c>
      <c r="DA16" s="663"/>
      <c r="DB16" s="663"/>
      <c r="DC16" s="663"/>
      <c r="DD16" s="633" t="s">
        <v>238</v>
      </c>
      <c r="DE16" s="628"/>
      <c r="DF16" s="628"/>
      <c r="DG16" s="628"/>
      <c r="DH16" s="628"/>
      <c r="DI16" s="628"/>
      <c r="DJ16" s="628"/>
      <c r="DK16" s="628"/>
      <c r="DL16" s="628"/>
      <c r="DM16" s="628"/>
      <c r="DN16" s="628"/>
      <c r="DO16" s="628"/>
      <c r="DP16" s="629"/>
      <c r="DQ16" s="633">
        <v>75666</v>
      </c>
      <c r="DR16" s="628"/>
      <c r="DS16" s="628"/>
      <c r="DT16" s="628"/>
      <c r="DU16" s="628"/>
      <c r="DV16" s="628"/>
      <c r="DW16" s="628"/>
      <c r="DX16" s="628"/>
      <c r="DY16" s="628"/>
      <c r="DZ16" s="628"/>
      <c r="EA16" s="628"/>
      <c r="EB16" s="628"/>
      <c r="EC16" s="662"/>
    </row>
    <row r="17" spans="2:133" ht="11.25" customHeight="1" x14ac:dyDescent="0.15">
      <c r="B17" s="624" t="s">
        <v>269</v>
      </c>
      <c r="C17" s="625"/>
      <c r="D17" s="625"/>
      <c r="E17" s="625"/>
      <c r="F17" s="625"/>
      <c r="G17" s="625"/>
      <c r="H17" s="625"/>
      <c r="I17" s="625"/>
      <c r="J17" s="625"/>
      <c r="K17" s="625"/>
      <c r="L17" s="625"/>
      <c r="M17" s="625"/>
      <c r="N17" s="625"/>
      <c r="O17" s="625"/>
      <c r="P17" s="625"/>
      <c r="Q17" s="626"/>
      <c r="R17" s="627">
        <v>3928</v>
      </c>
      <c r="S17" s="628"/>
      <c r="T17" s="628"/>
      <c r="U17" s="628"/>
      <c r="V17" s="628"/>
      <c r="W17" s="628"/>
      <c r="X17" s="628"/>
      <c r="Y17" s="629"/>
      <c r="Z17" s="663">
        <v>0.1</v>
      </c>
      <c r="AA17" s="663"/>
      <c r="AB17" s="663"/>
      <c r="AC17" s="663"/>
      <c r="AD17" s="664">
        <v>3928</v>
      </c>
      <c r="AE17" s="664"/>
      <c r="AF17" s="664"/>
      <c r="AG17" s="664"/>
      <c r="AH17" s="664"/>
      <c r="AI17" s="664"/>
      <c r="AJ17" s="664"/>
      <c r="AK17" s="664"/>
      <c r="AL17" s="630">
        <v>0.2</v>
      </c>
      <c r="AM17" s="631"/>
      <c r="AN17" s="631"/>
      <c r="AO17" s="665"/>
      <c r="AP17" s="624" t="s">
        <v>270</v>
      </c>
      <c r="AQ17" s="625"/>
      <c r="AR17" s="625"/>
      <c r="AS17" s="625"/>
      <c r="AT17" s="625"/>
      <c r="AU17" s="625"/>
      <c r="AV17" s="625"/>
      <c r="AW17" s="625"/>
      <c r="AX17" s="625"/>
      <c r="AY17" s="625"/>
      <c r="AZ17" s="625"/>
      <c r="BA17" s="625"/>
      <c r="BB17" s="625"/>
      <c r="BC17" s="625"/>
      <c r="BD17" s="625"/>
      <c r="BE17" s="625"/>
      <c r="BF17" s="626"/>
      <c r="BG17" s="627" t="s">
        <v>137</v>
      </c>
      <c r="BH17" s="628"/>
      <c r="BI17" s="628"/>
      <c r="BJ17" s="628"/>
      <c r="BK17" s="628"/>
      <c r="BL17" s="628"/>
      <c r="BM17" s="628"/>
      <c r="BN17" s="629"/>
      <c r="BO17" s="663" t="s">
        <v>238</v>
      </c>
      <c r="BP17" s="663"/>
      <c r="BQ17" s="663"/>
      <c r="BR17" s="663"/>
      <c r="BS17" s="664" t="s">
        <v>238</v>
      </c>
      <c r="BT17" s="664"/>
      <c r="BU17" s="664"/>
      <c r="BV17" s="664"/>
      <c r="BW17" s="664"/>
      <c r="BX17" s="664"/>
      <c r="BY17" s="664"/>
      <c r="BZ17" s="664"/>
      <c r="CA17" s="664"/>
      <c r="CB17" s="695"/>
      <c r="CD17" s="624" t="s">
        <v>271</v>
      </c>
      <c r="CE17" s="625"/>
      <c r="CF17" s="625"/>
      <c r="CG17" s="625"/>
      <c r="CH17" s="625"/>
      <c r="CI17" s="625"/>
      <c r="CJ17" s="625"/>
      <c r="CK17" s="625"/>
      <c r="CL17" s="625"/>
      <c r="CM17" s="625"/>
      <c r="CN17" s="625"/>
      <c r="CO17" s="625"/>
      <c r="CP17" s="625"/>
      <c r="CQ17" s="626"/>
      <c r="CR17" s="627">
        <v>263162</v>
      </c>
      <c r="CS17" s="628"/>
      <c r="CT17" s="628"/>
      <c r="CU17" s="628"/>
      <c r="CV17" s="628"/>
      <c r="CW17" s="628"/>
      <c r="CX17" s="628"/>
      <c r="CY17" s="629"/>
      <c r="CZ17" s="663">
        <v>6.1</v>
      </c>
      <c r="DA17" s="663"/>
      <c r="DB17" s="663"/>
      <c r="DC17" s="663"/>
      <c r="DD17" s="633" t="s">
        <v>177</v>
      </c>
      <c r="DE17" s="628"/>
      <c r="DF17" s="628"/>
      <c r="DG17" s="628"/>
      <c r="DH17" s="628"/>
      <c r="DI17" s="628"/>
      <c r="DJ17" s="628"/>
      <c r="DK17" s="628"/>
      <c r="DL17" s="628"/>
      <c r="DM17" s="628"/>
      <c r="DN17" s="628"/>
      <c r="DO17" s="628"/>
      <c r="DP17" s="629"/>
      <c r="DQ17" s="633">
        <v>263162</v>
      </c>
      <c r="DR17" s="628"/>
      <c r="DS17" s="628"/>
      <c r="DT17" s="628"/>
      <c r="DU17" s="628"/>
      <c r="DV17" s="628"/>
      <c r="DW17" s="628"/>
      <c r="DX17" s="628"/>
      <c r="DY17" s="628"/>
      <c r="DZ17" s="628"/>
      <c r="EA17" s="628"/>
      <c r="EB17" s="628"/>
      <c r="EC17" s="662"/>
    </row>
    <row r="18" spans="2:133" ht="11.25" customHeight="1" x14ac:dyDescent="0.15">
      <c r="B18" s="624" t="s">
        <v>272</v>
      </c>
      <c r="C18" s="625"/>
      <c r="D18" s="625"/>
      <c r="E18" s="625"/>
      <c r="F18" s="625"/>
      <c r="G18" s="625"/>
      <c r="H18" s="625"/>
      <c r="I18" s="625"/>
      <c r="J18" s="625"/>
      <c r="K18" s="625"/>
      <c r="L18" s="625"/>
      <c r="M18" s="625"/>
      <c r="N18" s="625"/>
      <c r="O18" s="625"/>
      <c r="P18" s="625"/>
      <c r="Q18" s="626"/>
      <c r="R18" s="627">
        <v>2613</v>
      </c>
      <c r="S18" s="628"/>
      <c r="T18" s="628"/>
      <c r="U18" s="628"/>
      <c r="V18" s="628"/>
      <c r="W18" s="628"/>
      <c r="X18" s="628"/>
      <c r="Y18" s="629"/>
      <c r="Z18" s="663">
        <v>0.1</v>
      </c>
      <c r="AA18" s="663"/>
      <c r="AB18" s="663"/>
      <c r="AC18" s="663"/>
      <c r="AD18" s="664">
        <v>2613</v>
      </c>
      <c r="AE18" s="664"/>
      <c r="AF18" s="664"/>
      <c r="AG18" s="664"/>
      <c r="AH18" s="664"/>
      <c r="AI18" s="664"/>
      <c r="AJ18" s="664"/>
      <c r="AK18" s="664"/>
      <c r="AL18" s="630">
        <v>0.1</v>
      </c>
      <c r="AM18" s="631"/>
      <c r="AN18" s="631"/>
      <c r="AO18" s="665"/>
      <c r="AP18" s="624" t="s">
        <v>273</v>
      </c>
      <c r="AQ18" s="625"/>
      <c r="AR18" s="625"/>
      <c r="AS18" s="625"/>
      <c r="AT18" s="625"/>
      <c r="AU18" s="625"/>
      <c r="AV18" s="625"/>
      <c r="AW18" s="625"/>
      <c r="AX18" s="625"/>
      <c r="AY18" s="625"/>
      <c r="AZ18" s="625"/>
      <c r="BA18" s="625"/>
      <c r="BB18" s="625"/>
      <c r="BC18" s="625"/>
      <c r="BD18" s="625"/>
      <c r="BE18" s="625"/>
      <c r="BF18" s="626"/>
      <c r="BG18" s="627" t="s">
        <v>238</v>
      </c>
      <c r="BH18" s="628"/>
      <c r="BI18" s="628"/>
      <c r="BJ18" s="628"/>
      <c r="BK18" s="628"/>
      <c r="BL18" s="628"/>
      <c r="BM18" s="628"/>
      <c r="BN18" s="629"/>
      <c r="BO18" s="663" t="s">
        <v>177</v>
      </c>
      <c r="BP18" s="663"/>
      <c r="BQ18" s="663"/>
      <c r="BR18" s="663"/>
      <c r="BS18" s="664" t="s">
        <v>238</v>
      </c>
      <c r="BT18" s="664"/>
      <c r="BU18" s="664"/>
      <c r="BV18" s="664"/>
      <c r="BW18" s="664"/>
      <c r="BX18" s="664"/>
      <c r="BY18" s="664"/>
      <c r="BZ18" s="664"/>
      <c r="CA18" s="664"/>
      <c r="CB18" s="695"/>
      <c r="CD18" s="624" t="s">
        <v>274</v>
      </c>
      <c r="CE18" s="625"/>
      <c r="CF18" s="625"/>
      <c r="CG18" s="625"/>
      <c r="CH18" s="625"/>
      <c r="CI18" s="625"/>
      <c r="CJ18" s="625"/>
      <c r="CK18" s="625"/>
      <c r="CL18" s="625"/>
      <c r="CM18" s="625"/>
      <c r="CN18" s="625"/>
      <c r="CO18" s="625"/>
      <c r="CP18" s="625"/>
      <c r="CQ18" s="626"/>
      <c r="CR18" s="627" t="s">
        <v>238</v>
      </c>
      <c r="CS18" s="628"/>
      <c r="CT18" s="628"/>
      <c r="CU18" s="628"/>
      <c r="CV18" s="628"/>
      <c r="CW18" s="628"/>
      <c r="CX18" s="628"/>
      <c r="CY18" s="629"/>
      <c r="CZ18" s="663" t="s">
        <v>177</v>
      </c>
      <c r="DA18" s="663"/>
      <c r="DB18" s="663"/>
      <c r="DC18" s="663"/>
      <c r="DD18" s="633" t="s">
        <v>177</v>
      </c>
      <c r="DE18" s="628"/>
      <c r="DF18" s="628"/>
      <c r="DG18" s="628"/>
      <c r="DH18" s="628"/>
      <c r="DI18" s="628"/>
      <c r="DJ18" s="628"/>
      <c r="DK18" s="628"/>
      <c r="DL18" s="628"/>
      <c r="DM18" s="628"/>
      <c r="DN18" s="628"/>
      <c r="DO18" s="628"/>
      <c r="DP18" s="629"/>
      <c r="DQ18" s="633" t="s">
        <v>238</v>
      </c>
      <c r="DR18" s="628"/>
      <c r="DS18" s="628"/>
      <c r="DT18" s="628"/>
      <c r="DU18" s="628"/>
      <c r="DV18" s="628"/>
      <c r="DW18" s="628"/>
      <c r="DX18" s="628"/>
      <c r="DY18" s="628"/>
      <c r="DZ18" s="628"/>
      <c r="EA18" s="628"/>
      <c r="EB18" s="628"/>
      <c r="EC18" s="662"/>
    </row>
    <row r="19" spans="2:133" ht="11.25" customHeight="1" x14ac:dyDescent="0.15">
      <c r="B19" s="624" t="s">
        <v>275</v>
      </c>
      <c r="C19" s="625"/>
      <c r="D19" s="625"/>
      <c r="E19" s="625"/>
      <c r="F19" s="625"/>
      <c r="G19" s="625"/>
      <c r="H19" s="625"/>
      <c r="I19" s="625"/>
      <c r="J19" s="625"/>
      <c r="K19" s="625"/>
      <c r="L19" s="625"/>
      <c r="M19" s="625"/>
      <c r="N19" s="625"/>
      <c r="O19" s="625"/>
      <c r="P19" s="625"/>
      <c r="Q19" s="626"/>
      <c r="R19" s="627">
        <v>2613</v>
      </c>
      <c r="S19" s="628"/>
      <c r="T19" s="628"/>
      <c r="U19" s="628"/>
      <c r="V19" s="628"/>
      <c r="W19" s="628"/>
      <c r="X19" s="628"/>
      <c r="Y19" s="629"/>
      <c r="Z19" s="663">
        <v>0.1</v>
      </c>
      <c r="AA19" s="663"/>
      <c r="AB19" s="663"/>
      <c r="AC19" s="663"/>
      <c r="AD19" s="664">
        <v>2613</v>
      </c>
      <c r="AE19" s="664"/>
      <c r="AF19" s="664"/>
      <c r="AG19" s="664"/>
      <c r="AH19" s="664"/>
      <c r="AI19" s="664"/>
      <c r="AJ19" s="664"/>
      <c r="AK19" s="664"/>
      <c r="AL19" s="630">
        <v>0.1</v>
      </c>
      <c r="AM19" s="631"/>
      <c r="AN19" s="631"/>
      <c r="AO19" s="665"/>
      <c r="AP19" s="624" t="s">
        <v>276</v>
      </c>
      <c r="AQ19" s="625"/>
      <c r="AR19" s="625"/>
      <c r="AS19" s="625"/>
      <c r="AT19" s="625"/>
      <c r="AU19" s="625"/>
      <c r="AV19" s="625"/>
      <c r="AW19" s="625"/>
      <c r="AX19" s="625"/>
      <c r="AY19" s="625"/>
      <c r="AZ19" s="625"/>
      <c r="BA19" s="625"/>
      <c r="BB19" s="625"/>
      <c r="BC19" s="625"/>
      <c r="BD19" s="625"/>
      <c r="BE19" s="625"/>
      <c r="BF19" s="626"/>
      <c r="BG19" s="627">
        <v>146</v>
      </c>
      <c r="BH19" s="628"/>
      <c r="BI19" s="628"/>
      <c r="BJ19" s="628"/>
      <c r="BK19" s="628"/>
      <c r="BL19" s="628"/>
      <c r="BM19" s="628"/>
      <c r="BN19" s="629"/>
      <c r="BO19" s="663">
        <v>0</v>
      </c>
      <c r="BP19" s="663"/>
      <c r="BQ19" s="663"/>
      <c r="BR19" s="663"/>
      <c r="BS19" s="664" t="s">
        <v>238</v>
      </c>
      <c r="BT19" s="664"/>
      <c r="BU19" s="664"/>
      <c r="BV19" s="664"/>
      <c r="BW19" s="664"/>
      <c r="BX19" s="664"/>
      <c r="BY19" s="664"/>
      <c r="BZ19" s="664"/>
      <c r="CA19" s="664"/>
      <c r="CB19" s="695"/>
      <c r="CD19" s="624" t="s">
        <v>277</v>
      </c>
      <c r="CE19" s="625"/>
      <c r="CF19" s="625"/>
      <c r="CG19" s="625"/>
      <c r="CH19" s="625"/>
      <c r="CI19" s="625"/>
      <c r="CJ19" s="625"/>
      <c r="CK19" s="625"/>
      <c r="CL19" s="625"/>
      <c r="CM19" s="625"/>
      <c r="CN19" s="625"/>
      <c r="CO19" s="625"/>
      <c r="CP19" s="625"/>
      <c r="CQ19" s="626"/>
      <c r="CR19" s="627" t="s">
        <v>137</v>
      </c>
      <c r="CS19" s="628"/>
      <c r="CT19" s="628"/>
      <c r="CU19" s="628"/>
      <c r="CV19" s="628"/>
      <c r="CW19" s="628"/>
      <c r="CX19" s="628"/>
      <c r="CY19" s="629"/>
      <c r="CZ19" s="663" t="s">
        <v>177</v>
      </c>
      <c r="DA19" s="663"/>
      <c r="DB19" s="663"/>
      <c r="DC19" s="663"/>
      <c r="DD19" s="633" t="s">
        <v>238</v>
      </c>
      <c r="DE19" s="628"/>
      <c r="DF19" s="628"/>
      <c r="DG19" s="628"/>
      <c r="DH19" s="628"/>
      <c r="DI19" s="628"/>
      <c r="DJ19" s="628"/>
      <c r="DK19" s="628"/>
      <c r="DL19" s="628"/>
      <c r="DM19" s="628"/>
      <c r="DN19" s="628"/>
      <c r="DO19" s="628"/>
      <c r="DP19" s="629"/>
      <c r="DQ19" s="633" t="s">
        <v>137</v>
      </c>
      <c r="DR19" s="628"/>
      <c r="DS19" s="628"/>
      <c r="DT19" s="628"/>
      <c r="DU19" s="628"/>
      <c r="DV19" s="628"/>
      <c r="DW19" s="628"/>
      <c r="DX19" s="628"/>
      <c r="DY19" s="628"/>
      <c r="DZ19" s="628"/>
      <c r="EA19" s="628"/>
      <c r="EB19" s="628"/>
      <c r="EC19" s="662"/>
    </row>
    <row r="20" spans="2:133" ht="11.25" customHeight="1" x14ac:dyDescent="0.15">
      <c r="B20" s="696" t="s">
        <v>278</v>
      </c>
      <c r="C20" s="697"/>
      <c r="D20" s="697"/>
      <c r="E20" s="697"/>
      <c r="F20" s="697"/>
      <c r="G20" s="697"/>
      <c r="H20" s="697"/>
      <c r="I20" s="697"/>
      <c r="J20" s="697"/>
      <c r="K20" s="697"/>
      <c r="L20" s="697"/>
      <c r="M20" s="697"/>
      <c r="N20" s="697"/>
      <c r="O20" s="697"/>
      <c r="P20" s="697"/>
      <c r="Q20" s="698"/>
      <c r="R20" s="627" t="s">
        <v>177</v>
      </c>
      <c r="S20" s="628"/>
      <c r="T20" s="628"/>
      <c r="U20" s="628"/>
      <c r="V20" s="628"/>
      <c r="W20" s="628"/>
      <c r="X20" s="628"/>
      <c r="Y20" s="629"/>
      <c r="Z20" s="663" t="s">
        <v>177</v>
      </c>
      <c r="AA20" s="663"/>
      <c r="AB20" s="663"/>
      <c r="AC20" s="663"/>
      <c r="AD20" s="664" t="s">
        <v>177</v>
      </c>
      <c r="AE20" s="664"/>
      <c r="AF20" s="664"/>
      <c r="AG20" s="664"/>
      <c r="AH20" s="664"/>
      <c r="AI20" s="664"/>
      <c r="AJ20" s="664"/>
      <c r="AK20" s="664"/>
      <c r="AL20" s="630" t="s">
        <v>238</v>
      </c>
      <c r="AM20" s="631"/>
      <c r="AN20" s="631"/>
      <c r="AO20" s="665"/>
      <c r="AP20" s="624" t="s">
        <v>279</v>
      </c>
      <c r="AQ20" s="625"/>
      <c r="AR20" s="625"/>
      <c r="AS20" s="625"/>
      <c r="AT20" s="625"/>
      <c r="AU20" s="625"/>
      <c r="AV20" s="625"/>
      <c r="AW20" s="625"/>
      <c r="AX20" s="625"/>
      <c r="AY20" s="625"/>
      <c r="AZ20" s="625"/>
      <c r="BA20" s="625"/>
      <c r="BB20" s="625"/>
      <c r="BC20" s="625"/>
      <c r="BD20" s="625"/>
      <c r="BE20" s="625"/>
      <c r="BF20" s="626"/>
      <c r="BG20" s="627">
        <v>146</v>
      </c>
      <c r="BH20" s="628"/>
      <c r="BI20" s="628"/>
      <c r="BJ20" s="628"/>
      <c r="BK20" s="628"/>
      <c r="BL20" s="628"/>
      <c r="BM20" s="628"/>
      <c r="BN20" s="629"/>
      <c r="BO20" s="663">
        <v>0</v>
      </c>
      <c r="BP20" s="663"/>
      <c r="BQ20" s="663"/>
      <c r="BR20" s="663"/>
      <c r="BS20" s="664" t="s">
        <v>177</v>
      </c>
      <c r="BT20" s="664"/>
      <c r="BU20" s="664"/>
      <c r="BV20" s="664"/>
      <c r="BW20" s="664"/>
      <c r="BX20" s="664"/>
      <c r="BY20" s="664"/>
      <c r="BZ20" s="664"/>
      <c r="CA20" s="664"/>
      <c r="CB20" s="695"/>
      <c r="CD20" s="624" t="s">
        <v>280</v>
      </c>
      <c r="CE20" s="625"/>
      <c r="CF20" s="625"/>
      <c r="CG20" s="625"/>
      <c r="CH20" s="625"/>
      <c r="CI20" s="625"/>
      <c r="CJ20" s="625"/>
      <c r="CK20" s="625"/>
      <c r="CL20" s="625"/>
      <c r="CM20" s="625"/>
      <c r="CN20" s="625"/>
      <c r="CO20" s="625"/>
      <c r="CP20" s="625"/>
      <c r="CQ20" s="626"/>
      <c r="CR20" s="627">
        <v>4333879</v>
      </c>
      <c r="CS20" s="628"/>
      <c r="CT20" s="628"/>
      <c r="CU20" s="628"/>
      <c r="CV20" s="628"/>
      <c r="CW20" s="628"/>
      <c r="CX20" s="628"/>
      <c r="CY20" s="629"/>
      <c r="CZ20" s="663">
        <v>100</v>
      </c>
      <c r="DA20" s="663"/>
      <c r="DB20" s="663"/>
      <c r="DC20" s="663"/>
      <c r="DD20" s="633">
        <v>410772</v>
      </c>
      <c r="DE20" s="628"/>
      <c r="DF20" s="628"/>
      <c r="DG20" s="628"/>
      <c r="DH20" s="628"/>
      <c r="DI20" s="628"/>
      <c r="DJ20" s="628"/>
      <c r="DK20" s="628"/>
      <c r="DL20" s="628"/>
      <c r="DM20" s="628"/>
      <c r="DN20" s="628"/>
      <c r="DO20" s="628"/>
      <c r="DP20" s="629"/>
      <c r="DQ20" s="633">
        <v>2552747</v>
      </c>
      <c r="DR20" s="628"/>
      <c r="DS20" s="628"/>
      <c r="DT20" s="628"/>
      <c r="DU20" s="628"/>
      <c r="DV20" s="628"/>
      <c r="DW20" s="628"/>
      <c r="DX20" s="628"/>
      <c r="DY20" s="628"/>
      <c r="DZ20" s="628"/>
      <c r="EA20" s="628"/>
      <c r="EB20" s="628"/>
      <c r="EC20" s="662"/>
    </row>
    <row r="21" spans="2:133" ht="11.25" customHeight="1" x14ac:dyDescent="0.15">
      <c r="B21" s="624" t="s">
        <v>281</v>
      </c>
      <c r="C21" s="625"/>
      <c r="D21" s="625"/>
      <c r="E21" s="625"/>
      <c r="F21" s="625"/>
      <c r="G21" s="625"/>
      <c r="H21" s="625"/>
      <c r="I21" s="625"/>
      <c r="J21" s="625"/>
      <c r="K21" s="625"/>
      <c r="L21" s="625"/>
      <c r="M21" s="625"/>
      <c r="N21" s="625"/>
      <c r="O21" s="625"/>
      <c r="P21" s="625"/>
      <c r="Q21" s="626"/>
      <c r="R21" s="627">
        <v>1770172</v>
      </c>
      <c r="S21" s="628"/>
      <c r="T21" s="628"/>
      <c r="U21" s="628"/>
      <c r="V21" s="628"/>
      <c r="W21" s="628"/>
      <c r="X21" s="628"/>
      <c r="Y21" s="629"/>
      <c r="Z21" s="663">
        <v>38.6</v>
      </c>
      <c r="AA21" s="663"/>
      <c r="AB21" s="663"/>
      <c r="AC21" s="663"/>
      <c r="AD21" s="664">
        <v>1576911</v>
      </c>
      <c r="AE21" s="664"/>
      <c r="AF21" s="664"/>
      <c r="AG21" s="664"/>
      <c r="AH21" s="664"/>
      <c r="AI21" s="664"/>
      <c r="AJ21" s="664"/>
      <c r="AK21" s="664"/>
      <c r="AL21" s="630">
        <v>70.400000000000006</v>
      </c>
      <c r="AM21" s="631"/>
      <c r="AN21" s="631"/>
      <c r="AO21" s="665"/>
      <c r="AP21" s="624" t="s">
        <v>282</v>
      </c>
      <c r="AQ21" s="699"/>
      <c r="AR21" s="699"/>
      <c r="AS21" s="699"/>
      <c r="AT21" s="699"/>
      <c r="AU21" s="699"/>
      <c r="AV21" s="699"/>
      <c r="AW21" s="699"/>
      <c r="AX21" s="699"/>
      <c r="AY21" s="699"/>
      <c r="AZ21" s="699"/>
      <c r="BA21" s="699"/>
      <c r="BB21" s="699"/>
      <c r="BC21" s="699"/>
      <c r="BD21" s="699"/>
      <c r="BE21" s="699"/>
      <c r="BF21" s="700"/>
      <c r="BG21" s="627">
        <v>146</v>
      </c>
      <c r="BH21" s="628"/>
      <c r="BI21" s="628"/>
      <c r="BJ21" s="628"/>
      <c r="BK21" s="628"/>
      <c r="BL21" s="628"/>
      <c r="BM21" s="628"/>
      <c r="BN21" s="629"/>
      <c r="BO21" s="663">
        <v>0</v>
      </c>
      <c r="BP21" s="663"/>
      <c r="BQ21" s="663"/>
      <c r="BR21" s="663"/>
      <c r="BS21" s="664" t="s">
        <v>177</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283</v>
      </c>
      <c r="C22" s="625"/>
      <c r="D22" s="625"/>
      <c r="E22" s="625"/>
      <c r="F22" s="625"/>
      <c r="G22" s="625"/>
      <c r="H22" s="625"/>
      <c r="I22" s="625"/>
      <c r="J22" s="625"/>
      <c r="K22" s="625"/>
      <c r="L22" s="625"/>
      <c r="M22" s="625"/>
      <c r="N22" s="625"/>
      <c r="O22" s="625"/>
      <c r="P22" s="625"/>
      <c r="Q22" s="626"/>
      <c r="R22" s="627">
        <v>1576911</v>
      </c>
      <c r="S22" s="628"/>
      <c r="T22" s="628"/>
      <c r="U22" s="628"/>
      <c r="V22" s="628"/>
      <c r="W22" s="628"/>
      <c r="X22" s="628"/>
      <c r="Y22" s="629"/>
      <c r="Z22" s="663">
        <v>34.4</v>
      </c>
      <c r="AA22" s="663"/>
      <c r="AB22" s="663"/>
      <c r="AC22" s="663"/>
      <c r="AD22" s="664">
        <v>1576911</v>
      </c>
      <c r="AE22" s="664"/>
      <c r="AF22" s="664"/>
      <c r="AG22" s="664"/>
      <c r="AH22" s="664"/>
      <c r="AI22" s="664"/>
      <c r="AJ22" s="664"/>
      <c r="AK22" s="664"/>
      <c r="AL22" s="630">
        <v>70.400000000000006</v>
      </c>
      <c r="AM22" s="631"/>
      <c r="AN22" s="631"/>
      <c r="AO22" s="665"/>
      <c r="AP22" s="624" t="s">
        <v>284</v>
      </c>
      <c r="AQ22" s="699"/>
      <c r="AR22" s="699"/>
      <c r="AS22" s="699"/>
      <c r="AT22" s="699"/>
      <c r="AU22" s="699"/>
      <c r="AV22" s="699"/>
      <c r="AW22" s="699"/>
      <c r="AX22" s="699"/>
      <c r="AY22" s="699"/>
      <c r="AZ22" s="699"/>
      <c r="BA22" s="699"/>
      <c r="BB22" s="699"/>
      <c r="BC22" s="699"/>
      <c r="BD22" s="699"/>
      <c r="BE22" s="699"/>
      <c r="BF22" s="700"/>
      <c r="BG22" s="627" t="s">
        <v>137</v>
      </c>
      <c r="BH22" s="628"/>
      <c r="BI22" s="628"/>
      <c r="BJ22" s="628"/>
      <c r="BK22" s="628"/>
      <c r="BL22" s="628"/>
      <c r="BM22" s="628"/>
      <c r="BN22" s="629"/>
      <c r="BO22" s="663" t="s">
        <v>177</v>
      </c>
      <c r="BP22" s="663"/>
      <c r="BQ22" s="663"/>
      <c r="BR22" s="663"/>
      <c r="BS22" s="664" t="s">
        <v>177</v>
      </c>
      <c r="BT22" s="664"/>
      <c r="BU22" s="664"/>
      <c r="BV22" s="664"/>
      <c r="BW22" s="664"/>
      <c r="BX22" s="664"/>
      <c r="BY22" s="664"/>
      <c r="BZ22" s="664"/>
      <c r="CA22" s="664"/>
      <c r="CB22" s="695"/>
      <c r="CD22" s="679" t="s">
        <v>285</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286</v>
      </c>
      <c r="C23" s="625"/>
      <c r="D23" s="625"/>
      <c r="E23" s="625"/>
      <c r="F23" s="625"/>
      <c r="G23" s="625"/>
      <c r="H23" s="625"/>
      <c r="I23" s="625"/>
      <c r="J23" s="625"/>
      <c r="K23" s="625"/>
      <c r="L23" s="625"/>
      <c r="M23" s="625"/>
      <c r="N23" s="625"/>
      <c r="O23" s="625"/>
      <c r="P23" s="625"/>
      <c r="Q23" s="626"/>
      <c r="R23" s="627">
        <v>193261</v>
      </c>
      <c r="S23" s="628"/>
      <c r="T23" s="628"/>
      <c r="U23" s="628"/>
      <c r="V23" s="628"/>
      <c r="W23" s="628"/>
      <c r="X23" s="628"/>
      <c r="Y23" s="629"/>
      <c r="Z23" s="663">
        <v>4.2</v>
      </c>
      <c r="AA23" s="663"/>
      <c r="AB23" s="663"/>
      <c r="AC23" s="663"/>
      <c r="AD23" s="664" t="s">
        <v>177</v>
      </c>
      <c r="AE23" s="664"/>
      <c r="AF23" s="664"/>
      <c r="AG23" s="664"/>
      <c r="AH23" s="664"/>
      <c r="AI23" s="664"/>
      <c r="AJ23" s="664"/>
      <c r="AK23" s="664"/>
      <c r="AL23" s="630" t="s">
        <v>177</v>
      </c>
      <c r="AM23" s="631"/>
      <c r="AN23" s="631"/>
      <c r="AO23" s="665"/>
      <c r="AP23" s="624" t="s">
        <v>287</v>
      </c>
      <c r="AQ23" s="699"/>
      <c r="AR23" s="699"/>
      <c r="AS23" s="699"/>
      <c r="AT23" s="699"/>
      <c r="AU23" s="699"/>
      <c r="AV23" s="699"/>
      <c r="AW23" s="699"/>
      <c r="AX23" s="699"/>
      <c r="AY23" s="699"/>
      <c r="AZ23" s="699"/>
      <c r="BA23" s="699"/>
      <c r="BB23" s="699"/>
      <c r="BC23" s="699"/>
      <c r="BD23" s="699"/>
      <c r="BE23" s="699"/>
      <c r="BF23" s="700"/>
      <c r="BG23" s="627" t="s">
        <v>238</v>
      </c>
      <c r="BH23" s="628"/>
      <c r="BI23" s="628"/>
      <c r="BJ23" s="628"/>
      <c r="BK23" s="628"/>
      <c r="BL23" s="628"/>
      <c r="BM23" s="628"/>
      <c r="BN23" s="629"/>
      <c r="BO23" s="663" t="s">
        <v>177</v>
      </c>
      <c r="BP23" s="663"/>
      <c r="BQ23" s="663"/>
      <c r="BR23" s="663"/>
      <c r="BS23" s="664" t="s">
        <v>177</v>
      </c>
      <c r="BT23" s="664"/>
      <c r="BU23" s="664"/>
      <c r="BV23" s="664"/>
      <c r="BW23" s="664"/>
      <c r="BX23" s="664"/>
      <c r="BY23" s="664"/>
      <c r="BZ23" s="664"/>
      <c r="CA23" s="664"/>
      <c r="CB23" s="695"/>
      <c r="CD23" s="679" t="s">
        <v>226</v>
      </c>
      <c r="CE23" s="680"/>
      <c r="CF23" s="680"/>
      <c r="CG23" s="680"/>
      <c r="CH23" s="680"/>
      <c r="CI23" s="680"/>
      <c r="CJ23" s="680"/>
      <c r="CK23" s="680"/>
      <c r="CL23" s="680"/>
      <c r="CM23" s="680"/>
      <c r="CN23" s="680"/>
      <c r="CO23" s="680"/>
      <c r="CP23" s="680"/>
      <c r="CQ23" s="681"/>
      <c r="CR23" s="679" t="s">
        <v>288</v>
      </c>
      <c r="CS23" s="680"/>
      <c r="CT23" s="680"/>
      <c r="CU23" s="680"/>
      <c r="CV23" s="680"/>
      <c r="CW23" s="680"/>
      <c r="CX23" s="680"/>
      <c r="CY23" s="681"/>
      <c r="CZ23" s="679" t="s">
        <v>289</v>
      </c>
      <c r="DA23" s="680"/>
      <c r="DB23" s="680"/>
      <c r="DC23" s="681"/>
      <c r="DD23" s="679" t="s">
        <v>290</v>
      </c>
      <c r="DE23" s="680"/>
      <c r="DF23" s="680"/>
      <c r="DG23" s="680"/>
      <c r="DH23" s="680"/>
      <c r="DI23" s="680"/>
      <c r="DJ23" s="680"/>
      <c r="DK23" s="681"/>
      <c r="DL23" s="711" t="s">
        <v>291</v>
      </c>
      <c r="DM23" s="712"/>
      <c r="DN23" s="712"/>
      <c r="DO23" s="712"/>
      <c r="DP23" s="712"/>
      <c r="DQ23" s="712"/>
      <c r="DR23" s="712"/>
      <c r="DS23" s="712"/>
      <c r="DT23" s="712"/>
      <c r="DU23" s="712"/>
      <c r="DV23" s="713"/>
      <c r="DW23" s="679" t="s">
        <v>292</v>
      </c>
      <c r="DX23" s="680"/>
      <c r="DY23" s="680"/>
      <c r="DZ23" s="680"/>
      <c r="EA23" s="680"/>
      <c r="EB23" s="680"/>
      <c r="EC23" s="681"/>
    </row>
    <row r="24" spans="2:133" ht="11.25" customHeight="1" x14ac:dyDescent="0.15">
      <c r="B24" s="624" t="s">
        <v>293</v>
      </c>
      <c r="C24" s="625"/>
      <c r="D24" s="625"/>
      <c r="E24" s="625"/>
      <c r="F24" s="625"/>
      <c r="G24" s="625"/>
      <c r="H24" s="625"/>
      <c r="I24" s="625"/>
      <c r="J24" s="625"/>
      <c r="K24" s="625"/>
      <c r="L24" s="625"/>
      <c r="M24" s="625"/>
      <c r="N24" s="625"/>
      <c r="O24" s="625"/>
      <c r="P24" s="625"/>
      <c r="Q24" s="626"/>
      <c r="R24" s="627" t="s">
        <v>177</v>
      </c>
      <c r="S24" s="628"/>
      <c r="T24" s="628"/>
      <c r="U24" s="628"/>
      <c r="V24" s="628"/>
      <c r="W24" s="628"/>
      <c r="X24" s="628"/>
      <c r="Y24" s="629"/>
      <c r="Z24" s="663" t="s">
        <v>177</v>
      </c>
      <c r="AA24" s="663"/>
      <c r="AB24" s="663"/>
      <c r="AC24" s="663"/>
      <c r="AD24" s="664" t="s">
        <v>177</v>
      </c>
      <c r="AE24" s="664"/>
      <c r="AF24" s="664"/>
      <c r="AG24" s="664"/>
      <c r="AH24" s="664"/>
      <c r="AI24" s="664"/>
      <c r="AJ24" s="664"/>
      <c r="AK24" s="664"/>
      <c r="AL24" s="630" t="s">
        <v>137</v>
      </c>
      <c r="AM24" s="631"/>
      <c r="AN24" s="631"/>
      <c r="AO24" s="665"/>
      <c r="AP24" s="624" t="s">
        <v>294</v>
      </c>
      <c r="AQ24" s="699"/>
      <c r="AR24" s="699"/>
      <c r="AS24" s="699"/>
      <c r="AT24" s="699"/>
      <c r="AU24" s="699"/>
      <c r="AV24" s="699"/>
      <c r="AW24" s="699"/>
      <c r="AX24" s="699"/>
      <c r="AY24" s="699"/>
      <c r="AZ24" s="699"/>
      <c r="BA24" s="699"/>
      <c r="BB24" s="699"/>
      <c r="BC24" s="699"/>
      <c r="BD24" s="699"/>
      <c r="BE24" s="699"/>
      <c r="BF24" s="700"/>
      <c r="BG24" s="627" t="s">
        <v>177</v>
      </c>
      <c r="BH24" s="628"/>
      <c r="BI24" s="628"/>
      <c r="BJ24" s="628"/>
      <c r="BK24" s="628"/>
      <c r="BL24" s="628"/>
      <c r="BM24" s="628"/>
      <c r="BN24" s="629"/>
      <c r="BO24" s="663" t="s">
        <v>137</v>
      </c>
      <c r="BP24" s="663"/>
      <c r="BQ24" s="663"/>
      <c r="BR24" s="663"/>
      <c r="BS24" s="664" t="s">
        <v>177</v>
      </c>
      <c r="BT24" s="664"/>
      <c r="BU24" s="664"/>
      <c r="BV24" s="664"/>
      <c r="BW24" s="664"/>
      <c r="BX24" s="664"/>
      <c r="BY24" s="664"/>
      <c r="BZ24" s="664"/>
      <c r="CA24" s="664"/>
      <c r="CB24" s="695"/>
      <c r="CD24" s="676" t="s">
        <v>295</v>
      </c>
      <c r="CE24" s="677"/>
      <c r="CF24" s="677"/>
      <c r="CG24" s="677"/>
      <c r="CH24" s="677"/>
      <c r="CI24" s="677"/>
      <c r="CJ24" s="677"/>
      <c r="CK24" s="677"/>
      <c r="CL24" s="677"/>
      <c r="CM24" s="677"/>
      <c r="CN24" s="677"/>
      <c r="CO24" s="677"/>
      <c r="CP24" s="677"/>
      <c r="CQ24" s="678"/>
      <c r="CR24" s="673">
        <v>1379175</v>
      </c>
      <c r="CS24" s="674"/>
      <c r="CT24" s="674"/>
      <c r="CU24" s="674"/>
      <c r="CV24" s="674"/>
      <c r="CW24" s="674"/>
      <c r="CX24" s="674"/>
      <c r="CY24" s="702"/>
      <c r="CZ24" s="703">
        <v>31.8</v>
      </c>
      <c r="DA24" s="686"/>
      <c r="DB24" s="686"/>
      <c r="DC24" s="705"/>
      <c r="DD24" s="701">
        <v>1015462</v>
      </c>
      <c r="DE24" s="674"/>
      <c r="DF24" s="674"/>
      <c r="DG24" s="674"/>
      <c r="DH24" s="674"/>
      <c r="DI24" s="674"/>
      <c r="DJ24" s="674"/>
      <c r="DK24" s="702"/>
      <c r="DL24" s="701">
        <v>1003046</v>
      </c>
      <c r="DM24" s="674"/>
      <c r="DN24" s="674"/>
      <c r="DO24" s="674"/>
      <c r="DP24" s="674"/>
      <c r="DQ24" s="674"/>
      <c r="DR24" s="674"/>
      <c r="DS24" s="674"/>
      <c r="DT24" s="674"/>
      <c r="DU24" s="674"/>
      <c r="DV24" s="702"/>
      <c r="DW24" s="703">
        <v>44.4</v>
      </c>
      <c r="DX24" s="686"/>
      <c r="DY24" s="686"/>
      <c r="DZ24" s="686"/>
      <c r="EA24" s="686"/>
      <c r="EB24" s="686"/>
      <c r="EC24" s="704"/>
    </row>
    <row r="25" spans="2:133" ht="11.25" customHeight="1" x14ac:dyDescent="0.15">
      <c r="B25" s="624" t="s">
        <v>296</v>
      </c>
      <c r="C25" s="625"/>
      <c r="D25" s="625"/>
      <c r="E25" s="625"/>
      <c r="F25" s="625"/>
      <c r="G25" s="625"/>
      <c r="H25" s="625"/>
      <c r="I25" s="625"/>
      <c r="J25" s="625"/>
      <c r="K25" s="625"/>
      <c r="L25" s="625"/>
      <c r="M25" s="625"/>
      <c r="N25" s="625"/>
      <c r="O25" s="625"/>
      <c r="P25" s="625"/>
      <c r="Q25" s="626"/>
      <c r="R25" s="627">
        <v>2405294</v>
      </c>
      <c r="S25" s="628"/>
      <c r="T25" s="628"/>
      <c r="U25" s="628"/>
      <c r="V25" s="628"/>
      <c r="W25" s="628"/>
      <c r="X25" s="628"/>
      <c r="Y25" s="629"/>
      <c r="Z25" s="663">
        <v>52.5</v>
      </c>
      <c r="AA25" s="663"/>
      <c r="AB25" s="663"/>
      <c r="AC25" s="663"/>
      <c r="AD25" s="664">
        <v>2212033</v>
      </c>
      <c r="AE25" s="664"/>
      <c r="AF25" s="664"/>
      <c r="AG25" s="664"/>
      <c r="AH25" s="664"/>
      <c r="AI25" s="664"/>
      <c r="AJ25" s="664"/>
      <c r="AK25" s="664"/>
      <c r="AL25" s="630">
        <v>98.8</v>
      </c>
      <c r="AM25" s="631"/>
      <c r="AN25" s="631"/>
      <c r="AO25" s="665"/>
      <c r="AP25" s="624" t="s">
        <v>297</v>
      </c>
      <c r="AQ25" s="699"/>
      <c r="AR25" s="699"/>
      <c r="AS25" s="699"/>
      <c r="AT25" s="699"/>
      <c r="AU25" s="699"/>
      <c r="AV25" s="699"/>
      <c r="AW25" s="699"/>
      <c r="AX25" s="699"/>
      <c r="AY25" s="699"/>
      <c r="AZ25" s="699"/>
      <c r="BA25" s="699"/>
      <c r="BB25" s="699"/>
      <c r="BC25" s="699"/>
      <c r="BD25" s="699"/>
      <c r="BE25" s="699"/>
      <c r="BF25" s="700"/>
      <c r="BG25" s="627" t="s">
        <v>177</v>
      </c>
      <c r="BH25" s="628"/>
      <c r="BI25" s="628"/>
      <c r="BJ25" s="628"/>
      <c r="BK25" s="628"/>
      <c r="BL25" s="628"/>
      <c r="BM25" s="628"/>
      <c r="BN25" s="629"/>
      <c r="BO25" s="663" t="s">
        <v>177</v>
      </c>
      <c r="BP25" s="663"/>
      <c r="BQ25" s="663"/>
      <c r="BR25" s="663"/>
      <c r="BS25" s="664" t="s">
        <v>137</v>
      </c>
      <c r="BT25" s="664"/>
      <c r="BU25" s="664"/>
      <c r="BV25" s="664"/>
      <c r="BW25" s="664"/>
      <c r="BX25" s="664"/>
      <c r="BY25" s="664"/>
      <c r="BZ25" s="664"/>
      <c r="CA25" s="664"/>
      <c r="CB25" s="695"/>
      <c r="CD25" s="624" t="s">
        <v>298</v>
      </c>
      <c r="CE25" s="625"/>
      <c r="CF25" s="625"/>
      <c r="CG25" s="625"/>
      <c r="CH25" s="625"/>
      <c r="CI25" s="625"/>
      <c r="CJ25" s="625"/>
      <c r="CK25" s="625"/>
      <c r="CL25" s="625"/>
      <c r="CM25" s="625"/>
      <c r="CN25" s="625"/>
      <c r="CO25" s="625"/>
      <c r="CP25" s="625"/>
      <c r="CQ25" s="626"/>
      <c r="CR25" s="627">
        <v>694589</v>
      </c>
      <c r="CS25" s="636"/>
      <c r="CT25" s="636"/>
      <c r="CU25" s="636"/>
      <c r="CV25" s="636"/>
      <c r="CW25" s="636"/>
      <c r="CX25" s="636"/>
      <c r="CY25" s="637"/>
      <c r="CZ25" s="630">
        <v>16</v>
      </c>
      <c r="DA25" s="638"/>
      <c r="DB25" s="638"/>
      <c r="DC25" s="639"/>
      <c r="DD25" s="633">
        <v>622842</v>
      </c>
      <c r="DE25" s="636"/>
      <c r="DF25" s="636"/>
      <c r="DG25" s="636"/>
      <c r="DH25" s="636"/>
      <c r="DI25" s="636"/>
      <c r="DJ25" s="636"/>
      <c r="DK25" s="637"/>
      <c r="DL25" s="633">
        <v>611257</v>
      </c>
      <c r="DM25" s="636"/>
      <c r="DN25" s="636"/>
      <c r="DO25" s="636"/>
      <c r="DP25" s="636"/>
      <c r="DQ25" s="636"/>
      <c r="DR25" s="636"/>
      <c r="DS25" s="636"/>
      <c r="DT25" s="636"/>
      <c r="DU25" s="636"/>
      <c r="DV25" s="637"/>
      <c r="DW25" s="630">
        <v>27.1</v>
      </c>
      <c r="DX25" s="638"/>
      <c r="DY25" s="638"/>
      <c r="DZ25" s="638"/>
      <c r="EA25" s="638"/>
      <c r="EB25" s="638"/>
      <c r="EC25" s="652"/>
    </row>
    <row r="26" spans="2:133" ht="11.25" customHeight="1" x14ac:dyDescent="0.15">
      <c r="B26" s="624" t="s">
        <v>299</v>
      </c>
      <c r="C26" s="625"/>
      <c r="D26" s="625"/>
      <c r="E26" s="625"/>
      <c r="F26" s="625"/>
      <c r="G26" s="625"/>
      <c r="H26" s="625"/>
      <c r="I26" s="625"/>
      <c r="J26" s="625"/>
      <c r="K26" s="625"/>
      <c r="L26" s="625"/>
      <c r="M26" s="625"/>
      <c r="N26" s="625"/>
      <c r="O26" s="625"/>
      <c r="P26" s="625"/>
      <c r="Q26" s="626"/>
      <c r="R26" s="627" t="s">
        <v>238</v>
      </c>
      <c r="S26" s="628"/>
      <c r="T26" s="628"/>
      <c r="U26" s="628"/>
      <c r="V26" s="628"/>
      <c r="W26" s="628"/>
      <c r="X26" s="628"/>
      <c r="Y26" s="629"/>
      <c r="Z26" s="663" t="s">
        <v>137</v>
      </c>
      <c r="AA26" s="663"/>
      <c r="AB26" s="663"/>
      <c r="AC26" s="663"/>
      <c r="AD26" s="664" t="s">
        <v>238</v>
      </c>
      <c r="AE26" s="664"/>
      <c r="AF26" s="664"/>
      <c r="AG26" s="664"/>
      <c r="AH26" s="664"/>
      <c r="AI26" s="664"/>
      <c r="AJ26" s="664"/>
      <c r="AK26" s="664"/>
      <c r="AL26" s="630" t="s">
        <v>177</v>
      </c>
      <c r="AM26" s="631"/>
      <c r="AN26" s="631"/>
      <c r="AO26" s="665"/>
      <c r="AP26" s="624" t="s">
        <v>300</v>
      </c>
      <c r="AQ26" s="699"/>
      <c r="AR26" s="699"/>
      <c r="AS26" s="699"/>
      <c r="AT26" s="699"/>
      <c r="AU26" s="699"/>
      <c r="AV26" s="699"/>
      <c r="AW26" s="699"/>
      <c r="AX26" s="699"/>
      <c r="AY26" s="699"/>
      <c r="AZ26" s="699"/>
      <c r="BA26" s="699"/>
      <c r="BB26" s="699"/>
      <c r="BC26" s="699"/>
      <c r="BD26" s="699"/>
      <c r="BE26" s="699"/>
      <c r="BF26" s="700"/>
      <c r="BG26" s="627" t="s">
        <v>177</v>
      </c>
      <c r="BH26" s="628"/>
      <c r="BI26" s="628"/>
      <c r="BJ26" s="628"/>
      <c r="BK26" s="628"/>
      <c r="BL26" s="628"/>
      <c r="BM26" s="628"/>
      <c r="BN26" s="629"/>
      <c r="BO26" s="663" t="s">
        <v>177</v>
      </c>
      <c r="BP26" s="663"/>
      <c r="BQ26" s="663"/>
      <c r="BR26" s="663"/>
      <c r="BS26" s="664" t="s">
        <v>177</v>
      </c>
      <c r="BT26" s="664"/>
      <c r="BU26" s="664"/>
      <c r="BV26" s="664"/>
      <c r="BW26" s="664"/>
      <c r="BX26" s="664"/>
      <c r="BY26" s="664"/>
      <c r="BZ26" s="664"/>
      <c r="CA26" s="664"/>
      <c r="CB26" s="695"/>
      <c r="CD26" s="624" t="s">
        <v>301</v>
      </c>
      <c r="CE26" s="625"/>
      <c r="CF26" s="625"/>
      <c r="CG26" s="625"/>
      <c r="CH26" s="625"/>
      <c r="CI26" s="625"/>
      <c r="CJ26" s="625"/>
      <c r="CK26" s="625"/>
      <c r="CL26" s="625"/>
      <c r="CM26" s="625"/>
      <c r="CN26" s="625"/>
      <c r="CO26" s="625"/>
      <c r="CP26" s="625"/>
      <c r="CQ26" s="626"/>
      <c r="CR26" s="627">
        <v>358880</v>
      </c>
      <c r="CS26" s="628"/>
      <c r="CT26" s="628"/>
      <c r="CU26" s="628"/>
      <c r="CV26" s="628"/>
      <c r="CW26" s="628"/>
      <c r="CX26" s="628"/>
      <c r="CY26" s="629"/>
      <c r="CZ26" s="630">
        <v>8.3000000000000007</v>
      </c>
      <c r="DA26" s="638"/>
      <c r="DB26" s="638"/>
      <c r="DC26" s="639"/>
      <c r="DD26" s="633">
        <v>326716</v>
      </c>
      <c r="DE26" s="628"/>
      <c r="DF26" s="628"/>
      <c r="DG26" s="628"/>
      <c r="DH26" s="628"/>
      <c r="DI26" s="628"/>
      <c r="DJ26" s="628"/>
      <c r="DK26" s="629"/>
      <c r="DL26" s="633" t="s">
        <v>177</v>
      </c>
      <c r="DM26" s="628"/>
      <c r="DN26" s="628"/>
      <c r="DO26" s="628"/>
      <c r="DP26" s="628"/>
      <c r="DQ26" s="628"/>
      <c r="DR26" s="628"/>
      <c r="DS26" s="628"/>
      <c r="DT26" s="628"/>
      <c r="DU26" s="628"/>
      <c r="DV26" s="629"/>
      <c r="DW26" s="630" t="s">
        <v>238</v>
      </c>
      <c r="DX26" s="638"/>
      <c r="DY26" s="638"/>
      <c r="DZ26" s="638"/>
      <c r="EA26" s="638"/>
      <c r="EB26" s="638"/>
      <c r="EC26" s="652"/>
    </row>
    <row r="27" spans="2:133" ht="11.25" customHeight="1" x14ac:dyDescent="0.15">
      <c r="B27" s="624" t="s">
        <v>302</v>
      </c>
      <c r="C27" s="625"/>
      <c r="D27" s="625"/>
      <c r="E27" s="625"/>
      <c r="F27" s="625"/>
      <c r="G27" s="625"/>
      <c r="H27" s="625"/>
      <c r="I27" s="625"/>
      <c r="J27" s="625"/>
      <c r="K27" s="625"/>
      <c r="L27" s="625"/>
      <c r="M27" s="625"/>
      <c r="N27" s="625"/>
      <c r="O27" s="625"/>
      <c r="P27" s="625"/>
      <c r="Q27" s="626"/>
      <c r="R27" s="627">
        <v>10078</v>
      </c>
      <c r="S27" s="628"/>
      <c r="T27" s="628"/>
      <c r="U27" s="628"/>
      <c r="V27" s="628"/>
      <c r="W27" s="628"/>
      <c r="X27" s="628"/>
      <c r="Y27" s="629"/>
      <c r="Z27" s="663">
        <v>0.2</v>
      </c>
      <c r="AA27" s="663"/>
      <c r="AB27" s="663"/>
      <c r="AC27" s="663"/>
      <c r="AD27" s="664" t="s">
        <v>177</v>
      </c>
      <c r="AE27" s="664"/>
      <c r="AF27" s="664"/>
      <c r="AG27" s="664"/>
      <c r="AH27" s="664"/>
      <c r="AI27" s="664"/>
      <c r="AJ27" s="664"/>
      <c r="AK27" s="664"/>
      <c r="AL27" s="630" t="s">
        <v>238</v>
      </c>
      <c r="AM27" s="631"/>
      <c r="AN27" s="631"/>
      <c r="AO27" s="665"/>
      <c r="AP27" s="624" t="s">
        <v>303</v>
      </c>
      <c r="AQ27" s="625"/>
      <c r="AR27" s="625"/>
      <c r="AS27" s="625"/>
      <c r="AT27" s="625"/>
      <c r="AU27" s="625"/>
      <c r="AV27" s="625"/>
      <c r="AW27" s="625"/>
      <c r="AX27" s="625"/>
      <c r="AY27" s="625"/>
      <c r="AZ27" s="625"/>
      <c r="BA27" s="625"/>
      <c r="BB27" s="625"/>
      <c r="BC27" s="625"/>
      <c r="BD27" s="625"/>
      <c r="BE27" s="625"/>
      <c r="BF27" s="626"/>
      <c r="BG27" s="627">
        <v>491308</v>
      </c>
      <c r="BH27" s="628"/>
      <c r="BI27" s="628"/>
      <c r="BJ27" s="628"/>
      <c r="BK27" s="628"/>
      <c r="BL27" s="628"/>
      <c r="BM27" s="628"/>
      <c r="BN27" s="629"/>
      <c r="BO27" s="663">
        <v>100</v>
      </c>
      <c r="BP27" s="663"/>
      <c r="BQ27" s="663"/>
      <c r="BR27" s="663"/>
      <c r="BS27" s="664" t="s">
        <v>238</v>
      </c>
      <c r="BT27" s="664"/>
      <c r="BU27" s="664"/>
      <c r="BV27" s="664"/>
      <c r="BW27" s="664"/>
      <c r="BX27" s="664"/>
      <c r="BY27" s="664"/>
      <c r="BZ27" s="664"/>
      <c r="CA27" s="664"/>
      <c r="CB27" s="695"/>
      <c r="CD27" s="624" t="s">
        <v>304</v>
      </c>
      <c r="CE27" s="625"/>
      <c r="CF27" s="625"/>
      <c r="CG27" s="625"/>
      <c r="CH27" s="625"/>
      <c r="CI27" s="625"/>
      <c r="CJ27" s="625"/>
      <c r="CK27" s="625"/>
      <c r="CL27" s="625"/>
      <c r="CM27" s="625"/>
      <c r="CN27" s="625"/>
      <c r="CO27" s="625"/>
      <c r="CP27" s="625"/>
      <c r="CQ27" s="626"/>
      <c r="CR27" s="627">
        <v>421424</v>
      </c>
      <c r="CS27" s="636"/>
      <c r="CT27" s="636"/>
      <c r="CU27" s="636"/>
      <c r="CV27" s="636"/>
      <c r="CW27" s="636"/>
      <c r="CX27" s="636"/>
      <c r="CY27" s="637"/>
      <c r="CZ27" s="630">
        <v>9.6999999999999993</v>
      </c>
      <c r="DA27" s="638"/>
      <c r="DB27" s="638"/>
      <c r="DC27" s="639"/>
      <c r="DD27" s="633">
        <v>129458</v>
      </c>
      <c r="DE27" s="636"/>
      <c r="DF27" s="636"/>
      <c r="DG27" s="636"/>
      <c r="DH27" s="636"/>
      <c r="DI27" s="636"/>
      <c r="DJ27" s="636"/>
      <c r="DK27" s="637"/>
      <c r="DL27" s="633">
        <v>128627</v>
      </c>
      <c r="DM27" s="636"/>
      <c r="DN27" s="636"/>
      <c r="DO27" s="636"/>
      <c r="DP27" s="636"/>
      <c r="DQ27" s="636"/>
      <c r="DR27" s="636"/>
      <c r="DS27" s="636"/>
      <c r="DT27" s="636"/>
      <c r="DU27" s="636"/>
      <c r="DV27" s="637"/>
      <c r="DW27" s="630">
        <v>5.7</v>
      </c>
      <c r="DX27" s="638"/>
      <c r="DY27" s="638"/>
      <c r="DZ27" s="638"/>
      <c r="EA27" s="638"/>
      <c r="EB27" s="638"/>
      <c r="EC27" s="652"/>
    </row>
    <row r="28" spans="2:133" ht="11.25" customHeight="1" x14ac:dyDescent="0.15">
      <c r="B28" s="624" t="s">
        <v>305</v>
      </c>
      <c r="C28" s="625"/>
      <c r="D28" s="625"/>
      <c r="E28" s="625"/>
      <c r="F28" s="625"/>
      <c r="G28" s="625"/>
      <c r="H28" s="625"/>
      <c r="I28" s="625"/>
      <c r="J28" s="625"/>
      <c r="K28" s="625"/>
      <c r="L28" s="625"/>
      <c r="M28" s="625"/>
      <c r="N28" s="625"/>
      <c r="O28" s="625"/>
      <c r="P28" s="625"/>
      <c r="Q28" s="626"/>
      <c r="R28" s="627">
        <v>86519</v>
      </c>
      <c r="S28" s="628"/>
      <c r="T28" s="628"/>
      <c r="U28" s="628"/>
      <c r="V28" s="628"/>
      <c r="W28" s="628"/>
      <c r="X28" s="628"/>
      <c r="Y28" s="629"/>
      <c r="Z28" s="663">
        <v>1.9</v>
      </c>
      <c r="AA28" s="663"/>
      <c r="AB28" s="663"/>
      <c r="AC28" s="663"/>
      <c r="AD28" s="664">
        <v>16448</v>
      </c>
      <c r="AE28" s="664"/>
      <c r="AF28" s="664"/>
      <c r="AG28" s="664"/>
      <c r="AH28" s="664"/>
      <c r="AI28" s="664"/>
      <c r="AJ28" s="664"/>
      <c r="AK28" s="664"/>
      <c r="AL28" s="630">
        <v>0.7</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306</v>
      </c>
      <c r="CE28" s="625"/>
      <c r="CF28" s="625"/>
      <c r="CG28" s="625"/>
      <c r="CH28" s="625"/>
      <c r="CI28" s="625"/>
      <c r="CJ28" s="625"/>
      <c r="CK28" s="625"/>
      <c r="CL28" s="625"/>
      <c r="CM28" s="625"/>
      <c r="CN28" s="625"/>
      <c r="CO28" s="625"/>
      <c r="CP28" s="625"/>
      <c r="CQ28" s="626"/>
      <c r="CR28" s="627">
        <v>263162</v>
      </c>
      <c r="CS28" s="628"/>
      <c r="CT28" s="628"/>
      <c r="CU28" s="628"/>
      <c r="CV28" s="628"/>
      <c r="CW28" s="628"/>
      <c r="CX28" s="628"/>
      <c r="CY28" s="629"/>
      <c r="CZ28" s="630">
        <v>6.1</v>
      </c>
      <c r="DA28" s="638"/>
      <c r="DB28" s="638"/>
      <c r="DC28" s="639"/>
      <c r="DD28" s="633">
        <v>263162</v>
      </c>
      <c r="DE28" s="628"/>
      <c r="DF28" s="628"/>
      <c r="DG28" s="628"/>
      <c r="DH28" s="628"/>
      <c r="DI28" s="628"/>
      <c r="DJ28" s="628"/>
      <c r="DK28" s="629"/>
      <c r="DL28" s="633">
        <v>263162</v>
      </c>
      <c r="DM28" s="628"/>
      <c r="DN28" s="628"/>
      <c r="DO28" s="628"/>
      <c r="DP28" s="628"/>
      <c r="DQ28" s="628"/>
      <c r="DR28" s="628"/>
      <c r="DS28" s="628"/>
      <c r="DT28" s="628"/>
      <c r="DU28" s="628"/>
      <c r="DV28" s="629"/>
      <c r="DW28" s="630">
        <v>11.7</v>
      </c>
      <c r="DX28" s="638"/>
      <c r="DY28" s="638"/>
      <c r="DZ28" s="638"/>
      <c r="EA28" s="638"/>
      <c r="EB28" s="638"/>
      <c r="EC28" s="652"/>
    </row>
    <row r="29" spans="2:133" ht="11.25" customHeight="1" x14ac:dyDescent="0.15">
      <c r="B29" s="624" t="s">
        <v>307</v>
      </c>
      <c r="C29" s="625"/>
      <c r="D29" s="625"/>
      <c r="E29" s="625"/>
      <c r="F29" s="625"/>
      <c r="G29" s="625"/>
      <c r="H29" s="625"/>
      <c r="I29" s="625"/>
      <c r="J29" s="625"/>
      <c r="K29" s="625"/>
      <c r="L29" s="625"/>
      <c r="M29" s="625"/>
      <c r="N29" s="625"/>
      <c r="O29" s="625"/>
      <c r="P29" s="625"/>
      <c r="Q29" s="626"/>
      <c r="R29" s="627">
        <v>2980</v>
      </c>
      <c r="S29" s="628"/>
      <c r="T29" s="628"/>
      <c r="U29" s="628"/>
      <c r="V29" s="628"/>
      <c r="W29" s="628"/>
      <c r="X29" s="628"/>
      <c r="Y29" s="629"/>
      <c r="Z29" s="663">
        <v>0.1</v>
      </c>
      <c r="AA29" s="663"/>
      <c r="AB29" s="663"/>
      <c r="AC29" s="663"/>
      <c r="AD29" s="664" t="s">
        <v>137</v>
      </c>
      <c r="AE29" s="664"/>
      <c r="AF29" s="664"/>
      <c r="AG29" s="664"/>
      <c r="AH29" s="664"/>
      <c r="AI29" s="664"/>
      <c r="AJ29" s="664"/>
      <c r="AK29" s="664"/>
      <c r="AL29" s="630" t="s">
        <v>137</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308</v>
      </c>
      <c r="CE29" s="641"/>
      <c r="CF29" s="624" t="s">
        <v>309</v>
      </c>
      <c r="CG29" s="625"/>
      <c r="CH29" s="625"/>
      <c r="CI29" s="625"/>
      <c r="CJ29" s="625"/>
      <c r="CK29" s="625"/>
      <c r="CL29" s="625"/>
      <c r="CM29" s="625"/>
      <c r="CN29" s="625"/>
      <c r="CO29" s="625"/>
      <c r="CP29" s="625"/>
      <c r="CQ29" s="626"/>
      <c r="CR29" s="627">
        <v>263162</v>
      </c>
      <c r="CS29" s="636"/>
      <c r="CT29" s="636"/>
      <c r="CU29" s="636"/>
      <c r="CV29" s="636"/>
      <c r="CW29" s="636"/>
      <c r="CX29" s="636"/>
      <c r="CY29" s="637"/>
      <c r="CZ29" s="630">
        <v>6.1</v>
      </c>
      <c r="DA29" s="638"/>
      <c r="DB29" s="638"/>
      <c r="DC29" s="639"/>
      <c r="DD29" s="633">
        <v>263162</v>
      </c>
      <c r="DE29" s="636"/>
      <c r="DF29" s="636"/>
      <c r="DG29" s="636"/>
      <c r="DH29" s="636"/>
      <c r="DI29" s="636"/>
      <c r="DJ29" s="636"/>
      <c r="DK29" s="637"/>
      <c r="DL29" s="633">
        <v>263162</v>
      </c>
      <c r="DM29" s="636"/>
      <c r="DN29" s="636"/>
      <c r="DO29" s="636"/>
      <c r="DP29" s="636"/>
      <c r="DQ29" s="636"/>
      <c r="DR29" s="636"/>
      <c r="DS29" s="636"/>
      <c r="DT29" s="636"/>
      <c r="DU29" s="636"/>
      <c r="DV29" s="637"/>
      <c r="DW29" s="630">
        <v>11.7</v>
      </c>
      <c r="DX29" s="638"/>
      <c r="DY29" s="638"/>
      <c r="DZ29" s="638"/>
      <c r="EA29" s="638"/>
      <c r="EB29" s="638"/>
      <c r="EC29" s="652"/>
    </row>
    <row r="30" spans="2:133" ht="11.25" customHeight="1" x14ac:dyDescent="0.15">
      <c r="B30" s="624" t="s">
        <v>310</v>
      </c>
      <c r="C30" s="625"/>
      <c r="D30" s="625"/>
      <c r="E30" s="625"/>
      <c r="F30" s="625"/>
      <c r="G30" s="625"/>
      <c r="H30" s="625"/>
      <c r="I30" s="625"/>
      <c r="J30" s="625"/>
      <c r="K30" s="625"/>
      <c r="L30" s="625"/>
      <c r="M30" s="625"/>
      <c r="N30" s="625"/>
      <c r="O30" s="625"/>
      <c r="P30" s="625"/>
      <c r="Q30" s="626"/>
      <c r="R30" s="627">
        <v>848187</v>
      </c>
      <c r="S30" s="628"/>
      <c r="T30" s="628"/>
      <c r="U30" s="628"/>
      <c r="V30" s="628"/>
      <c r="W30" s="628"/>
      <c r="X30" s="628"/>
      <c r="Y30" s="629"/>
      <c r="Z30" s="663">
        <v>18.5</v>
      </c>
      <c r="AA30" s="663"/>
      <c r="AB30" s="663"/>
      <c r="AC30" s="663"/>
      <c r="AD30" s="664" t="s">
        <v>177</v>
      </c>
      <c r="AE30" s="664"/>
      <c r="AF30" s="664"/>
      <c r="AG30" s="664"/>
      <c r="AH30" s="664"/>
      <c r="AI30" s="664"/>
      <c r="AJ30" s="664"/>
      <c r="AK30" s="664"/>
      <c r="AL30" s="630" t="s">
        <v>137</v>
      </c>
      <c r="AM30" s="631"/>
      <c r="AN30" s="631"/>
      <c r="AO30" s="665"/>
      <c r="AP30" s="679" t="s">
        <v>226</v>
      </c>
      <c r="AQ30" s="680"/>
      <c r="AR30" s="680"/>
      <c r="AS30" s="680"/>
      <c r="AT30" s="680"/>
      <c r="AU30" s="680"/>
      <c r="AV30" s="680"/>
      <c r="AW30" s="680"/>
      <c r="AX30" s="680"/>
      <c r="AY30" s="680"/>
      <c r="AZ30" s="680"/>
      <c r="BA30" s="680"/>
      <c r="BB30" s="680"/>
      <c r="BC30" s="680"/>
      <c r="BD30" s="680"/>
      <c r="BE30" s="680"/>
      <c r="BF30" s="681"/>
      <c r="BG30" s="679" t="s">
        <v>311</v>
      </c>
      <c r="BH30" s="693"/>
      <c r="BI30" s="693"/>
      <c r="BJ30" s="693"/>
      <c r="BK30" s="693"/>
      <c r="BL30" s="693"/>
      <c r="BM30" s="693"/>
      <c r="BN30" s="693"/>
      <c r="BO30" s="693"/>
      <c r="BP30" s="693"/>
      <c r="BQ30" s="694"/>
      <c r="BR30" s="679" t="s">
        <v>312</v>
      </c>
      <c r="BS30" s="693"/>
      <c r="BT30" s="693"/>
      <c r="BU30" s="693"/>
      <c r="BV30" s="693"/>
      <c r="BW30" s="693"/>
      <c r="BX30" s="693"/>
      <c r="BY30" s="693"/>
      <c r="BZ30" s="693"/>
      <c r="CA30" s="693"/>
      <c r="CB30" s="694"/>
      <c r="CD30" s="642"/>
      <c r="CE30" s="643"/>
      <c r="CF30" s="624" t="s">
        <v>313</v>
      </c>
      <c r="CG30" s="625"/>
      <c r="CH30" s="625"/>
      <c r="CI30" s="625"/>
      <c r="CJ30" s="625"/>
      <c r="CK30" s="625"/>
      <c r="CL30" s="625"/>
      <c r="CM30" s="625"/>
      <c r="CN30" s="625"/>
      <c r="CO30" s="625"/>
      <c r="CP30" s="625"/>
      <c r="CQ30" s="626"/>
      <c r="CR30" s="627">
        <v>257473</v>
      </c>
      <c r="CS30" s="628"/>
      <c r="CT30" s="628"/>
      <c r="CU30" s="628"/>
      <c r="CV30" s="628"/>
      <c r="CW30" s="628"/>
      <c r="CX30" s="628"/>
      <c r="CY30" s="629"/>
      <c r="CZ30" s="630">
        <v>5.9</v>
      </c>
      <c r="DA30" s="638"/>
      <c r="DB30" s="638"/>
      <c r="DC30" s="639"/>
      <c r="DD30" s="633">
        <v>257473</v>
      </c>
      <c r="DE30" s="628"/>
      <c r="DF30" s="628"/>
      <c r="DG30" s="628"/>
      <c r="DH30" s="628"/>
      <c r="DI30" s="628"/>
      <c r="DJ30" s="628"/>
      <c r="DK30" s="629"/>
      <c r="DL30" s="633">
        <v>257473</v>
      </c>
      <c r="DM30" s="628"/>
      <c r="DN30" s="628"/>
      <c r="DO30" s="628"/>
      <c r="DP30" s="628"/>
      <c r="DQ30" s="628"/>
      <c r="DR30" s="628"/>
      <c r="DS30" s="628"/>
      <c r="DT30" s="628"/>
      <c r="DU30" s="628"/>
      <c r="DV30" s="629"/>
      <c r="DW30" s="630">
        <v>11.4</v>
      </c>
      <c r="DX30" s="638"/>
      <c r="DY30" s="638"/>
      <c r="DZ30" s="638"/>
      <c r="EA30" s="638"/>
      <c r="EB30" s="638"/>
      <c r="EC30" s="652"/>
    </row>
    <row r="31" spans="2:133" ht="11.25" customHeight="1" x14ac:dyDescent="0.15">
      <c r="B31" s="696" t="s">
        <v>314</v>
      </c>
      <c r="C31" s="697"/>
      <c r="D31" s="697"/>
      <c r="E31" s="697"/>
      <c r="F31" s="697"/>
      <c r="G31" s="697"/>
      <c r="H31" s="697"/>
      <c r="I31" s="697"/>
      <c r="J31" s="697"/>
      <c r="K31" s="697"/>
      <c r="L31" s="697"/>
      <c r="M31" s="697"/>
      <c r="N31" s="697"/>
      <c r="O31" s="697"/>
      <c r="P31" s="697"/>
      <c r="Q31" s="698"/>
      <c r="R31" s="627" t="s">
        <v>177</v>
      </c>
      <c r="S31" s="628"/>
      <c r="T31" s="628"/>
      <c r="U31" s="628"/>
      <c r="V31" s="628"/>
      <c r="W31" s="628"/>
      <c r="X31" s="628"/>
      <c r="Y31" s="629"/>
      <c r="Z31" s="663" t="s">
        <v>177</v>
      </c>
      <c r="AA31" s="663"/>
      <c r="AB31" s="663"/>
      <c r="AC31" s="663"/>
      <c r="AD31" s="664" t="s">
        <v>177</v>
      </c>
      <c r="AE31" s="664"/>
      <c r="AF31" s="664"/>
      <c r="AG31" s="664"/>
      <c r="AH31" s="664"/>
      <c r="AI31" s="664"/>
      <c r="AJ31" s="664"/>
      <c r="AK31" s="664"/>
      <c r="AL31" s="630" t="s">
        <v>177</v>
      </c>
      <c r="AM31" s="631"/>
      <c r="AN31" s="631"/>
      <c r="AO31" s="665"/>
      <c r="AP31" s="688" t="s">
        <v>315</v>
      </c>
      <c r="AQ31" s="689"/>
      <c r="AR31" s="689"/>
      <c r="AS31" s="689"/>
      <c r="AT31" s="690" t="s">
        <v>316</v>
      </c>
      <c r="AU31" s="218"/>
      <c r="AV31" s="218"/>
      <c r="AW31" s="218"/>
      <c r="AX31" s="676" t="s">
        <v>190</v>
      </c>
      <c r="AY31" s="677"/>
      <c r="AZ31" s="677"/>
      <c r="BA31" s="677"/>
      <c r="BB31" s="677"/>
      <c r="BC31" s="677"/>
      <c r="BD31" s="677"/>
      <c r="BE31" s="677"/>
      <c r="BF31" s="678"/>
      <c r="BG31" s="684">
        <v>99.7</v>
      </c>
      <c r="BH31" s="685"/>
      <c r="BI31" s="685"/>
      <c r="BJ31" s="685"/>
      <c r="BK31" s="685"/>
      <c r="BL31" s="685"/>
      <c r="BM31" s="686">
        <v>96.9</v>
      </c>
      <c r="BN31" s="685"/>
      <c r="BO31" s="685"/>
      <c r="BP31" s="685"/>
      <c r="BQ31" s="687"/>
      <c r="BR31" s="684">
        <v>99.5</v>
      </c>
      <c r="BS31" s="685"/>
      <c r="BT31" s="685"/>
      <c r="BU31" s="685"/>
      <c r="BV31" s="685"/>
      <c r="BW31" s="685"/>
      <c r="BX31" s="686">
        <v>96.2</v>
      </c>
      <c r="BY31" s="685"/>
      <c r="BZ31" s="685"/>
      <c r="CA31" s="685"/>
      <c r="CB31" s="687"/>
      <c r="CD31" s="642"/>
      <c r="CE31" s="643"/>
      <c r="CF31" s="624" t="s">
        <v>317</v>
      </c>
      <c r="CG31" s="625"/>
      <c r="CH31" s="625"/>
      <c r="CI31" s="625"/>
      <c r="CJ31" s="625"/>
      <c r="CK31" s="625"/>
      <c r="CL31" s="625"/>
      <c r="CM31" s="625"/>
      <c r="CN31" s="625"/>
      <c r="CO31" s="625"/>
      <c r="CP31" s="625"/>
      <c r="CQ31" s="626"/>
      <c r="CR31" s="627">
        <v>5689</v>
      </c>
      <c r="CS31" s="636"/>
      <c r="CT31" s="636"/>
      <c r="CU31" s="636"/>
      <c r="CV31" s="636"/>
      <c r="CW31" s="636"/>
      <c r="CX31" s="636"/>
      <c r="CY31" s="637"/>
      <c r="CZ31" s="630">
        <v>0.1</v>
      </c>
      <c r="DA31" s="638"/>
      <c r="DB31" s="638"/>
      <c r="DC31" s="639"/>
      <c r="DD31" s="633">
        <v>5689</v>
      </c>
      <c r="DE31" s="636"/>
      <c r="DF31" s="636"/>
      <c r="DG31" s="636"/>
      <c r="DH31" s="636"/>
      <c r="DI31" s="636"/>
      <c r="DJ31" s="636"/>
      <c r="DK31" s="637"/>
      <c r="DL31" s="633">
        <v>5689</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318</v>
      </c>
      <c r="C32" s="625"/>
      <c r="D32" s="625"/>
      <c r="E32" s="625"/>
      <c r="F32" s="625"/>
      <c r="G32" s="625"/>
      <c r="H32" s="625"/>
      <c r="I32" s="625"/>
      <c r="J32" s="625"/>
      <c r="K32" s="625"/>
      <c r="L32" s="625"/>
      <c r="M32" s="625"/>
      <c r="N32" s="625"/>
      <c r="O32" s="625"/>
      <c r="P32" s="625"/>
      <c r="Q32" s="626"/>
      <c r="R32" s="627">
        <v>515239</v>
      </c>
      <c r="S32" s="628"/>
      <c r="T32" s="628"/>
      <c r="U32" s="628"/>
      <c r="V32" s="628"/>
      <c r="W32" s="628"/>
      <c r="X32" s="628"/>
      <c r="Y32" s="629"/>
      <c r="Z32" s="663">
        <v>11.2</v>
      </c>
      <c r="AA32" s="663"/>
      <c r="AB32" s="663"/>
      <c r="AC32" s="663"/>
      <c r="AD32" s="664" t="s">
        <v>177</v>
      </c>
      <c r="AE32" s="664"/>
      <c r="AF32" s="664"/>
      <c r="AG32" s="664"/>
      <c r="AH32" s="664"/>
      <c r="AI32" s="664"/>
      <c r="AJ32" s="664"/>
      <c r="AK32" s="664"/>
      <c r="AL32" s="630" t="s">
        <v>177</v>
      </c>
      <c r="AM32" s="631"/>
      <c r="AN32" s="631"/>
      <c r="AO32" s="665"/>
      <c r="AP32" s="666"/>
      <c r="AQ32" s="667"/>
      <c r="AR32" s="667"/>
      <c r="AS32" s="667"/>
      <c r="AT32" s="691"/>
      <c r="AU32" s="214" t="s">
        <v>319</v>
      </c>
      <c r="AX32" s="624" t="s">
        <v>320</v>
      </c>
      <c r="AY32" s="625"/>
      <c r="AZ32" s="625"/>
      <c r="BA32" s="625"/>
      <c r="BB32" s="625"/>
      <c r="BC32" s="625"/>
      <c r="BD32" s="625"/>
      <c r="BE32" s="625"/>
      <c r="BF32" s="626"/>
      <c r="BG32" s="683">
        <v>99.9</v>
      </c>
      <c r="BH32" s="636"/>
      <c r="BI32" s="636"/>
      <c r="BJ32" s="636"/>
      <c r="BK32" s="636"/>
      <c r="BL32" s="636"/>
      <c r="BM32" s="631">
        <v>98.2</v>
      </c>
      <c r="BN32" s="636"/>
      <c r="BO32" s="636"/>
      <c r="BP32" s="636"/>
      <c r="BQ32" s="661"/>
      <c r="BR32" s="683">
        <v>99.7</v>
      </c>
      <c r="BS32" s="636"/>
      <c r="BT32" s="636"/>
      <c r="BU32" s="636"/>
      <c r="BV32" s="636"/>
      <c r="BW32" s="636"/>
      <c r="BX32" s="631">
        <v>97.7</v>
      </c>
      <c r="BY32" s="636"/>
      <c r="BZ32" s="636"/>
      <c r="CA32" s="636"/>
      <c r="CB32" s="661"/>
      <c r="CD32" s="644"/>
      <c r="CE32" s="645"/>
      <c r="CF32" s="624" t="s">
        <v>321</v>
      </c>
      <c r="CG32" s="625"/>
      <c r="CH32" s="625"/>
      <c r="CI32" s="625"/>
      <c r="CJ32" s="625"/>
      <c r="CK32" s="625"/>
      <c r="CL32" s="625"/>
      <c r="CM32" s="625"/>
      <c r="CN32" s="625"/>
      <c r="CO32" s="625"/>
      <c r="CP32" s="625"/>
      <c r="CQ32" s="626"/>
      <c r="CR32" s="627" t="s">
        <v>137</v>
      </c>
      <c r="CS32" s="628"/>
      <c r="CT32" s="628"/>
      <c r="CU32" s="628"/>
      <c r="CV32" s="628"/>
      <c r="CW32" s="628"/>
      <c r="CX32" s="628"/>
      <c r="CY32" s="629"/>
      <c r="CZ32" s="630" t="s">
        <v>238</v>
      </c>
      <c r="DA32" s="638"/>
      <c r="DB32" s="638"/>
      <c r="DC32" s="639"/>
      <c r="DD32" s="633" t="s">
        <v>177</v>
      </c>
      <c r="DE32" s="628"/>
      <c r="DF32" s="628"/>
      <c r="DG32" s="628"/>
      <c r="DH32" s="628"/>
      <c r="DI32" s="628"/>
      <c r="DJ32" s="628"/>
      <c r="DK32" s="629"/>
      <c r="DL32" s="633" t="s">
        <v>238</v>
      </c>
      <c r="DM32" s="628"/>
      <c r="DN32" s="628"/>
      <c r="DO32" s="628"/>
      <c r="DP32" s="628"/>
      <c r="DQ32" s="628"/>
      <c r="DR32" s="628"/>
      <c r="DS32" s="628"/>
      <c r="DT32" s="628"/>
      <c r="DU32" s="628"/>
      <c r="DV32" s="629"/>
      <c r="DW32" s="630" t="s">
        <v>177</v>
      </c>
      <c r="DX32" s="638"/>
      <c r="DY32" s="638"/>
      <c r="DZ32" s="638"/>
      <c r="EA32" s="638"/>
      <c r="EB32" s="638"/>
      <c r="EC32" s="652"/>
    </row>
    <row r="33" spans="2:133" ht="11.25" customHeight="1" x14ac:dyDescent="0.15">
      <c r="B33" s="624" t="s">
        <v>322</v>
      </c>
      <c r="C33" s="625"/>
      <c r="D33" s="625"/>
      <c r="E33" s="625"/>
      <c r="F33" s="625"/>
      <c r="G33" s="625"/>
      <c r="H33" s="625"/>
      <c r="I33" s="625"/>
      <c r="J33" s="625"/>
      <c r="K33" s="625"/>
      <c r="L33" s="625"/>
      <c r="M33" s="625"/>
      <c r="N33" s="625"/>
      <c r="O33" s="625"/>
      <c r="P33" s="625"/>
      <c r="Q33" s="626"/>
      <c r="R33" s="627">
        <v>26641</v>
      </c>
      <c r="S33" s="628"/>
      <c r="T33" s="628"/>
      <c r="U33" s="628"/>
      <c r="V33" s="628"/>
      <c r="W33" s="628"/>
      <c r="X33" s="628"/>
      <c r="Y33" s="629"/>
      <c r="Z33" s="663">
        <v>0.6</v>
      </c>
      <c r="AA33" s="663"/>
      <c r="AB33" s="663"/>
      <c r="AC33" s="663"/>
      <c r="AD33" s="664">
        <v>9895</v>
      </c>
      <c r="AE33" s="664"/>
      <c r="AF33" s="664"/>
      <c r="AG33" s="664"/>
      <c r="AH33" s="664"/>
      <c r="AI33" s="664"/>
      <c r="AJ33" s="664"/>
      <c r="AK33" s="664"/>
      <c r="AL33" s="630">
        <v>0.4</v>
      </c>
      <c r="AM33" s="631"/>
      <c r="AN33" s="631"/>
      <c r="AO33" s="665"/>
      <c r="AP33" s="668"/>
      <c r="AQ33" s="669"/>
      <c r="AR33" s="669"/>
      <c r="AS33" s="669"/>
      <c r="AT33" s="692"/>
      <c r="AU33" s="219"/>
      <c r="AV33" s="219"/>
      <c r="AW33" s="219"/>
      <c r="AX33" s="608" t="s">
        <v>323</v>
      </c>
      <c r="AY33" s="609"/>
      <c r="AZ33" s="609"/>
      <c r="BA33" s="609"/>
      <c r="BB33" s="609"/>
      <c r="BC33" s="609"/>
      <c r="BD33" s="609"/>
      <c r="BE33" s="609"/>
      <c r="BF33" s="610"/>
      <c r="BG33" s="682">
        <v>99.6</v>
      </c>
      <c r="BH33" s="612"/>
      <c r="BI33" s="612"/>
      <c r="BJ33" s="612"/>
      <c r="BK33" s="612"/>
      <c r="BL33" s="612"/>
      <c r="BM33" s="656">
        <v>96.2</v>
      </c>
      <c r="BN33" s="612"/>
      <c r="BO33" s="612"/>
      <c r="BP33" s="612"/>
      <c r="BQ33" s="650"/>
      <c r="BR33" s="682">
        <v>99.4</v>
      </c>
      <c r="BS33" s="612"/>
      <c r="BT33" s="612"/>
      <c r="BU33" s="612"/>
      <c r="BV33" s="612"/>
      <c r="BW33" s="612"/>
      <c r="BX33" s="656">
        <v>95.2</v>
      </c>
      <c r="BY33" s="612"/>
      <c r="BZ33" s="612"/>
      <c r="CA33" s="612"/>
      <c r="CB33" s="650"/>
      <c r="CD33" s="624" t="s">
        <v>324</v>
      </c>
      <c r="CE33" s="625"/>
      <c r="CF33" s="625"/>
      <c r="CG33" s="625"/>
      <c r="CH33" s="625"/>
      <c r="CI33" s="625"/>
      <c r="CJ33" s="625"/>
      <c r="CK33" s="625"/>
      <c r="CL33" s="625"/>
      <c r="CM33" s="625"/>
      <c r="CN33" s="625"/>
      <c r="CO33" s="625"/>
      <c r="CP33" s="625"/>
      <c r="CQ33" s="626"/>
      <c r="CR33" s="627">
        <v>1870815</v>
      </c>
      <c r="CS33" s="636"/>
      <c r="CT33" s="636"/>
      <c r="CU33" s="636"/>
      <c r="CV33" s="636"/>
      <c r="CW33" s="636"/>
      <c r="CX33" s="636"/>
      <c r="CY33" s="637"/>
      <c r="CZ33" s="630">
        <v>43.2</v>
      </c>
      <c r="DA33" s="638"/>
      <c r="DB33" s="638"/>
      <c r="DC33" s="639"/>
      <c r="DD33" s="633">
        <v>1266824</v>
      </c>
      <c r="DE33" s="636"/>
      <c r="DF33" s="636"/>
      <c r="DG33" s="636"/>
      <c r="DH33" s="636"/>
      <c r="DI33" s="636"/>
      <c r="DJ33" s="636"/>
      <c r="DK33" s="637"/>
      <c r="DL33" s="633">
        <v>852329</v>
      </c>
      <c r="DM33" s="636"/>
      <c r="DN33" s="636"/>
      <c r="DO33" s="636"/>
      <c r="DP33" s="636"/>
      <c r="DQ33" s="636"/>
      <c r="DR33" s="636"/>
      <c r="DS33" s="636"/>
      <c r="DT33" s="636"/>
      <c r="DU33" s="636"/>
      <c r="DV33" s="637"/>
      <c r="DW33" s="630">
        <v>37.700000000000003</v>
      </c>
      <c r="DX33" s="638"/>
      <c r="DY33" s="638"/>
      <c r="DZ33" s="638"/>
      <c r="EA33" s="638"/>
      <c r="EB33" s="638"/>
      <c r="EC33" s="652"/>
    </row>
    <row r="34" spans="2:133" ht="11.25" customHeight="1" x14ac:dyDescent="0.15">
      <c r="B34" s="624" t="s">
        <v>325</v>
      </c>
      <c r="C34" s="625"/>
      <c r="D34" s="625"/>
      <c r="E34" s="625"/>
      <c r="F34" s="625"/>
      <c r="G34" s="625"/>
      <c r="H34" s="625"/>
      <c r="I34" s="625"/>
      <c r="J34" s="625"/>
      <c r="K34" s="625"/>
      <c r="L34" s="625"/>
      <c r="M34" s="625"/>
      <c r="N34" s="625"/>
      <c r="O34" s="625"/>
      <c r="P34" s="625"/>
      <c r="Q34" s="626"/>
      <c r="R34" s="627">
        <v>246443</v>
      </c>
      <c r="S34" s="628"/>
      <c r="T34" s="628"/>
      <c r="U34" s="628"/>
      <c r="V34" s="628"/>
      <c r="W34" s="628"/>
      <c r="X34" s="628"/>
      <c r="Y34" s="629"/>
      <c r="Z34" s="663">
        <v>5.4</v>
      </c>
      <c r="AA34" s="663"/>
      <c r="AB34" s="663"/>
      <c r="AC34" s="663"/>
      <c r="AD34" s="664" t="s">
        <v>238</v>
      </c>
      <c r="AE34" s="664"/>
      <c r="AF34" s="664"/>
      <c r="AG34" s="664"/>
      <c r="AH34" s="664"/>
      <c r="AI34" s="664"/>
      <c r="AJ34" s="664"/>
      <c r="AK34" s="664"/>
      <c r="AL34" s="630" t="s">
        <v>238</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326</v>
      </c>
      <c r="CE34" s="625"/>
      <c r="CF34" s="625"/>
      <c r="CG34" s="625"/>
      <c r="CH34" s="625"/>
      <c r="CI34" s="625"/>
      <c r="CJ34" s="625"/>
      <c r="CK34" s="625"/>
      <c r="CL34" s="625"/>
      <c r="CM34" s="625"/>
      <c r="CN34" s="625"/>
      <c r="CO34" s="625"/>
      <c r="CP34" s="625"/>
      <c r="CQ34" s="626"/>
      <c r="CR34" s="627">
        <v>612693</v>
      </c>
      <c r="CS34" s="628"/>
      <c r="CT34" s="628"/>
      <c r="CU34" s="628"/>
      <c r="CV34" s="628"/>
      <c r="CW34" s="628"/>
      <c r="CX34" s="628"/>
      <c r="CY34" s="629"/>
      <c r="CZ34" s="630">
        <v>14.1</v>
      </c>
      <c r="DA34" s="638"/>
      <c r="DB34" s="638"/>
      <c r="DC34" s="639"/>
      <c r="DD34" s="633">
        <v>399917</v>
      </c>
      <c r="DE34" s="628"/>
      <c r="DF34" s="628"/>
      <c r="DG34" s="628"/>
      <c r="DH34" s="628"/>
      <c r="DI34" s="628"/>
      <c r="DJ34" s="628"/>
      <c r="DK34" s="629"/>
      <c r="DL34" s="633">
        <v>257587</v>
      </c>
      <c r="DM34" s="628"/>
      <c r="DN34" s="628"/>
      <c r="DO34" s="628"/>
      <c r="DP34" s="628"/>
      <c r="DQ34" s="628"/>
      <c r="DR34" s="628"/>
      <c r="DS34" s="628"/>
      <c r="DT34" s="628"/>
      <c r="DU34" s="628"/>
      <c r="DV34" s="629"/>
      <c r="DW34" s="630">
        <v>11.4</v>
      </c>
      <c r="DX34" s="638"/>
      <c r="DY34" s="638"/>
      <c r="DZ34" s="638"/>
      <c r="EA34" s="638"/>
      <c r="EB34" s="638"/>
      <c r="EC34" s="652"/>
    </row>
    <row r="35" spans="2:133" ht="11.25" customHeight="1" x14ac:dyDescent="0.15">
      <c r="B35" s="624" t="s">
        <v>327</v>
      </c>
      <c r="C35" s="625"/>
      <c r="D35" s="625"/>
      <c r="E35" s="625"/>
      <c r="F35" s="625"/>
      <c r="G35" s="625"/>
      <c r="H35" s="625"/>
      <c r="I35" s="625"/>
      <c r="J35" s="625"/>
      <c r="K35" s="625"/>
      <c r="L35" s="625"/>
      <c r="M35" s="625"/>
      <c r="N35" s="625"/>
      <c r="O35" s="625"/>
      <c r="P35" s="625"/>
      <c r="Q35" s="626"/>
      <c r="R35" s="627">
        <v>50354</v>
      </c>
      <c r="S35" s="628"/>
      <c r="T35" s="628"/>
      <c r="U35" s="628"/>
      <c r="V35" s="628"/>
      <c r="W35" s="628"/>
      <c r="X35" s="628"/>
      <c r="Y35" s="629"/>
      <c r="Z35" s="663">
        <v>1.1000000000000001</v>
      </c>
      <c r="AA35" s="663"/>
      <c r="AB35" s="663"/>
      <c r="AC35" s="663"/>
      <c r="AD35" s="664" t="s">
        <v>238</v>
      </c>
      <c r="AE35" s="664"/>
      <c r="AF35" s="664"/>
      <c r="AG35" s="664"/>
      <c r="AH35" s="664"/>
      <c r="AI35" s="664"/>
      <c r="AJ35" s="664"/>
      <c r="AK35" s="664"/>
      <c r="AL35" s="630" t="s">
        <v>238</v>
      </c>
      <c r="AM35" s="631"/>
      <c r="AN35" s="631"/>
      <c r="AO35" s="665"/>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330</v>
      </c>
      <c r="CE35" s="625"/>
      <c r="CF35" s="625"/>
      <c r="CG35" s="625"/>
      <c r="CH35" s="625"/>
      <c r="CI35" s="625"/>
      <c r="CJ35" s="625"/>
      <c r="CK35" s="625"/>
      <c r="CL35" s="625"/>
      <c r="CM35" s="625"/>
      <c r="CN35" s="625"/>
      <c r="CO35" s="625"/>
      <c r="CP35" s="625"/>
      <c r="CQ35" s="626"/>
      <c r="CR35" s="627">
        <v>46179</v>
      </c>
      <c r="CS35" s="636"/>
      <c r="CT35" s="636"/>
      <c r="CU35" s="636"/>
      <c r="CV35" s="636"/>
      <c r="CW35" s="636"/>
      <c r="CX35" s="636"/>
      <c r="CY35" s="637"/>
      <c r="CZ35" s="630">
        <v>1.1000000000000001</v>
      </c>
      <c r="DA35" s="638"/>
      <c r="DB35" s="638"/>
      <c r="DC35" s="639"/>
      <c r="DD35" s="633">
        <v>35696</v>
      </c>
      <c r="DE35" s="636"/>
      <c r="DF35" s="636"/>
      <c r="DG35" s="636"/>
      <c r="DH35" s="636"/>
      <c r="DI35" s="636"/>
      <c r="DJ35" s="636"/>
      <c r="DK35" s="637"/>
      <c r="DL35" s="633">
        <v>34310</v>
      </c>
      <c r="DM35" s="636"/>
      <c r="DN35" s="636"/>
      <c r="DO35" s="636"/>
      <c r="DP35" s="636"/>
      <c r="DQ35" s="636"/>
      <c r="DR35" s="636"/>
      <c r="DS35" s="636"/>
      <c r="DT35" s="636"/>
      <c r="DU35" s="636"/>
      <c r="DV35" s="637"/>
      <c r="DW35" s="630">
        <v>1.5</v>
      </c>
      <c r="DX35" s="638"/>
      <c r="DY35" s="638"/>
      <c r="DZ35" s="638"/>
      <c r="EA35" s="638"/>
      <c r="EB35" s="638"/>
      <c r="EC35" s="652"/>
    </row>
    <row r="36" spans="2:133" ht="11.25" customHeight="1" x14ac:dyDescent="0.15">
      <c r="B36" s="624" t="s">
        <v>331</v>
      </c>
      <c r="C36" s="625"/>
      <c r="D36" s="625"/>
      <c r="E36" s="625"/>
      <c r="F36" s="625"/>
      <c r="G36" s="625"/>
      <c r="H36" s="625"/>
      <c r="I36" s="625"/>
      <c r="J36" s="625"/>
      <c r="K36" s="625"/>
      <c r="L36" s="625"/>
      <c r="M36" s="625"/>
      <c r="N36" s="625"/>
      <c r="O36" s="625"/>
      <c r="P36" s="625"/>
      <c r="Q36" s="626"/>
      <c r="R36" s="627">
        <v>131053</v>
      </c>
      <c r="S36" s="628"/>
      <c r="T36" s="628"/>
      <c r="U36" s="628"/>
      <c r="V36" s="628"/>
      <c r="W36" s="628"/>
      <c r="X36" s="628"/>
      <c r="Y36" s="629"/>
      <c r="Z36" s="663">
        <v>2.9</v>
      </c>
      <c r="AA36" s="663"/>
      <c r="AB36" s="663"/>
      <c r="AC36" s="663"/>
      <c r="AD36" s="664" t="s">
        <v>238</v>
      </c>
      <c r="AE36" s="664"/>
      <c r="AF36" s="664"/>
      <c r="AG36" s="664"/>
      <c r="AH36" s="664"/>
      <c r="AI36" s="664"/>
      <c r="AJ36" s="664"/>
      <c r="AK36" s="664"/>
      <c r="AL36" s="630" t="s">
        <v>177</v>
      </c>
      <c r="AM36" s="631"/>
      <c r="AN36" s="631"/>
      <c r="AO36" s="665"/>
      <c r="AP36" s="222"/>
      <c r="AQ36" s="670" t="s">
        <v>332</v>
      </c>
      <c r="AR36" s="671"/>
      <c r="AS36" s="671"/>
      <c r="AT36" s="671"/>
      <c r="AU36" s="671"/>
      <c r="AV36" s="671"/>
      <c r="AW36" s="671"/>
      <c r="AX36" s="671"/>
      <c r="AY36" s="672"/>
      <c r="AZ36" s="673">
        <v>343560</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v>211724</v>
      </c>
      <c r="BW36" s="674"/>
      <c r="BX36" s="674"/>
      <c r="BY36" s="674"/>
      <c r="BZ36" s="674"/>
      <c r="CA36" s="674"/>
      <c r="CB36" s="675"/>
      <c r="CD36" s="624" t="s">
        <v>334</v>
      </c>
      <c r="CE36" s="625"/>
      <c r="CF36" s="625"/>
      <c r="CG36" s="625"/>
      <c r="CH36" s="625"/>
      <c r="CI36" s="625"/>
      <c r="CJ36" s="625"/>
      <c r="CK36" s="625"/>
      <c r="CL36" s="625"/>
      <c r="CM36" s="625"/>
      <c r="CN36" s="625"/>
      <c r="CO36" s="625"/>
      <c r="CP36" s="625"/>
      <c r="CQ36" s="626"/>
      <c r="CR36" s="627">
        <v>673320</v>
      </c>
      <c r="CS36" s="628"/>
      <c r="CT36" s="628"/>
      <c r="CU36" s="628"/>
      <c r="CV36" s="628"/>
      <c r="CW36" s="628"/>
      <c r="CX36" s="628"/>
      <c r="CY36" s="629"/>
      <c r="CZ36" s="630">
        <v>15.5</v>
      </c>
      <c r="DA36" s="638"/>
      <c r="DB36" s="638"/>
      <c r="DC36" s="639"/>
      <c r="DD36" s="633">
        <v>447798</v>
      </c>
      <c r="DE36" s="628"/>
      <c r="DF36" s="628"/>
      <c r="DG36" s="628"/>
      <c r="DH36" s="628"/>
      <c r="DI36" s="628"/>
      <c r="DJ36" s="628"/>
      <c r="DK36" s="629"/>
      <c r="DL36" s="633">
        <v>291055</v>
      </c>
      <c r="DM36" s="628"/>
      <c r="DN36" s="628"/>
      <c r="DO36" s="628"/>
      <c r="DP36" s="628"/>
      <c r="DQ36" s="628"/>
      <c r="DR36" s="628"/>
      <c r="DS36" s="628"/>
      <c r="DT36" s="628"/>
      <c r="DU36" s="628"/>
      <c r="DV36" s="629"/>
      <c r="DW36" s="630">
        <v>12.9</v>
      </c>
      <c r="DX36" s="638"/>
      <c r="DY36" s="638"/>
      <c r="DZ36" s="638"/>
      <c r="EA36" s="638"/>
      <c r="EB36" s="638"/>
      <c r="EC36" s="652"/>
    </row>
    <row r="37" spans="2:133" ht="11.25" customHeight="1" x14ac:dyDescent="0.15">
      <c r="B37" s="624" t="s">
        <v>335</v>
      </c>
      <c r="C37" s="625"/>
      <c r="D37" s="625"/>
      <c r="E37" s="625"/>
      <c r="F37" s="625"/>
      <c r="G37" s="625"/>
      <c r="H37" s="625"/>
      <c r="I37" s="625"/>
      <c r="J37" s="625"/>
      <c r="K37" s="625"/>
      <c r="L37" s="625"/>
      <c r="M37" s="625"/>
      <c r="N37" s="625"/>
      <c r="O37" s="625"/>
      <c r="P37" s="625"/>
      <c r="Q37" s="626"/>
      <c r="R37" s="627">
        <v>48012</v>
      </c>
      <c r="S37" s="628"/>
      <c r="T37" s="628"/>
      <c r="U37" s="628"/>
      <c r="V37" s="628"/>
      <c r="W37" s="628"/>
      <c r="X37" s="628"/>
      <c r="Y37" s="629"/>
      <c r="Z37" s="663">
        <v>1</v>
      </c>
      <c r="AA37" s="663"/>
      <c r="AB37" s="663"/>
      <c r="AC37" s="663"/>
      <c r="AD37" s="664">
        <v>161</v>
      </c>
      <c r="AE37" s="664"/>
      <c r="AF37" s="664"/>
      <c r="AG37" s="664"/>
      <c r="AH37" s="664"/>
      <c r="AI37" s="664"/>
      <c r="AJ37" s="664"/>
      <c r="AK37" s="664"/>
      <c r="AL37" s="630">
        <v>0</v>
      </c>
      <c r="AM37" s="631"/>
      <c r="AN37" s="631"/>
      <c r="AO37" s="665"/>
      <c r="AQ37" s="658" t="s">
        <v>336</v>
      </c>
      <c r="AR37" s="659"/>
      <c r="AS37" s="659"/>
      <c r="AT37" s="659"/>
      <c r="AU37" s="659"/>
      <c r="AV37" s="659"/>
      <c r="AW37" s="659"/>
      <c r="AX37" s="659"/>
      <c r="AY37" s="660"/>
      <c r="AZ37" s="627">
        <v>26179</v>
      </c>
      <c r="BA37" s="628"/>
      <c r="BB37" s="628"/>
      <c r="BC37" s="628"/>
      <c r="BD37" s="636"/>
      <c r="BE37" s="636"/>
      <c r="BF37" s="661"/>
      <c r="BG37" s="624" t="s">
        <v>337</v>
      </c>
      <c r="BH37" s="625"/>
      <c r="BI37" s="625"/>
      <c r="BJ37" s="625"/>
      <c r="BK37" s="625"/>
      <c r="BL37" s="625"/>
      <c r="BM37" s="625"/>
      <c r="BN37" s="625"/>
      <c r="BO37" s="625"/>
      <c r="BP37" s="625"/>
      <c r="BQ37" s="625"/>
      <c r="BR37" s="625"/>
      <c r="BS37" s="625"/>
      <c r="BT37" s="625"/>
      <c r="BU37" s="626"/>
      <c r="BV37" s="627">
        <v>201812</v>
      </c>
      <c r="BW37" s="628"/>
      <c r="BX37" s="628"/>
      <c r="BY37" s="628"/>
      <c r="BZ37" s="628"/>
      <c r="CA37" s="628"/>
      <c r="CB37" s="662"/>
      <c r="CD37" s="624" t="s">
        <v>338</v>
      </c>
      <c r="CE37" s="625"/>
      <c r="CF37" s="625"/>
      <c r="CG37" s="625"/>
      <c r="CH37" s="625"/>
      <c r="CI37" s="625"/>
      <c r="CJ37" s="625"/>
      <c r="CK37" s="625"/>
      <c r="CL37" s="625"/>
      <c r="CM37" s="625"/>
      <c r="CN37" s="625"/>
      <c r="CO37" s="625"/>
      <c r="CP37" s="625"/>
      <c r="CQ37" s="626"/>
      <c r="CR37" s="627">
        <v>205148</v>
      </c>
      <c r="CS37" s="636"/>
      <c r="CT37" s="636"/>
      <c r="CU37" s="636"/>
      <c r="CV37" s="636"/>
      <c r="CW37" s="636"/>
      <c r="CX37" s="636"/>
      <c r="CY37" s="637"/>
      <c r="CZ37" s="630">
        <v>4.7</v>
      </c>
      <c r="DA37" s="638"/>
      <c r="DB37" s="638"/>
      <c r="DC37" s="639"/>
      <c r="DD37" s="633">
        <v>205106</v>
      </c>
      <c r="DE37" s="636"/>
      <c r="DF37" s="636"/>
      <c r="DG37" s="636"/>
      <c r="DH37" s="636"/>
      <c r="DI37" s="636"/>
      <c r="DJ37" s="636"/>
      <c r="DK37" s="637"/>
      <c r="DL37" s="633">
        <v>205084</v>
      </c>
      <c r="DM37" s="636"/>
      <c r="DN37" s="636"/>
      <c r="DO37" s="636"/>
      <c r="DP37" s="636"/>
      <c r="DQ37" s="636"/>
      <c r="DR37" s="636"/>
      <c r="DS37" s="636"/>
      <c r="DT37" s="636"/>
      <c r="DU37" s="636"/>
      <c r="DV37" s="637"/>
      <c r="DW37" s="630">
        <v>9.1</v>
      </c>
      <c r="DX37" s="638"/>
      <c r="DY37" s="638"/>
      <c r="DZ37" s="638"/>
      <c r="EA37" s="638"/>
      <c r="EB37" s="638"/>
      <c r="EC37" s="652"/>
    </row>
    <row r="38" spans="2:133" ht="11.25" customHeight="1" x14ac:dyDescent="0.15">
      <c r="B38" s="624" t="s">
        <v>339</v>
      </c>
      <c r="C38" s="625"/>
      <c r="D38" s="625"/>
      <c r="E38" s="625"/>
      <c r="F38" s="625"/>
      <c r="G38" s="625"/>
      <c r="H38" s="625"/>
      <c r="I38" s="625"/>
      <c r="J38" s="625"/>
      <c r="K38" s="625"/>
      <c r="L38" s="625"/>
      <c r="M38" s="625"/>
      <c r="N38" s="625"/>
      <c r="O38" s="625"/>
      <c r="P38" s="625"/>
      <c r="Q38" s="626"/>
      <c r="R38" s="627">
        <v>209935</v>
      </c>
      <c r="S38" s="628"/>
      <c r="T38" s="628"/>
      <c r="U38" s="628"/>
      <c r="V38" s="628"/>
      <c r="W38" s="628"/>
      <c r="X38" s="628"/>
      <c r="Y38" s="629"/>
      <c r="Z38" s="663">
        <v>4.5999999999999996</v>
      </c>
      <c r="AA38" s="663"/>
      <c r="AB38" s="663"/>
      <c r="AC38" s="663"/>
      <c r="AD38" s="664" t="s">
        <v>177</v>
      </c>
      <c r="AE38" s="664"/>
      <c r="AF38" s="664"/>
      <c r="AG38" s="664"/>
      <c r="AH38" s="664"/>
      <c r="AI38" s="664"/>
      <c r="AJ38" s="664"/>
      <c r="AK38" s="664"/>
      <c r="AL38" s="630" t="s">
        <v>177</v>
      </c>
      <c r="AM38" s="631"/>
      <c r="AN38" s="631"/>
      <c r="AO38" s="665"/>
      <c r="AQ38" s="658" t="s">
        <v>340</v>
      </c>
      <c r="AR38" s="659"/>
      <c r="AS38" s="659"/>
      <c r="AT38" s="659"/>
      <c r="AU38" s="659"/>
      <c r="AV38" s="659"/>
      <c r="AW38" s="659"/>
      <c r="AX38" s="659"/>
      <c r="AY38" s="660"/>
      <c r="AZ38" s="627" t="s">
        <v>177</v>
      </c>
      <c r="BA38" s="628"/>
      <c r="BB38" s="628"/>
      <c r="BC38" s="628"/>
      <c r="BD38" s="636"/>
      <c r="BE38" s="636"/>
      <c r="BF38" s="661"/>
      <c r="BG38" s="624" t="s">
        <v>341</v>
      </c>
      <c r="BH38" s="625"/>
      <c r="BI38" s="625"/>
      <c r="BJ38" s="625"/>
      <c r="BK38" s="625"/>
      <c r="BL38" s="625"/>
      <c r="BM38" s="625"/>
      <c r="BN38" s="625"/>
      <c r="BO38" s="625"/>
      <c r="BP38" s="625"/>
      <c r="BQ38" s="625"/>
      <c r="BR38" s="625"/>
      <c r="BS38" s="625"/>
      <c r="BT38" s="625"/>
      <c r="BU38" s="626"/>
      <c r="BV38" s="627">
        <v>728</v>
      </c>
      <c r="BW38" s="628"/>
      <c r="BX38" s="628"/>
      <c r="BY38" s="628"/>
      <c r="BZ38" s="628"/>
      <c r="CA38" s="628"/>
      <c r="CB38" s="662"/>
      <c r="CD38" s="624" t="s">
        <v>342</v>
      </c>
      <c r="CE38" s="625"/>
      <c r="CF38" s="625"/>
      <c r="CG38" s="625"/>
      <c r="CH38" s="625"/>
      <c r="CI38" s="625"/>
      <c r="CJ38" s="625"/>
      <c r="CK38" s="625"/>
      <c r="CL38" s="625"/>
      <c r="CM38" s="625"/>
      <c r="CN38" s="625"/>
      <c r="CO38" s="625"/>
      <c r="CP38" s="625"/>
      <c r="CQ38" s="626"/>
      <c r="CR38" s="627">
        <v>343560</v>
      </c>
      <c r="CS38" s="628"/>
      <c r="CT38" s="628"/>
      <c r="CU38" s="628"/>
      <c r="CV38" s="628"/>
      <c r="CW38" s="628"/>
      <c r="CX38" s="628"/>
      <c r="CY38" s="629"/>
      <c r="CZ38" s="630">
        <v>7.9</v>
      </c>
      <c r="DA38" s="638"/>
      <c r="DB38" s="638"/>
      <c r="DC38" s="639"/>
      <c r="DD38" s="633">
        <v>292413</v>
      </c>
      <c r="DE38" s="628"/>
      <c r="DF38" s="628"/>
      <c r="DG38" s="628"/>
      <c r="DH38" s="628"/>
      <c r="DI38" s="628"/>
      <c r="DJ38" s="628"/>
      <c r="DK38" s="629"/>
      <c r="DL38" s="633">
        <v>269377</v>
      </c>
      <c r="DM38" s="628"/>
      <c r="DN38" s="628"/>
      <c r="DO38" s="628"/>
      <c r="DP38" s="628"/>
      <c r="DQ38" s="628"/>
      <c r="DR38" s="628"/>
      <c r="DS38" s="628"/>
      <c r="DT38" s="628"/>
      <c r="DU38" s="628"/>
      <c r="DV38" s="629"/>
      <c r="DW38" s="630">
        <v>11.9</v>
      </c>
      <c r="DX38" s="638"/>
      <c r="DY38" s="638"/>
      <c r="DZ38" s="638"/>
      <c r="EA38" s="638"/>
      <c r="EB38" s="638"/>
      <c r="EC38" s="652"/>
    </row>
    <row r="39" spans="2:133" ht="11.25" customHeight="1" x14ac:dyDescent="0.15">
      <c r="B39" s="624" t="s">
        <v>343</v>
      </c>
      <c r="C39" s="625"/>
      <c r="D39" s="625"/>
      <c r="E39" s="625"/>
      <c r="F39" s="625"/>
      <c r="G39" s="625"/>
      <c r="H39" s="625"/>
      <c r="I39" s="625"/>
      <c r="J39" s="625"/>
      <c r="K39" s="625"/>
      <c r="L39" s="625"/>
      <c r="M39" s="625"/>
      <c r="N39" s="625"/>
      <c r="O39" s="625"/>
      <c r="P39" s="625"/>
      <c r="Q39" s="626"/>
      <c r="R39" s="627" t="s">
        <v>177</v>
      </c>
      <c r="S39" s="628"/>
      <c r="T39" s="628"/>
      <c r="U39" s="628"/>
      <c r="V39" s="628"/>
      <c r="W39" s="628"/>
      <c r="X39" s="628"/>
      <c r="Y39" s="629"/>
      <c r="Z39" s="663" t="s">
        <v>238</v>
      </c>
      <c r="AA39" s="663"/>
      <c r="AB39" s="663"/>
      <c r="AC39" s="663"/>
      <c r="AD39" s="664" t="s">
        <v>238</v>
      </c>
      <c r="AE39" s="664"/>
      <c r="AF39" s="664"/>
      <c r="AG39" s="664"/>
      <c r="AH39" s="664"/>
      <c r="AI39" s="664"/>
      <c r="AJ39" s="664"/>
      <c r="AK39" s="664"/>
      <c r="AL39" s="630" t="s">
        <v>177</v>
      </c>
      <c r="AM39" s="631"/>
      <c r="AN39" s="631"/>
      <c r="AO39" s="665"/>
      <c r="AQ39" s="658" t="s">
        <v>344</v>
      </c>
      <c r="AR39" s="659"/>
      <c r="AS39" s="659"/>
      <c r="AT39" s="659"/>
      <c r="AU39" s="659"/>
      <c r="AV39" s="659"/>
      <c r="AW39" s="659"/>
      <c r="AX39" s="659"/>
      <c r="AY39" s="660"/>
      <c r="AZ39" s="627" t="s">
        <v>177</v>
      </c>
      <c r="BA39" s="628"/>
      <c r="BB39" s="628"/>
      <c r="BC39" s="628"/>
      <c r="BD39" s="636"/>
      <c r="BE39" s="636"/>
      <c r="BF39" s="661"/>
      <c r="BG39" s="624" t="s">
        <v>345</v>
      </c>
      <c r="BH39" s="625"/>
      <c r="BI39" s="625"/>
      <c r="BJ39" s="625"/>
      <c r="BK39" s="625"/>
      <c r="BL39" s="625"/>
      <c r="BM39" s="625"/>
      <c r="BN39" s="625"/>
      <c r="BO39" s="625"/>
      <c r="BP39" s="625"/>
      <c r="BQ39" s="625"/>
      <c r="BR39" s="625"/>
      <c r="BS39" s="625"/>
      <c r="BT39" s="625"/>
      <c r="BU39" s="626"/>
      <c r="BV39" s="627">
        <v>1104</v>
      </c>
      <c r="BW39" s="628"/>
      <c r="BX39" s="628"/>
      <c r="BY39" s="628"/>
      <c r="BZ39" s="628"/>
      <c r="CA39" s="628"/>
      <c r="CB39" s="662"/>
      <c r="CD39" s="624" t="s">
        <v>346</v>
      </c>
      <c r="CE39" s="625"/>
      <c r="CF39" s="625"/>
      <c r="CG39" s="625"/>
      <c r="CH39" s="625"/>
      <c r="CI39" s="625"/>
      <c r="CJ39" s="625"/>
      <c r="CK39" s="625"/>
      <c r="CL39" s="625"/>
      <c r="CM39" s="625"/>
      <c r="CN39" s="625"/>
      <c r="CO39" s="625"/>
      <c r="CP39" s="625"/>
      <c r="CQ39" s="626"/>
      <c r="CR39" s="627">
        <v>195063</v>
      </c>
      <c r="CS39" s="636"/>
      <c r="CT39" s="636"/>
      <c r="CU39" s="636"/>
      <c r="CV39" s="636"/>
      <c r="CW39" s="636"/>
      <c r="CX39" s="636"/>
      <c r="CY39" s="637"/>
      <c r="CZ39" s="630">
        <v>4.5</v>
      </c>
      <c r="DA39" s="638"/>
      <c r="DB39" s="638"/>
      <c r="DC39" s="639"/>
      <c r="DD39" s="633">
        <v>91000</v>
      </c>
      <c r="DE39" s="636"/>
      <c r="DF39" s="636"/>
      <c r="DG39" s="636"/>
      <c r="DH39" s="636"/>
      <c r="DI39" s="636"/>
      <c r="DJ39" s="636"/>
      <c r="DK39" s="637"/>
      <c r="DL39" s="633" t="s">
        <v>177</v>
      </c>
      <c r="DM39" s="636"/>
      <c r="DN39" s="636"/>
      <c r="DO39" s="636"/>
      <c r="DP39" s="636"/>
      <c r="DQ39" s="636"/>
      <c r="DR39" s="636"/>
      <c r="DS39" s="636"/>
      <c r="DT39" s="636"/>
      <c r="DU39" s="636"/>
      <c r="DV39" s="637"/>
      <c r="DW39" s="630" t="s">
        <v>177</v>
      </c>
      <c r="DX39" s="638"/>
      <c r="DY39" s="638"/>
      <c r="DZ39" s="638"/>
      <c r="EA39" s="638"/>
      <c r="EB39" s="638"/>
      <c r="EC39" s="652"/>
    </row>
    <row r="40" spans="2:133" ht="11.25" customHeight="1" x14ac:dyDescent="0.15">
      <c r="B40" s="624" t="s">
        <v>347</v>
      </c>
      <c r="C40" s="625"/>
      <c r="D40" s="625"/>
      <c r="E40" s="625"/>
      <c r="F40" s="625"/>
      <c r="G40" s="625"/>
      <c r="H40" s="625"/>
      <c r="I40" s="625"/>
      <c r="J40" s="625"/>
      <c r="K40" s="625"/>
      <c r="L40" s="625"/>
      <c r="M40" s="625"/>
      <c r="N40" s="625"/>
      <c r="O40" s="625"/>
      <c r="P40" s="625"/>
      <c r="Q40" s="626"/>
      <c r="R40" s="627">
        <v>19635</v>
      </c>
      <c r="S40" s="628"/>
      <c r="T40" s="628"/>
      <c r="U40" s="628"/>
      <c r="V40" s="628"/>
      <c r="W40" s="628"/>
      <c r="X40" s="628"/>
      <c r="Y40" s="629"/>
      <c r="Z40" s="663">
        <v>0.4</v>
      </c>
      <c r="AA40" s="663"/>
      <c r="AB40" s="663"/>
      <c r="AC40" s="663"/>
      <c r="AD40" s="664" t="s">
        <v>177</v>
      </c>
      <c r="AE40" s="664"/>
      <c r="AF40" s="664"/>
      <c r="AG40" s="664"/>
      <c r="AH40" s="664"/>
      <c r="AI40" s="664"/>
      <c r="AJ40" s="664"/>
      <c r="AK40" s="664"/>
      <c r="AL40" s="630" t="s">
        <v>238</v>
      </c>
      <c r="AM40" s="631"/>
      <c r="AN40" s="631"/>
      <c r="AO40" s="665"/>
      <c r="AQ40" s="658" t="s">
        <v>348</v>
      </c>
      <c r="AR40" s="659"/>
      <c r="AS40" s="659"/>
      <c r="AT40" s="659"/>
      <c r="AU40" s="659"/>
      <c r="AV40" s="659"/>
      <c r="AW40" s="659"/>
      <c r="AX40" s="659"/>
      <c r="AY40" s="660"/>
      <c r="AZ40" s="627" t="s">
        <v>137</v>
      </c>
      <c r="BA40" s="628"/>
      <c r="BB40" s="628"/>
      <c r="BC40" s="628"/>
      <c r="BD40" s="636"/>
      <c r="BE40" s="636"/>
      <c r="BF40" s="661"/>
      <c r="BG40" s="666" t="s">
        <v>349</v>
      </c>
      <c r="BH40" s="667"/>
      <c r="BI40" s="667"/>
      <c r="BJ40" s="667"/>
      <c r="BK40" s="667"/>
      <c r="BL40" s="223"/>
      <c r="BM40" s="625" t="s">
        <v>350</v>
      </c>
      <c r="BN40" s="625"/>
      <c r="BO40" s="625"/>
      <c r="BP40" s="625"/>
      <c r="BQ40" s="625"/>
      <c r="BR40" s="625"/>
      <c r="BS40" s="625"/>
      <c r="BT40" s="625"/>
      <c r="BU40" s="626"/>
      <c r="BV40" s="627">
        <v>63</v>
      </c>
      <c r="BW40" s="628"/>
      <c r="BX40" s="628"/>
      <c r="BY40" s="628"/>
      <c r="BZ40" s="628"/>
      <c r="CA40" s="628"/>
      <c r="CB40" s="662"/>
      <c r="CD40" s="624" t="s">
        <v>351</v>
      </c>
      <c r="CE40" s="625"/>
      <c r="CF40" s="625"/>
      <c r="CG40" s="625"/>
      <c r="CH40" s="625"/>
      <c r="CI40" s="625"/>
      <c r="CJ40" s="625"/>
      <c r="CK40" s="625"/>
      <c r="CL40" s="625"/>
      <c r="CM40" s="625"/>
      <c r="CN40" s="625"/>
      <c r="CO40" s="625"/>
      <c r="CP40" s="625"/>
      <c r="CQ40" s="626"/>
      <c r="CR40" s="627" t="s">
        <v>177</v>
      </c>
      <c r="CS40" s="628"/>
      <c r="CT40" s="628"/>
      <c r="CU40" s="628"/>
      <c r="CV40" s="628"/>
      <c r="CW40" s="628"/>
      <c r="CX40" s="628"/>
      <c r="CY40" s="629"/>
      <c r="CZ40" s="630" t="s">
        <v>177</v>
      </c>
      <c r="DA40" s="638"/>
      <c r="DB40" s="638"/>
      <c r="DC40" s="639"/>
      <c r="DD40" s="633" t="s">
        <v>177</v>
      </c>
      <c r="DE40" s="628"/>
      <c r="DF40" s="628"/>
      <c r="DG40" s="628"/>
      <c r="DH40" s="628"/>
      <c r="DI40" s="628"/>
      <c r="DJ40" s="628"/>
      <c r="DK40" s="629"/>
      <c r="DL40" s="633" t="s">
        <v>137</v>
      </c>
      <c r="DM40" s="628"/>
      <c r="DN40" s="628"/>
      <c r="DO40" s="628"/>
      <c r="DP40" s="628"/>
      <c r="DQ40" s="628"/>
      <c r="DR40" s="628"/>
      <c r="DS40" s="628"/>
      <c r="DT40" s="628"/>
      <c r="DU40" s="628"/>
      <c r="DV40" s="629"/>
      <c r="DW40" s="630" t="s">
        <v>177</v>
      </c>
      <c r="DX40" s="638"/>
      <c r="DY40" s="638"/>
      <c r="DZ40" s="638"/>
      <c r="EA40" s="638"/>
      <c r="EB40" s="638"/>
      <c r="EC40" s="652"/>
    </row>
    <row r="41" spans="2:133" ht="11.25" customHeight="1" x14ac:dyDescent="0.15">
      <c r="B41" s="608" t="s">
        <v>352</v>
      </c>
      <c r="C41" s="609"/>
      <c r="D41" s="609"/>
      <c r="E41" s="609"/>
      <c r="F41" s="609"/>
      <c r="G41" s="609"/>
      <c r="H41" s="609"/>
      <c r="I41" s="609"/>
      <c r="J41" s="609"/>
      <c r="K41" s="609"/>
      <c r="L41" s="609"/>
      <c r="M41" s="609"/>
      <c r="N41" s="609"/>
      <c r="O41" s="609"/>
      <c r="P41" s="609"/>
      <c r="Q41" s="610"/>
      <c r="R41" s="611">
        <v>4580735</v>
      </c>
      <c r="S41" s="649"/>
      <c r="T41" s="649"/>
      <c r="U41" s="649"/>
      <c r="V41" s="649"/>
      <c r="W41" s="649"/>
      <c r="X41" s="649"/>
      <c r="Y41" s="653"/>
      <c r="Z41" s="654">
        <v>100</v>
      </c>
      <c r="AA41" s="654"/>
      <c r="AB41" s="654"/>
      <c r="AC41" s="654"/>
      <c r="AD41" s="655">
        <v>2238537</v>
      </c>
      <c r="AE41" s="655"/>
      <c r="AF41" s="655"/>
      <c r="AG41" s="655"/>
      <c r="AH41" s="655"/>
      <c r="AI41" s="655"/>
      <c r="AJ41" s="655"/>
      <c r="AK41" s="655"/>
      <c r="AL41" s="614">
        <v>100</v>
      </c>
      <c r="AM41" s="656"/>
      <c r="AN41" s="656"/>
      <c r="AO41" s="657"/>
      <c r="AQ41" s="658" t="s">
        <v>353</v>
      </c>
      <c r="AR41" s="659"/>
      <c r="AS41" s="659"/>
      <c r="AT41" s="659"/>
      <c r="AU41" s="659"/>
      <c r="AV41" s="659"/>
      <c r="AW41" s="659"/>
      <c r="AX41" s="659"/>
      <c r="AY41" s="660"/>
      <c r="AZ41" s="627">
        <v>55757</v>
      </c>
      <c r="BA41" s="628"/>
      <c r="BB41" s="628"/>
      <c r="BC41" s="628"/>
      <c r="BD41" s="636"/>
      <c r="BE41" s="636"/>
      <c r="BF41" s="661"/>
      <c r="BG41" s="666"/>
      <c r="BH41" s="667"/>
      <c r="BI41" s="667"/>
      <c r="BJ41" s="667"/>
      <c r="BK41" s="667"/>
      <c r="BL41" s="223"/>
      <c r="BM41" s="625" t="s">
        <v>354</v>
      </c>
      <c r="BN41" s="625"/>
      <c r="BO41" s="625"/>
      <c r="BP41" s="625"/>
      <c r="BQ41" s="625"/>
      <c r="BR41" s="625"/>
      <c r="BS41" s="625"/>
      <c r="BT41" s="625"/>
      <c r="BU41" s="626"/>
      <c r="BV41" s="627" t="s">
        <v>238</v>
      </c>
      <c r="BW41" s="628"/>
      <c r="BX41" s="628"/>
      <c r="BY41" s="628"/>
      <c r="BZ41" s="628"/>
      <c r="CA41" s="628"/>
      <c r="CB41" s="662"/>
      <c r="CD41" s="624" t="s">
        <v>355</v>
      </c>
      <c r="CE41" s="625"/>
      <c r="CF41" s="625"/>
      <c r="CG41" s="625"/>
      <c r="CH41" s="625"/>
      <c r="CI41" s="625"/>
      <c r="CJ41" s="625"/>
      <c r="CK41" s="625"/>
      <c r="CL41" s="625"/>
      <c r="CM41" s="625"/>
      <c r="CN41" s="625"/>
      <c r="CO41" s="625"/>
      <c r="CP41" s="625"/>
      <c r="CQ41" s="626"/>
      <c r="CR41" s="627" t="s">
        <v>238</v>
      </c>
      <c r="CS41" s="636"/>
      <c r="CT41" s="636"/>
      <c r="CU41" s="636"/>
      <c r="CV41" s="636"/>
      <c r="CW41" s="636"/>
      <c r="CX41" s="636"/>
      <c r="CY41" s="637"/>
      <c r="CZ41" s="630" t="s">
        <v>177</v>
      </c>
      <c r="DA41" s="638"/>
      <c r="DB41" s="638"/>
      <c r="DC41" s="639"/>
      <c r="DD41" s="633" t="s">
        <v>238</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356</v>
      </c>
      <c r="AR42" s="647"/>
      <c r="AS42" s="647"/>
      <c r="AT42" s="647"/>
      <c r="AU42" s="647"/>
      <c r="AV42" s="647"/>
      <c r="AW42" s="647"/>
      <c r="AX42" s="647"/>
      <c r="AY42" s="648"/>
      <c r="AZ42" s="611">
        <v>261624</v>
      </c>
      <c r="BA42" s="649"/>
      <c r="BB42" s="649"/>
      <c r="BC42" s="649"/>
      <c r="BD42" s="612"/>
      <c r="BE42" s="612"/>
      <c r="BF42" s="650"/>
      <c r="BG42" s="668"/>
      <c r="BH42" s="669"/>
      <c r="BI42" s="669"/>
      <c r="BJ42" s="669"/>
      <c r="BK42" s="669"/>
      <c r="BL42" s="224"/>
      <c r="BM42" s="609" t="s">
        <v>357</v>
      </c>
      <c r="BN42" s="609"/>
      <c r="BO42" s="609"/>
      <c r="BP42" s="609"/>
      <c r="BQ42" s="609"/>
      <c r="BR42" s="609"/>
      <c r="BS42" s="609"/>
      <c r="BT42" s="609"/>
      <c r="BU42" s="610"/>
      <c r="BV42" s="611">
        <v>413</v>
      </c>
      <c r="BW42" s="649"/>
      <c r="BX42" s="649"/>
      <c r="BY42" s="649"/>
      <c r="BZ42" s="649"/>
      <c r="CA42" s="649"/>
      <c r="CB42" s="651"/>
      <c r="CD42" s="624" t="s">
        <v>358</v>
      </c>
      <c r="CE42" s="625"/>
      <c r="CF42" s="625"/>
      <c r="CG42" s="625"/>
      <c r="CH42" s="625"/>
      <c r="CI42" s="625"/>
      <c r="CJ42" s="625"/>
      <c r="CK42" s="625"/>
      <c r="CL42" s="625"/>
      <c r="CM42" s="625"/>
      <c r="CN42" s="625"/>
      <c r="CO42" s="625"/>
      <c r="CP42" s="625"/>
      <c r="CQ42" s="626"/>
      <c r="CR42" s="627">
        <v>1083889</v>
      </c>
      <c r="CS42" s="636"/>
      <c r="CT42" s="636"/>
      <c r="CU42" s="636"/>
      <c r="CV42" s="636"/>
      <c r="CW42" s="636"/>
      <c r="CX42" s="636"/>
      <c r="CY42" s="637"/>
      <c r="CZ42" s="630">
        <v>25</v>
      </c>
      <c r="DA42" s="638"/>
      <c r="DB42" s="638"/>
      <c r="DC42" s="639"/>
      <c r="DD42" s="633">
        <v>270461</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359</v>
      </c>
      <c r="CD43" s="624" t="s">
        <v>360</v>
      </c>
      <c r="CE43" s="625"/>
      <c r="CF43" s="625"/>
      <c r="CG43" s="625"/>
      <c r="CH43" s="625"/>
      <c r="CI43" s="625"/>
      <c r="CJ43" s="625"/>
      <c r="CK43" s="625"/>
      <c r="CL43" s="625"/>
      <c r="CM43" s="625"/>
      <c r="CN43" s="625"/>
      <c r="CO43" s="625"/>
      <c r="CP43" s="625"/>
      <c r="CQ43" s="626"/>
      <c r="CR43" s="627">
        <v>41615</v>
      </c>
      <c r="CS43" s="636"/>
      <c r="CT43" s="636"/>
      <c r="CU43" s="636"/>
      <c r="CV43" s="636"/>
      <c r="CW43" s="636"/>
      <c r="CX43" s="636"/>
      <c r="CY43" s="637"/>
      <c r="CZ43" s="630">
        <v>1</v>
      </c>
      <c r="DA43" s="638"/>
      <c r="DB43" s="638"/>
      <c r="DC43" s="639"/>
      <c r="DD43" s="633">
        <v>41615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361</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308</v>
      </c>
      <c r="CE44" s="641"/>
      <c r="CF44" s="624" t="s">
        <v>362</v>
      </c>
      <c r="CG44" s="625"/>
      <c r="CH44" s="625"/>
      <c r="CI44" s="625"/>
      <c r="CJ44" s="625"/>
      <c r="CK44" s="625"/>
      <c r="CL44" s="625"/>
      <c r="CM44" s="625"/>
      <c r="CN44" s="625"/>
      <c r="CO44" s="625"/>
      <c r="CP44" s="625"/>
      <c r="CQ44" s="626"/>
      <c r="CR44" s="627">
        <v>410772</v>
      </c>
      <c r="CS44" s="628"/>
      <c r="CT44" s="628"/>
      <c r="CU44" s="628"/>
      <c r="CV44" s="628"/>
      <c r="CW44" s="628"/>
      <c r="CX44" s="628"/>
      <c r="CY44" s="629"/>
      <c r="CZ44" s="630">
        <v>9.5</v>
      </c>
      <c r="DA44" s="631"/>
      <c r="DB44" s="631"/>
      <c r="DC44" s="632"/>
      <c r="DD44" s="633">
        <v>194795</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363</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364</v>
      </c>
      <c r="CG45" s="625"/>
      <c r="CH45" s="625"/>
      <c r="CI45" s="625"/>
      <c r="CJ45" s="625"/>
      <c r="CK45" s="625"/>
      <c r="CL45" s="625"/>
      <c r="CM45" s="625"/>
      <c r="CN45" s="625"/>
      <c r="CO45" s="625"/>
      <c r="CP45" s="625"/>
      <c r="CQ45" s="626"/>
      <c r="CR45" s="627">
        <v>87128</v>
      </c>
      <c r="CS45" s="636"/>
      <c r="CT45" s="636"/>
      <c r="CU45" s="636"/>
      <c r="CV45" s="636"/>
      <c r="CW45" s="636"/>
      <c r="CX45" s="636"/>
      <c r="CY45" s="637"/>
      <c r="CZ45" s="630">
        <v>2</v>
      </c>
      <c r="DA45" s="638"/>
      <c r="DB45" s="638"/>
      <c r="DC45" s="639"/>
      <c r="DD45" s="633">
        <v>40729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365</v>
      </c>
      <c r="CG46" s="625"/>
      <c r="CH46" s="625"/>
      <c r="CI46" s="625"/>
      <c r="CJ46" s="625"/>
      <c r="CK46" s="625"/>
      <c r="CL46" s="625"/>
      <c r="CM46" s="625"/>
      <c r="CN46" s="625"/>
      <c r="CO46" s="625"/>
      <c r="CP46" s="625"/>
      <c r="CQ46" s="626"/>
      <c r="CR46" s="627">
        <v>306694</v>
      </c>
      <c r="CS46" s="628"/>
      <c r="CT46" s="628"/>
      <c r="CU46" s="628"/>
      <c r="CV46" s="628"/>
      <c r="CW46" s="628"/>
      <c r="CX46" s="628"/>
      <c r="CY46" s="629"/>
      <c r="CZ46" s="630">
        <v>7.1</v>
      </c>
      <c r="DA46" s="631"/>
      <c r="DB46" s="631"/>
      <c r="DC46" s="632"/>
      <c r="DD46" s="633">
        <v>153116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366</v>
      </c>
      <c r="CG47" s="625"/>
      <c r="CH47" s="625"/>
      <c r="CI47" s="625"/>
      <c r="CJ47" s="625"/>
      <c r="CK47" s="625"/>
      <c r="CL47" s="625"/>
      <c r="CM47" s="625"/>
      <c r="CN47" s="625"/>
      <c r="CO47" s="625"/>
      <c r="CP47" s="625"/>
      <c r="CQ47" s="626"/>
      <c r="CR47" s="627">
        <v>673117</v>
      </c>
      <c r="CS47" s="636"/>
      <c r="CT47" s="636"/>
      <c r="CU47" s="636"/>
      <c r="CV47" s="636"/>
      <c r="CW47" s="636"/>
      <c r="CX47" s="636"/>
      <c r="CY47" s="637"/>
      <c r="CZ47" s="630">
        <v>15.5</v>
      </c>
      <c r="DA47" s="638"/>
      <c r="DB47" s="638"/>
      <c r="DC47" s="639"/>
      <c r="DD47" s="633">
        <v>75666</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367</v>
      </c>
      <c r="CG48" s="625"/>
      <c r="CH48" s="625"/>
      <c r="CI48" s="625"/>
      <c r="CJ48" s="625"/>
      <c r="CK48" s="625"/>
      <c r="CL48" s="625"/>
      <c r="CM48" s="625"/>
      <c r="CN48" s="625"/>
      <c r="CO48" s="625"/>
      <c r="CP48" s="625"/>
      <c r="CQ48" s="626"/>
      <c r="CR48" s="627" t="s">
        <v>137</v>
      </c>
      <c r="CS48" s="628"/>
      <c r="CT48" s="628"/>
      <c r="CU48" s="628"/>
      <c r="CV48" s="628"/>
      <c r="CW48" s="628"/>
      <c r="CX48" s="628"/>
      <c r="CY48" s="629"/>
      <c r="CZ48" s="630" t="s">
        <v>177</v>
      </c>
      <c r="DA48" s="631"/>
      <c r="DB48" s="631"/>
      <c r="DC48" s="632"/>
      <c r="DD48" s="633" t="s">
        <v>177</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368</v>
      </c>
      <c r="CE49" s="609"/>
      <c r="CF49" s="609"/>
      <c r="CG49" s="609"/>
      <c r="CH49" s="609"/>
      <c r="CI49" s="609"/>
      <c r="CJ49" s="609"/>
      <c r="CK49" s="609"/>
      <c r="CL49" s="609"/>
      <c r="CM49" s="609"/>
      <c r="CN49" s="609"/>
      <c r="CO49" s="609"/>
      <c r="CP49" s="609"/>
      <c r="CQ49" s="610"/>
      <c r="CR49" s="611">
        <v>4333879</v>
      </c>
      <c r="CS49" s="612"/>
      <c r="CT49" s="612"/>
      <c r="CU49" s="612"/>
      <c r="CV49" s="612"/>
      <c r="CW49" s="612"/>
      <c r="CX49" s="612"/>
      <c r="CY49" s="613"/>
      <c r="CZ49" s="614">
        <v>100</v>
      </c>
      <c r="DA49" s="615"/>
      <c r="DB49" s="615"/>
      <c r="DC49" s="616"/>
      <c r="DD49" s="617">
        <v>2552747</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OFLXWLdj3YdBQk9gH39VcehsMtiudZzKZsvhip0Je9f2qYUmd/8Hay7cgbeWfXtnrWso7wpoFFSx33KKqb6nJg==" saltValue="wg8psq6NUMH0Xx9VQ92l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C25" zoomScale="70" zoomScaleNormal="25" zoomScaleSheetLayoutView="70" workbookViewId="0">
      <selection activeCell="BS14" sqref="BS14:CG1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369</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370</v>
      </c>
      <c r="DK2" s="1108"/>
      <c r="DL2" s="1108"/>
      <c r="DM2" s="1108"/>
      <c r="DN2" s="1108"/>
      <c r="DO2" s="1109"/>
      <c r="DP2" s="228"/>
      <c r="DQ2" s="1107" t="s">
        <v>371</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110"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100" t="s">
        <v>388</v>
      </c>
      <c r="DH5" s="1101"/>
      <c r="DI5" s="1101"/>
      <c r="DJ5" s="1101"/>
      <c r="DK5" s="1102"/>
      <c r="DL5" s="1100" t="s">
        <v>389</v>
      </c>
      <c r="DM5" s="1101"/>
      <c r="DN5" s="1101"/>
      <c r="DO5" s="1101"/>
      <c r="DP5" s="1102"/>
      <c r="DQ5" s="1001" t="s">
        <v>390</v>
      </c>
      <c r="DR5" s="1002"/>
      <c r="DS5" s="1002"/>
      <c r="DT5" s="1002"/>
      <c r="DU5" s="1003"/>
      <c r="DV5" s="1001" t="s">
        <v>381</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391</v>
      </c>
      <c r="C7" s="1048"/>
      <c r="D7" s="1048"/>
      <c r="E7" s="1048"/>
      <c r="F7" s="1048"/>
      <c r="G7" s="1048"/>
      <c r="H7" s="1048"/>
      <c r="I7" s="1048"/>
      <c r="J7" s="1048"/>
      <c r="K7" s="1048"/>
      <c r="L7" s="1048"/>
      <c r="M7" s="1048"/>
      <c r="N7" s="1048"/>
      <c r="O7" s="1048"/>
      <c r="P7" s="1049"/>
      <c r="Q7" s="1087">
        <v>4564</v>
      </c>
      <c r="R7" s="1088"/>
      <c r="S7" s="1088"/>
      <c r="T7" s="1088"/>
      <c r="U7" s="1088"/>
      <c r="V7" s="1088">
        <v>4319</v>
      </c>
      <c r="W7" s="1088"/>
      <c r="X7" s="1088"/>
      <c r="Y7" s="1088"/>
      <c r="Z7" s="1088"/>
      <c r="AA7" s="1088">
        <v>245</v>
      </c>
      <c r="AB7" s="1088"/>
      <c r="AC7" s="1088"/>
      <c r="AD7" s="1088"/>
      <c r="AE7" s="1089"/>
      <c r="AF7" s="1090">
        <v>138</v>
      </c>
      <c r="AG7" s="1091"/>
      <c r="AH7" s="1091"/>
      <c r="AI7" s="1091"/>
      <c r="AJ7" s="1092"/>
      <c r="AK7" s="1093">
        <v>37</v>
      </c>
      <c r="AL7" s="1094"/>
      <c r="AM7" s="1094"/>
      <c r="AN7" s="1094"/>
      <c r="AO7" s="1094"/>
      <c r="AP7" s="1094">
        <v>2563</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585</v>
      </c>
      <c r="BT7" s="1098"/>
      <c r="BU7" s="1098"/>
      <c r="BV7" s="1098"/>
      <c r="BW7" s="1098"/>
      <c r="BX7" s="1098"/>
      <c r="BY7" s="1098"/>
      <c r="BZ7" s="1098"/>
      <c r="CA7" s="1098"/>
      <c r="CB7" s="1098"/>
      <c r="CC7" s="1098"/>
      <c r="CD7" s="1098"/>
      <c r="CE7" s="1098"/>
      <c r="CF7" s="1098"/>
      <c r="CG7" s="1099"/>
      <c r="CH7" s="1084">
        <v>-11</v>
      </c>
      <c r="CI7" s="1085"/>
      <c r="CJ7" s="1085"/>
      <c r="CK7" s="1085"/>
      <c r="CL7" s="1086"/>
      <c r="CM7" s="1084">
        <v>131</v>
      </c>
      <c r="CN7" s="1085"/>
      <c r="CO7" s="1085"/>
      <c r="CP7" s="1085"/>
      <c r="CQ7" s="1086"/>
      <c r="CR7" s="1084">
        <v>30</v>
      </c>
      <c r="CS7" s="1085"/>
      <c r="CT7" s="1085"/>
      <c r="CU7" s="1085"/>
      <c r="CV7" s="1086"/>
      <c r="CW7" s="1084">
        <v>29</v>
      </c>
      <c r="CX7" s="1085"/>
      <c r="CY7" s="1085"/>
      <c r="CZ7" s="1085"/>
      <c r="DA7" s="1086"/>
      <c r="DB7" s="1084" t="s">
        <v>515</v>
      </c>
      <c r="DC7" s="1085"/>
      <c r="DD7" s="1085"/>
      <c r="DE7" s="1085"/>
      <c r="DF7" s="1086"/>
      <c r="DG7" s="1084" t="s">
        <v>515</v>
      </c>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t="s">
        <v>392</v>
      </c>
      <c r="C8" s="1031"/>
      <c r="D8" s="1031"/>
      <c r="E8" s="1031"/>
      <c r="F8" s="1031"/>
      <c r="G8" s="1031"/>
      <c r="H8" s="1031"/>
      <c r="I8" s="1031"/>
      <c r="J8" s="1031"/>
      <c r="K8" s="1031"/>
      <c r="L8" s="1031"/>
      <c r="M8" s="1031"/>
      <c r="N8" s="1031"/>
      <c r="O8" s="1031"/>
      <c r="P8" s="1032"/>
      <c r="Q8" s="1038">
        <v>17</v>
      </c>
      <c r="R8" s="1039"/>
      <c r="S8" s="1039"/>
      <c r="T8" s="1039"/>
      <c r="U8" s="1039"/>
      <c r="V8" s="1039">
        <v>15</v>
      </c>
      <c r="W8" s="1039"/>
      <c r="X8" s="1039"/>
      <c r="Y8" s="1039"/>
      <c r="Z8" s="1039"/>
      <c r="AA8" s="1039">
        <v>2</v>
      </c>
      <c r="AB8" s="1039"/>
      <c r="AC8" s="1039"/>
      <c r="AD8" s="1039"/>
      <c r="AE8" s="1040"/>
      <c r="AF8" s="1035">
        <v>1</v>
      </c>
      <c r="AG8" s="1036"/>
      <c r="AH8" s="1036"/>
      <c r="AI8" s="1036"/>
      <c r="AJ8" s="1037"/>
      <c r="AK8" s="1080">
        <v>14</v>
      </c>
      <c r="AL8" s="1081"/>
      <c r="AM8" s="1081"/>
      <c r="AN8" s="1081"/>
      <c r="AO8" s="1081"/>
      <c r="AP8" s="1081" t="s">
        <v>515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138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374</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916</v>
      </c>
      <c r="R28" s="1051"/>
      <c r="S28" s="1051"/>
      <c r="T28" s="1051"/>
      <c r="U28" s="1051"/>
      <c r="V28" s="1051">
        <v>704</v>
      </c>
      <c r="W28" s="1051"/>
      <c r="X28" s="1051"/>
      <c r="Y28" s="1051"/>
      <c r="Z28" s="1051"/>
      <c r="AA28" s="1051">
        <v>212</v>
      </c>
      <c r="AB28" s="1051"/>
      <c r="AC28" s="1051"/>
      <c r="AD28" s="1051"/>
      <c r="AE28" s="1052"/>
      <c r="AF28" s="1053">
        <v>212</v>
      </c>
      <c r="AG28" s="1051"/>
      <c r="AH28" s="1051"/>
      <c r="AI28" s="1051"/>
      <c r="AJ28" s="1054"/>
      <c r="AK28" s="1042">
        <v>71</v>
      </c>
      <c r="AL28" s="1043"/>
      <c r="AM28" s="1043"/>
      <c r="AN28" s="1043"/>
      <c r="AO28" s="1043"/>
      <c r="AP28" s="1043" t="s">
        <v>515</v>
      </c>
      <c r="AQ28" s="1043"/>
      <c r="AR28" s="1043"/>
      <c r="AS28" s="1043"/>
      <c r="AT28" s="1043"/>
      <c r="AU28" s="1043" t="s">
        <v>515</v>
      </c>
      <c r="AV28" s="1043"/>
      <c r="AW28" s="1043"/>
      <c r="AX28" s="1043"/>
      <c r="AY28" s="1043"/>
      <c r="AZ28" s="1044" t="s">
        <v>515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97</v>
      </c>
      <c r="R29" s="1039"/>
      <c r="S29" s="1039"/>
      <c r="T29" s="1039"/>
      <c r="U29" s="1039"/>
      <c r="V29" s="1039">
        <v>93</v>
      </c>
      <c r="W29" s="1039"/>
      <c r="X29" s="1039"/>
      <c r="Y29" s="1039"/>
      <c r="Z29" s="1039"/>
      <c r="AA29" s="1039">
        <v>4</v>
      </c>
      <c r="AB29" s="1039"/>
      <c r="AC29" s="1039"/>
      <c r="AD29" s="1039"/>
      <c r="AE29" s="1040"/>
      <c r="AF29" s="1035">
        <v>4</v>
      </c>
      <c r="AG29" s="1036"/>
      <c r="AH29" s="1036"/>
      <c r="AI29" s="1036"/>
      <c r="AJ29" s="1037"/>
      <c r="AK29" s="980">
        <v>37</v>
      </c>
      <c r="AL29" s="971"/>
      <c r="AM29" s="971"/>
      <c r="AN29" s="971"/>
      <c r="AO29" s="971"/>
      <c r="AP29" s="971" t="s">
        <v>515</v>
      </c>
      <c r="AQ29" s="971"/>
      <c r="AR29" s="971"/>
      <c r="AS29" s="971"/>
      <c r="AT29" s="971"/>
      <c r="AU29" s="971" t="s">
        <v>515</v>
      </c>
      <c r="AV29" s="971"/>
      <c r="AW29" s="971"/>
      <c r="AX29" s="971"/>
      <c r="AY29" s="971"/>
      <c r="AZ29" s="1041" t="s">
        <v>515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865</v>
      </c>
      <c r="R30" s="1039"/>
      <c r="S30" s="1039"/>
      <c r="T30" s="1039"/>
      <c r="U30" s="1039"/>
      <c r="V30" s="1039">
        <v>802</v>
      </c>
      <c r="W30" s="1039"/>
      <c r="X30" s="1039"/>
      <c r="Y30" s="1039"/>
      <c r="Z30" s="1039"/>
      <c r="AA30" s="1039">
        <v>63</v>
      </c>
      <c r="AB30" s="1039"/>
      <c r="AC30" s="1039"/>
      <c r="AD30" s="1039"/>
      <c r="AE30" s="1040"/>
      <c r="AF30" s="1035">
        <v>63</v>
      </c>
      <c r="AG30" s="1036"/>
      <c r="AH30" s="1036"/>
      <c r="AI30" s="1036"/>
      <c r="AJ30" s="1037"/>
      <c r="AK30" s="980">
        <v>126</v>
      </c>
      <c r="AL30" s="971"/>
      <c r="AM30" s="971"/>
      <c r="AN30" s="971"/>
      <c r="AO30" s="971"/>
      <c r="AP30" s="971" t="s">
        <v>515</v>
      </c>
      <c r="AQ30" s="971"/>
      <c r="AR30" s="971"/>
      <c r="AS30" s="971"/>
      <c r="AT30" s="971"/>
      <c r="AU30" s="971" t="s">
        <v>515</v>
      </c>
      <c r="AV30" s="971"/>
      <c r="AW30" s="971"/>
      <c r="AX30" s="971"/>
      <c r="AY30" s="971"/>
      <c r="AZ30" s="1041" t="s">
        <v>515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108</v>
      </c>
      <c r="R31" s="1039"/>
      <c r="S31" s="1039"/>
      <c r="T31" s="1039"/>
      <c r="U31" s="1039"/>
      <c r="V31" s="1039">
        <v>95</v>
      </c>
      <c r="W31" s="1039"/>
      <c r="X31" s="1039"/>
      <c r="Y31" s="1039"/>
      <c r="Z31" s="1039"/>
      <c r="AA31" s="1039">
        <v>13</v>
      </c>
      <c r="AB31" s="1039"/>
      <c r="AC31" s="1039"/>
      <c r="AD31" s="1039"/>
      <c r="AE31" s="1040"/>
      <c r="AF31" s="1035">
        <v>12</v>
      </c>
      <c r="AG31" s="1036"/>
      <c r="AH31" s="1036"/>
      <c r="AI31" s="1036"/>
      <c r="AJ31" s="1037"/>
      <c r="AK31" s="980">
        <v>26</v>
      </c>
      <c r="AL31" s="971"/>
      <c r="AM31" s="971"/>
      <c r="AN31" s="971"/>
      <c r="AO31" s="971"/>
      <c r="AP31" s="971">
        <v>526</v>
      </c>
      <c r="AQ31" s="971"/>
      <c r="AR31" s="971"/>
      <c r="AS31" s="971"/>
      <c r="AT31" s="971"/>
      <c r="AU31" s="971">
        <v>263</v>
      </c>
      <c r="AV31" s="971"/>
      <c r="AW31" s="971"/>
      <c r="AX31" s="971"/>
      <c r="AY31" s="971"/>
      <c r="AZ31" s="1041" t="s">
        <v>515</v>
      </c>
      <c r="BA31" s="1041"/>
      <c r="BB31" s="1041"/>
      <c r="BC31" s="1041"/>
      <c r="BD31" s="1041"/>
      <c r="BE31" s="972" t="s">
        <v>411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27</v>
      </c>
      <c r="R32" s="1039"/>
      <c r="S32" s="1039"/>
      <c r="T32" s="1039"/>
      <c r="U32" s="1039"/>
      <c r="V32" s="1039">
        <v>14</v>
      </c>
      <c r="W32" s="1039"/>
      <c r="X32" s="1039"/>
      <c r="Y32" s="1039"/>
      <c r="Z32" s="1039"/>
      <c r="AA32" s="1039">
        <v>13</v>
      </c>
      <c r="AB32" s="1039"/>
      <c r="AC32" s="1039"/>
      <c r="AD32" s="1039"/>
      <c r="AE32" s="1040"/>
      <c r="AF32" s="1035">
        <v>133</v>
      </c>
      <c r="AG32" s="1036"/>
      <c r="AH32" s="1036"/>
      <c r="AI32" s="1036"/>
      <c r="AJ32" s="1037"/>
      <c r="AK32" s="980" t="s">
        <v>515</v>
      </c>
      <c r="AL32" s="971"/>
      <c r="AM32" s="971"/>
      <c r="AN32" s="971"/>
      <c r="AO32" s="971"/>
      <c r="AP32" s="971" t="s">
        <v>515</v>
      </c>
      <c r="AQ32" s="971"/>
      <c r="AR32" s="971"/>
      <c r="AS32" s="971"/>
      <c r="AT32" s="971"/>
      <c r="AU32" s="971" t="s">
        <v>515</v>
      </c>
      <c r="AV32" s="971"/>
      <c r="AW32" s="971"/>
      <c r="AX32" s="971"/>
      <c r="AY32" s="971"/>
      <c r="AZ32" s="1041" t="s">
        <v>515</v>
      </c>
      <c r="BA32" s="1041"/>
      <c r="BB32" s="1041"/>
      <c r="BC32" s="1041"/>
      <c r="BD32" s="1041"/>
      <c r="BE32" s="972" t="s">
        <v>413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177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417</v>
      </c>
      <c r="B66" s="996"/>
      <c r="C66" s="996"/>
      <c r="D66" s="996"/>
      <c r="E66" s="996"/>
      <c r="F66" s="996"/>
      <c r="G66" s="996"/>
      <c r="H66" s="996"/>
      <c r="I66" s="996"/>
      <c r="J66" s="996"/>
      <c r="K66" s="996"/>
      <c r="L66" s="996"/>
      <c r="M66" s="996"/>
      <c r="N66" s="996"/>
      <c r="O66" s="996"/>
      <c r="P66" s="997"/>
      <c r="Q66" s="1001" t="s">
        <v>418</v>
      </c>
      <c r="R66" s="1002"/>
      <c r="S66" s="1002"/>
      <c r="T66" s="1002"/>
      <c r="U66" s="1003"/>
      <c r="V66" s="1001" t="s">
        <v>419</v>
      </c>
      <c r="W66" s="1002"/>
      <c r="X66" s="1002"/>
      <c r="Y66" s="1002"/>
      <c r="Z66" s="1003"/>
      <c r="AA66" s="1001" t="s">
        <v>401</v>
      </c>
      <c r="AB66" s="1002"/>
      <c r="AC66" s="1002"/>
      <c r="AD66" s="1002"/>
      <c r="AE66" s="1003"/>
      <c r="AF66" s="1007" t="s">
        <v>420</v>
      </c>
      <c r="AG66" s="1008"/>
      <c r="AH66" s="1008"/>
      <c r="AI66" s="1008"/>
      <c r="AJ66" s="1009"/>
      <c r="AK66" s="1001" t="s">
        <v>421</v>
      </c>
      <c r="AL66" s="996"/>
      <c r="AM66" s="996"/>
      <c r="AN66" s="996"/>
      <c r="AO66" s="997"/>
      <c r="AP66" s="1001" t="s">
        <v>422</v>
      </c>
      <c r="AQ66" s="1002"/>
      <c r="AR66" s="1002"/>
      <c r="AS66" s="1002"/>
      <c r="AT66" s="1003"/>
      <c r="AU66" s="1001" t="s">
        <v>423</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581</v>
      </c>
      <c r="C68" s="986"/>
      <c r="D68" s="986"/>
      <c r="E68" s="986"/>
      <c r="F68" s="986"/>
      <c r="G68" s="986"/>
      <c r="H68" s="986"/>
      <c r="I68" s="986"/>
      <c r="J68" s="986"/>
      <c r="K68" s="986"/>
      <c r="L68" s="986"/>
      <c r="M68" s="986"/>
      <c r="N68" s="986"/>
      <c r="O68" s="986"/>
      <c r="P68" s="987"/>
      <c r="Q68" s="988">
        <v>1981</v>
      </c>
      <c r="R68" s="982"/>
      <c r="S68" s="982"/>
      <c r="T68" s="982"/>
      <c r="U68" s="982"/>
      <c r="V68" s="982">
        <v>1896</v>
      </c>
      <c r="W68" s="982"/>
      <c r="X68" s="982"/>
      <c r="Y68" s="982"/>
      <c r="Z68" s="982"/>
      <c r="AA68" s="982">
        <v>85</v>
      </c>
      <c r="AB68" s="982"/>
      <c r="AC68" s="982"/>
      <c r="AD68" s="982"/>
      <c r="AE68" s="982"/>
      <c r="AF68" s="982">
        <v>41</v>
      </c>
      <c r="AG68" s="982"/>
      <c r="AH68" s="982"/>
      <c r="AI68" s="982"/>
      <c r="AJ68" s="982"/>
      <c r="AK68" s="982" t="s">
        <v>515</v>
      </c>
      <c r="AL68" s="982"/>
      <c r="AM68" s="982"/>
      <c r="AN68" s="982"/>
      <c r="AO68" s="982"/>
      <c r="AP68" s="982">
        <v>17</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582</v>
      </c>
      <c r="C69" s="975"/>
      <c r="D69" s="975"/>
      <c r="E69" s="975"/>
      <c r="F69" s="975"/>
      <c r="G69" s="975"/>
      <c r="H69" s="975"/>
      <c r="I69" s="975"/>
      <c r="J69" s="975"/>
      <c r="K69" s="975"/>
      <c r="L69" s="975"/>
      <c r="M69" s="975"/>
      <c r="N69" s="975"/>
      <c r="O69" s="975"/>
      <c r="P69" s="976"/>
      <c r="Q69" s="977">
        <v>7036</v>
      </c>
      <c r="R69" s="971"/>
      <c r="S69" s="971"/>
      <c r="T69" s="971"/>
      <c r="U69" s="971"/>
      <c r="V69" s="971">
        <v>6106</v>
      </c>
      <c r="W69" s="971"/>
      <c r="X69" s="971"/>
      <c r="Y69" s="971"/>
      <c r="Z69" s="971"/>
      <c r="AA69" s="971">
        <v>930</v>
      </c>
      <c r="AB69" s="971"/>
      <c r="AC69" s="971"/>
      <c r="AD69" s="971"/>
      <c r="AE69" s="971"/>
      <c r="AF69" s="971">
        <v>930</v>
      </c>
      <c r="AG69" s="971"/>
      <c r="AH69" s="971"/>
      <c r="AI69" s="971"/>
      <c r="AJ69" s="971"/>
      <c r="AK69" s="971">
        <v>11</v>
      </c>
      <c r="AL69" s="971"/>
      <c r="AM69" s="971"/>
      <c r="AN69" s="971"/>
      <c r="AO69" s="971"/>
      <c r="AP69" s="971">
        <v>0</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583</v>
      </c>
      <c r="C70" s="975"/>
      <c r="D70" s="975"/>
      <c r="E70" s="975"/>
      <c r="F70" s="975"/>
      <c r="G70" s="975"/>
      <c r="H70" s="975"/>
      <c r="I70" s="975"/>
      <c r="J70" s="975"/>
      <c r="K70" s="975"/>
      <c r="L70" s="975"/>
      <c r="M70" s="975"/>
      <c r="N70" s="975"/>
      <c r="O70" s="975"/>
      <c r="P70" s="976"/>
      <c r="Q70" s="977">
        <v>254</v>
      </c>
      <c r="R70" s="971"/>
      <c r="S70" s="971"/>
      <c r="T70" s="971"/>
      <c r="U70" s="971"/>
      <c r="V70" s="971">
        <v>245</v>
      </c>
      <c r="W70" s="971"/>
      <c r="X70" s="971"/>
      <c r="Y70" s="971"/>
      <c r="Z70" s="971"/>
      <c r="AA70" s="971">
        <v>9</v>
      </c>
      <c r="AB70" s="971"/>
      <c r="AC70" s="971"/>
      <c r="AD70" s="971"/>
      <c r="AE70" s="971"/>
      <c r="AF70" s="971">
        <v>9</v>
      </c>
      <c r="AG70" s="971"/>
      <c r="AH70" s="971"/>
      <c r="AI70" s="971"/>
      <c r="AJ70" s="971"/>
      <c r="AK70" s="971" t="s">
        <v>515</v>
      </c>
      <c r="AL70" s="971"/>
      <c r="AM70" s="971"/>
      <c r="AN70" s="971"/>
      <c r="AO70" s="971"/>
      <c r="AP70" s="971" t="s">
        <v>515</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584</v>
      </c>
      <c r="C71" s="975"/>
      <c r="D71" s="975"/>
      <c r="E71" s="975"/>
      <c r="F71" s="975"/>
      <c r="G71" s="975"/>
      <c r="H71" s="975"/>
      <c r="I71" s="975"/>
      <c r="J71" s="975"/>
      <c r="K71" s="975"/>
      <c r="L71" s="975"/>
      <c r="M71" s="975"/>
      <c r="N71" s="975"/>
      <c r="O71" s="975"/>
      <c r="P71" s="976"/>
      <c r="Q71" s="977">
        <v>305293</v>
      </c>
      <c r="R71" s="971"/>
      <c r="S71" s="971"/>
      <c r="T71" s="971"/>
      <c r="U71" s="971"/>
      <c r="V71" s="971">
        <v>294817</v>
      </c>
      <c r="W71" s="971"/>
      <c r="X71" s="971"/>
      <c r="Y71" s="971"/>
      <c r="Z71" s="971"/>
      <c r="AA71" s="971">
        <v>10476</v>
      </c>
      <c r="AB71" s="971"/>
      <c r="AC71" s="971"/>
      <c r="AD71" s="971"/>
      <c r="AE71" s="971"/>
      <c r="AF71" s="971">
        <v>6371</v>
      </c>
      <c r="AG71" s="971"/>
      <c r="AH71" s="971"/>
      <c r="AI71" s="971"/>
      <c r="AJ71" s="971"/>
      <c r="AK71" s="971" t="s">
        <v>515</v>
      </c>
      <c r="AL71" s="971"/>
      <c r="AM71" s="971"/>
      <c r="AN71" s="971"/>
      <c r="AO71" s="971"/>
      <c r="AP71" s="971" t="s">
        <v>515</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311</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311</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311</v>
      </c>
      <c r="DR109" s="896"/>
      <c r="DS109" s="896"/>
      <c r="DT109" s="896"/>
      <c r="DU109" s="897"/>
      <c r="DV109" s="898" t="s">
        <v>435</v>
      </c>
      <c r="DW109" s="896"/>
      <c r="DX109" s="896"/>
      <c r="DY109" s="896"/>
      <c r="DZ109" s="929"/>
    </row>
    <row r="110" spans="1:131" s="230" customFormat="1" ht="26.25" customHeight="1" x14ac:dyDescent="0.15">
      <c r="A110" s="809" t="s">
        <v>437</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239171</v>
      </c>
      <c r="AB110" s="889"/>
      <c r="AC110" s="889"/>
      <c r="AD110" s="889"/>
      <c r="AE110" s="890"/>
      <c r="AF110" s="891">
        <v>278401</v>
      </c>
      <c r="AG110" s="889"/>
      <c r="AH110" s="889"/>
      <c r="AI110" s="889"/>
      <c r="AJ110" s="890"/>
      <c r="AK110" s="891">
        <v>263162</v>
      </c>
      <c r="AL110" s="889"/>
      <c r="AM110" s="889"/>
      <c r="AN110" s="889"/>
      <c r="AO110" s="890"/>
      <c r="AP110" s="892">
        <v>13.1</v>
      </c>
      <c r="AQ110" s="893"/>
      <c r="AR110" s="893"/>
      <c r="AS110" s="893"/>
      <c r="AT110" s="894"/>
      <c r="AU110" s="930" t="s">
        <v>74</v>
      </c>
      <c r="AV110" s="931"/>
      <c r="AW110" s="931"/>
      <c r="AX110" s="931"/>
      <c r="AY110" s="931"/>
      <c r="AZ110" s="860" t="s">
        <v>438</v>
      </c>
      <c r="BA110" s="810"/>
      <c r="BB110" s="810"/>
      <c r="BC110" s="810"/>
      <c r="BD110" s="810"/>
      <c r="BE110" s="810"/>
      <c r="BF110" s="810"/>
      <c r="BG110" s="810"/>
      <c r="BH110" s="810"/>
      <c r="BI110" s="810"/>
      <c r="BJ110" s="810"/>
      <c r="BK110" s="810"/>
      <c r="BL110" s="810"/>
      <c r="BM110" s="810"/>
      <c r="BN110" s="810"/>
      <c r="BO110" s="810"/>
      <c r="BP110" s="811"/>
      <c r="BQ110" s="861">
        <v>2472469</v>
      </c>
      <c r="BR110" s="842"/>
      <c r="BS110" s="842"/>
      <c r="BT110" s="842"/>
      <c r="BU110" s="842"/>
      <c r="BV110" s="842">
        <v>2610437</v>
      </c>
      <c r="BW110" s="842"/>
      <c r="BX110" s="842"/>
      <c r="BY110" s="842"/>
      <c r="BZ110" s="842"/>
      <c r="CA110" s="842">
        <v>2562899</v>
      </c>
      <c r="CB110" s="842"/>
      <c r="CC110" s="842"/>
      <c r="CD110" s="842"/>
      <c r="CE110" s="842"/>
      <c r="CF110" s="866">
        <v>127.7</v>
      </c>
      <c r="CG110" s="867"/>
      <c r="CH110" s="867"/>
      <c r="CI110" s="867"/>
      <c r="CJ110" s="867"/>
      <c r="CK110" s="926" t="s">
        <v>439</v>
      </c>
      <c r="CL110" s="819"/>
      <c r="CM110" s="860" t="s">
        <v>440</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177</v>
      </c>
      <c r="DH110" s="842"/>
      <c r="DI110" s="842"/>
      <c r="DJ110" s="842"/>
      <c r="DK110" s="842"/>
      <c r="DL110" s="842" t="s">
        <v>441</v>
      </c>
      <c r="DM110" s="842"/>
      <c r="DN110" s="842"/>
      <c r="DO110" s="842"/>
      <c r="DP110" s="842"/>
      <c r="DQ110" s="842" t="s">
        <v>441</v>
      </c>
      <c r="DR110" s="842"/>
      <c r="DS110" s="842"/>
      <c r="DT110" s="842"/>
      <c r="DU110" s="842"/>
      <c r="DV110" s="843" t="s">
        <v>177</v>
      </c>
      <c r="DW110" s="843"/>
      <c r="DX110" s="843"/>
      <c r="DY110" s="843"/>
      <c r="DZ110" s="844"/>
    </row>
    <row r="111" spans="1:131" s="230" customFormat="1" ht="26.25" customHeight="1" x14ac:dyDescent="0.15">
      <c r="A111" s="774" t="s">
        <v>442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441</v>
      </c>
      <c r="AB111" s="919"/>
      <c r="AC111" s="919"/>
      <c r="AD111" s="919"/>
      <c r="AE111" s="920"/>
      <c r="AF111" s="921" t="s">
        <v>443</v>
      </c>
      <c r="AG111" s="919"/>
      <c r="AH111" s="919"/>
      <c r="AI111" s="919"/>
      <c r="AJ111" s="920"/>
      <c r="AK111" s="921" t="s">
        <v>177</v>
      </c>
      <c r="AL111" s="919"/>
      <c r="AM111" s="919"/>
      <c r="AN111" s="919"/>
      <c r="AO111" s="920"/>
      <c r="AP111" s="922" t="s">
        <v>444</v>
      </c>
      <c r="AQ111" s="923"/>
      <c r="AR111" s="923"/>
      <c r="AS111" s="923"/>
      <c r="AT111" s="924"/>
      <c r="AU111" s="932"/>
      <c r="AV111" s="933"/>
      <c r="AW111" s="933"/>
      <c r="AX111" s="933"/>
      <c r="AY111" s="933"/>
      <c r="AZ111" s="817" t="s">
        <v>445</v>
      </c>
      <c r="BA111" s="752"/>
      <c r="BB111" s="752"/>
      <c r="BC111" s="752"/>
      <c r="BD111" s="752"/>
      <c r="BE111" s="752"/>
      <c r="BF111" s="752"/>
      <c r="BG111" s="752"/>
      <c r="BH111" s="752"/>
      <c r="BI111" s="752"/>
      <c r="BJ111" s="752"/>
      <c r="BK111" s="752"/>
      <c r="BL111" s="752"/>
      <c r="BM111" s="752"/>
      <c r="BN111" s="752"/>
      <c r="BO111" s="752"/>
      <c r="BP111" s="753"/>
      <c r="BQ111" s="789" t="s">
        <v>396</v>
      </c>
      <c r="BR111" s="790"/>
      <c r="BS111" s="790"/>
      <c r="BT111" s="790"/>
      <c r="BU111" s="790"/>
      <c r="BV111" s="790" t="s">
        <v>396</v>
      </c>
      <c r="BW111" s="790"/>
      <c r="BX111" s="790"/>
      <c r="BY111" s="790"/>
      <c r="BZ111" s="790"/>
      <c r="CA111" s="790" t="s">
        <v>441</v>
      </c>
      <c r="CB111" s="790"/>
      <c r="CC111" s="790"/>
      <c r="CD111" s="790"/>
      <c r="CE111" s="790"/>
      <c r="CF111" s="875" t="s">
        <v>396</v>
      </c>
      <c r="CG111" s="876"/>
      <c r="CH111" s="876"/>
      <c r="CI111" s="876"/>
      <c r="CJ111" s="876"/>
      <c r="CK111" s="927"/>
      <c r="CL111" s="821"/>
      <c r="CM111" s="817" t="s">
        <v>446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441</v>
      </c>
      <c r="DH111" s="790"/>
      <c r="DI111" s="790"/>
      <c r="DJ111" s="790"/>
      <c r="DK111" s="790"/>
      <c r="DL111" s="790" t="s">
        <v>396</v>
      </c>
      <c r="DM111" s="790"/>
      <c r="DN111" s="790"/>
      <c r="DO111" s="790"/>
      <c r="DP111" s="790"/>
      <c r="DQ111" s="790" t="s">
        <v>177</v>
      </c>
      <c r="DR111" s="790"/>
      <c r="DS111" s="790"/>
      <c r="DT111" s="790"/>
      <c r="DU111" s="790"/>
      <c r="DV111" s="796" t="s">
        <v>443</v>
      </c>
      <c r="DW111" s="796"/>
      <c r="DX111" s="796"/>
      <c r="DY111" s="796"/>
      <c r="DZ111" s="797"/>
    </row>
    <row r="112" spans="1:131" s="230" customFormat="1" ht="26.25" customHeight="1" x14ac:dyDescent="0.15">
      <c r="A112" s="912" t="s">
        <v>447</v>
      </c>
      <c r="B112" s="913"/>
      <c r="C112" s="752" t="s">
        <v>448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177</v>
      </c>
      <c r="AB112" s="780"/>
      <c r="AC112" s="780"/>
      <c r="AD112" s="780"/>
      <c r="AE112" s="781"/>
      <c r="AF112" s="782" t="s">
        <v>396</v>
      </c>
      <c r="AG112" s="780"/>
      <c r="AH112" s="780"/>
      <c r="AI112" s="780"/>
      <c r="AJ112" s="781"/>
      <c r="AK112" s="782" t="s">
        <v>441</v>
      </c>
      <c r="AL112" s="780"/>
      <c r="AM112" s="780"/>
      <c r="AN112" s="780"/>
      <c r="AO112" s="781"/>
      <c r="AP112" s="824" t="s">
        <v>396</v>
      </c>
      <c r="AQ112" s="825"/>
      <c r="AR112" s="825"/>
      <c r="AS112" s="825"/>
      <c r="AT112" s="826"/>
      <c r="AU112" s="932"/>
      <c r="AV112" s="933"/>
      <c r="AW112" s="933"/>
      <c r="AX112" s="933"/>
      <c r="AY112" s="933"/>
      <c r="AZ112" s="817" t="s">
        <v>449</v>
      </c>
      <c r="BA112" s="752"/>
      <c r="BB112" s="752"/>
      <c r="BC112" s="752"/>
      <c r="BD112" s="752"/>
      <c r="BE112" s="752"/>
      <c r="BF112" s="752"/>
      <c r="BG112" s="752"/>
      <c r="BH112" s="752"/>
      <c r="BI112" s="752"/>
      <c r="BJ112" s="752"/>
      <c r="BK112" s="752"/>
      <c r="BL112" s="752"/>
      <c r="BM112" s="752"/>
      <c r="BN112" s="752"/>
      <c r="BO112" s="752"/>
      <c r="BP112" s="753"/>
      <c r="BQ112" s="789">
        <v>294019</v>
      </c>
      <c r="BR112" s="790"/>
      <c r="BS112" s="790"/>
      <c r="BT112" s="790"/>
      <c r="BU112" s="790"/>
      <c r="BV112" s="790">
        <v>278906</v>
      </c>
      <c r="BW112" s="790"/>
      <c r="BX112" s="790"/>
      <c r="BY112" s="790"/>
      <c r="BZ112" s="790"/>
      <c r="CA112" s="790">
        <v>263245</v>
      </c>
      <c r="CB112" s="790"/>
      <c r="CC112" s="790"/>
      <c r="CD112" s="790"/>
      <c r="CE112" s="790"/>
      <c r="CF112" s="875">
        <v>13.1</v>
      </c>
      <c r="CG112" s="876"/>
      <c r="CH112" s="876"/>
      <c r="CI112" s="876"/>
      <c r="CJ112" s="876"/>
      <c r="CK112" s="927"/>
      <c r="CL112" s="821"/>
      <c r="CM112" s="817" t="s">
        <v>450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396</v>
      </c>
      <c r="DH112" s="790"/>
      <c r="DI112" s="790"/>
      <c r="DJ112" s="790"/>
      <c r="DK112" s="790"/>
      <c r="DL112" s="790" t="s">
        <v>441</v>
      </c>
      <c r="DM112" s="790"/>
      <c r="DN112" s="790"/>
      <c r="DO112" s="790"/>
      <c r="DP112" s="790"/>
      <c r="DQ112" s="790" t="s">
        <v>177</v>
      </c>
      <c r="DR112" s="790"/>
      <c r="DS112" s="790"/>
      <c r="DT112" s="790"/>
      <c r="DU112" s="790"/>
      <c r="DV112" s="796" t="s">
        <v>177</v>
      </c>
      <c r="DW112" s="796"/>
      <c r="DX112" s="796"/>
      <c r="DY112" s="796"/>
      <c r="DZ112" s="797"/>
    </row>
    <row r="113" spans="1:130" s="230" customFormat="1" ht="26.25" customHeight="1" x14ac:dyDescent="0.15">
      <c r="A113" s="914"/>
      <c r="B113" s="915"/>
      <c r="C113" s="752" t="s">
        <v>451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19405</v>
      </c>
      <c r="AB113" s="919"/>
      <c r="AC113" s="919"/>
      <c r="AD113" s="919"/>
      <c r="AE113" s="920"/>
      <c r="AF113" s="921">
        <v>20591</v>
      </c>
      <c r="AG113" s="919"/>
      <c r="AH113" s="919"/>
      <c r="AI113" s="919"/>
      <c r="AJ113" s="920"/>
      <c r="AK113" s="921">
        <v>20189</v>
      </c>
      <c r="AL113" s="919"/>
      <c r="AM113" s="919"/>
      <c r="AN113" s="919"/>
      <c r="AO113" s="920"/>
      <c r="AP113" s="922">
        <v>1</v>
      </c>
      <c r="AQ113" s="923"/>
      <c r="AR113" s="923"/>
      <c r="AS113" s="923"/>
      <c r="AT113" s="924"/>
      <c r="AU113" s="932"/>
      <c r="AV113" s="933"/>
      <c r="AW113" s="933"/>
      <c r="AX113" s="933"/>
      <c r="AY113" s="933"/>
      <c r="AZ113" s="817" t="s">
        <v>452</v>
      </c>
      <c r="BA113" s="752"/>
      <c r="BB113" s="752"/>
      <c r="BC113" s="752"/>
      <c r="BD113" s="752"/>
      <c r="BE113" s="752"/>
      <c r="BF113" s="752"/>
      <c r="BG113" s="752"/>
      <c r="BH113" s="752"/>
      <c r="BI113" s="752"/>
      <c r="BJ113" s="752"/>
      <c r="BK113" s="752"/>
      <c r="BL113" s="752"/>
      <c r="BM113" s="752"/>
      <c r="BN113" s="752"/>
      <c r="BO113" s="752"/>
      <c r="BP113" s="753"/>
      <c r="BQ113" s="789">
        <v>2333</v>
      </c>
      <c r="BR113" s="790"/>
      <c r="BS113" s="790"/>
      <c r="BT113" s="790"/>
      <c r="BU113" s="790"/>
      <c r="BV113" s="790">
        <v>2774</v>
      </c>
      <c r="BW113" s="790"/>
      <c r="BX113" s="790"/>
      <c r="BY113" s="790"/>
      <c r="BZ113" s="790"/>
      <c r="CA113" s="790">
        <v>2774</v>
      </c>
      <c r="CB113" s="790"/>
      <c r="CC113" s="790"/>
      <c r="CD113" s="790"/>
      <c r="CE113" s="790"/>
      <c r="CF113" s="875">
        <v>0.1</v>
      </c>
      <c r="CG113" s="876"/>
      <c r="CH113" s="876"/>
      <c r="CI113" s="876"/>
      <c r="CJ113" s="876"/>
      <c r="CK113" s="927"/>
      <c r="CL113" s="821"/>
      <c r="CM113" s="817" t="s">
        <v>453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443</v>
      </c>
      <c r="DH113" s="780"/>
      <c r="DI113" s="780"/>
      <c r="DJ113" s="780"/>
      <c r="DK113" s="781"/>
      <c r="DL113" s="782" t="s">
        <v>443</v>
      </c>
      <c r="DM113" s="780"/>
      <c r="DN113" s="780"/>
      <c r="DO113" s="780"/>
      <c r="DP113" s="781"/>
      <c r="DQ113" s="782" t="s">
        <v>396</v>
      </c>
      <c r="DR113" s="780"/>
      <c r="DS113" s="780"/>
      <c r="DT113" s="780"/>
      <c r="DU113" s="781"/>
      <c r="DV113" s="824" t="s">
        <v>396</v>
      </c>
      <c r="DW113" s="825"/>
      <c r="DX113" s="825"/>
      <c r="DY113" s="825"/>
      <c r="DZ113" s="826"/>
    </row>
    <row r="114" spans="1:130" s="230" customFormat="1" ht="26.25" customHeight="1" x14ac:dyDescent="0.15">
      <c r="A114" s="914"/>
      <c r="B114" s="915"/>
      <c r="C114" s="752" t="s">
        <v>454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443</v>
      </c>
      <c r="AB114" s="780"/>
      <c r="AC114" s="780"/>
      <c r="AD114" s="780"/>
      <c r="AE114" s="781"/>
      <c r="AF114" s="782" t="s">
        <v>396</v>
      </c>
      <c r="AG114" s="780"/>
      <c r="AH114" s="780"/>
      <c r="AI114" s="780"/>
      <c r="AJ114" s="781"/>
      <c r="AK114" s="782">
        <v>694</v>
      </c>
      <c r="AL114" s="780"/>
      <c r="AM114" s="780"/>
      <c r="AN114" s="780"/>
      <c r="AO114" s="781"/>
      <c r="AP114" s="824">
        <v>0</v>
      </c>
      <c r="AQ114" s="825"/>
      <c r="AR114" s="825"/>
      <c r="AS114" s="825"/>
      <c r="AT114" s="826"/>
      <c r="AU114" s="932"/>
      <c r="AV114" s="933"/>
      <c r="AW114" s="933"/>
      <c r="AX114" s="933"/>
      <c r="AY114" s="933"/>
      <c r="AZ114" s="817" t="s">
        <v>455</v>
      </c>
      <c r="BA114" s="752"/>
      <c r="BB114" s="752"/>
      <c r="BC114" s="752"/>
      <c r="BD114" s="752"/>
      <c r="BE114" s="752"/>
      <c r="BF114" s="752"/>
      <c r="BG114" s="752"/>
      <c r="BH114" s="752"/>
      <c r="BI114" s="752"/>
      <c r="BJ114" s="752"/>
      <c r="BK114" s="752"/>
      <c r="BL114" s="752"/>
      <c r="BM114" s="752"/>
      <c r="BN114" s="752"/>
      <c r="BO114" s="752"/>
      <c r="BP114" s="753"/>
      <c r="BQ114" s="789">
        <v>520484</v>
      </c>
      <c r="BR114" s="790"/>
      <c r="BS114" s="790"/>
      <c r="BT114" s="790"/>
      <c r="BU114" s="790"/>
      <c r="BV114" s="790">
        <v>385010</v>
      </c>
      <c r="BW114" s="790"/>
      <c r="BX114" s="790"/>
      <c r="BY114" s="790"/>
      <c r="BZ114" s="790"/>
      <c r="CA114" s="790">
        <v>357875</v>
      </c>
      <c r="CB114" s="790"/>
      <c r="CC114" s="790"/>
      <c r="CD114" s="790"/>
      <c r="CE114" s="790"/>
      <c r="CF114" s="875">
        <v>17.8</v>
      </c>
      <c r="CG114" s="876"/>
      <c r="CH114" s="876"/>
      <c r="CI114" s="876"/>
      <c r="CJ114" s="876"/>
      <c r="CK114" s="927"/>
      <c r="CL114" s="821"/>
      <c r="CM114" s="817" t="s">
        <v>456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396</v>
      </c>
      <c r="DH114" s="780"/>
      <c r="DI114" s="780"/>
      <c r="DJ114" s="780"/>
      <c r="DK114" s="781"/>
      <c r="DL114" s="782" t="s">
        <v>444</v>
      </c>
      <c r="DM114" s="780"/>
      <c r="DN114" s="780"/>
      <c r="DO114" s="780"/>
      <c r="DP114" s="781"/>
      <c r="DQ114" s="782" t="s">
        <v>443</v>
      </c>
      <c r="DR114" s="780"/>
      <c r="DS114" s="780"/>
      <c r="DT114" s="780"/>
      <c r="DU114" s="781"/>
      <c r="DV114" s="824" t="s">
        <v>444</v>
      </c>
      <c r="DW114" s="825"/>
      <c r="DX114" s="825"/>
      <c r="DY114" s="825"/>
      <c r="DZ114" s="826"/>
    </row>
    <row r="115" spans="1:130" s="230" customFormat="1" ht="26.25" customHeight="1" x14ac:dyDescent="0.15">
      <c r="A115" s="914"/>
      <c r="B115" s="915"/>
      <c r="C115" s="752" t="s">
        <v>457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177</v>
      </c>
      <c r="AB115" s="919"/>
      <c r="AC115" s="919"/>
      <c r="AD115" s="919"/>
      <c r="AE115" s="920"/>
      <c r="AF115" s="921" t="s">
        <v>177</v>
      </c>
      <c r="AG115" s="919"/>
      <c r="AH115" s="919"/>
      <c r="AI115" s="919"/>
      <c r="AJ115" s="920"/>
      <c r="AK115" s="921" t="s">
        <v>443</v>
      </c>
      <c r="AL115" s="919"/>
      <c r="AM115" s="919"/>
      <c r="AN115" s="919"/>
      <c r="AO115" s="920"/>
      <c r="AP115" s="922" t="s">
        <v>443</v>
      </c>
      <c r="AQ115" s="923"/>
      <c r="AR115" s="923"/>
      <c r="AS115" s="923"/>
      <c r="AT115" s="924"/>
      <c r="AU115" s="932"/>
      <c r="AV115" s="933"/>
      <c r="AW115" s="933"/>
      <c r="AX115" s="933"/>
      <c r="AY115" s="933"/>
      <c r="AZ115" s="817" t="s">
        <v>458</v>
      </c>
      <c r="BA115" s="752"/>
      <c r="BB115" s="752"/>
      <c r="BC115" s="752"/>
      <c r="BD115" s="752"/>
      <c r="BE115" s="752"/>
      <c r="BF115" s="752"/>
      <c r="BG115" s="752"/>
      <c r="BH115" s="752"/>
      <c r="BI115" s="752"/>
      <c r="BJ115" s="752"/>
      <c r="BK115" s="752"/>
      <c r="BL115" s="752"/>
      <c r="BM115" s="752"/>
      <c r="BN115" s="752"/>
      <c r="BO115" s="752"/>
      <c r="BP115" s="753"/>
      <c r="BQ115" s="789" t="s">
        <v>441</v>
      </c>
      <c r="BR115" s="790"/>
      <c r="BS115" s="790"/>
      <c r="BT115" s="790"/>
      <c r="BU115" s="790"/>
      <c r="BV115" s="790" t="s">
        <v>177</v>
      </c>
      <c r="BW115" s="790"/>
      <c r="BX115" s="790"/>
      <c r="BY115" s="790"/>
      <c r="BZ115" s="790"/>
      <c r="CA115" s="790" t="s">
        <v>396</v>
      </c>
      <c r="CB115" s="790"/>
      <c r="CC115" s="790"/>
      <c r="CD115" s="790"/>
      <c r="CE115" s="790"/>
      <c r="CF115" s="875" t="s">
        <v>443</v>
      </c>
      <c r="CG115" s="876"/>
      <c r="CH115" s="876"/>
      <c r="CI115" s="876"/>
      <c r="CJ115" s="876"/>
      <c r="CK115" s="927"/>
      <c r="CL115" s="821"/>
      <c r="CM115" s="817" t="s">
        <v>459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443</v>
      </c>
      <c r="DH115" s="780"/>
      <c r="DI115" s="780"/>
      <c r="DJ115" s="780"/>
      <c r="DK115" s="781"/>
      <c r="DL115" s="782" t="s">
        <v>396</v>
      </c>
      <c r="DM115" s="780"/>
      <c r="DN115" s="780"/>
      <c r="DO115" s="780"/>
      <c r="DP115" s="781"/>
      <c r="DQ115" s="782" t="s">
        <v>443</v>
      </c>
      <c r="DR115" s="780"/>
      <c r="DS115" s="780"/>
      <c r="DT115" s="780"/>
      <c r="DU115" s="781"/>
      <c r="DV115" s="824" t="s">
        <v>443</v>
      </c>
      <c r="DW115" s="825"/>
      <c r="DX115" s="825"/>
      <c r="DY115" s="825"/>
      <c r="DZ115" s="826"/>
    </row>
    <row r="116" spans="1:130" s="230" customFormat="1" ht="26.25" customHeight="1" x14ac:dyDescent="0.15">
      <c r="A116" s="916"/>
      <c r="B116" s="917"/>
      <c r="C116" s="839" t="s">
        <v>460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443</v>
      </c>
      <c r="AB116" s="780"/>
      <c r="AC116" s="780"/>
      <c r="AD116" s="780"/>
      <c r="AE116" s="781"/>
      <c r="AF116" s="782" t="s">
        <v>396</v>
      </c>
      <c r="AG116" s="780"/>
      <c r="AH116" s="780"/>
      <c r="AI116" s="780"/>
      <c r="AJ116" s="781"/>
      <c r="AK116" s="782" t="s">
        <v>443</v>
      </c>
      <c r="AL116" s="780"/>
      <c r="AM116" s="780"/>
      <c r="AN116" s="780"/>
      <c r="AO116" s="781"/>
      <c r="AP116" s="824" t="s">
        <v>441</v>
      </c>
      <c r="AQ116" s="825"/>
      <c r="AR116" s="825"/>
      <c r="AS116" s="825"/>
      <c r="AT116" s="826"/>
      <c r="AU116" s="932"/>
      <c r="AV116" s="933"/>
      <c r="AW116" s="933"/>
      <c r="AX116" s="933"/>
      <c r="AY116" s="933"/>
      <c r="AZ116" s="909" t="s">
        <v>461</v>
      </c>
      <c r="BA116" s="910"/>
      <c r="BB116" s="910"/>
      <c r="BC116" s="910"/>
      <c r="BD116" s="910"/>
      <c r="BE116" s="910"/>
      <c r="BF116" s="910"/>
      <c r="BG116" s="910"/>
      <c r="BH116" s="910"/>
      <c r="BI116" s="910"/>
      <c r="BJ116" s="910"/>
      <c r="BK116" s="910"/>
      <c r="BL116" s="910"/>
      <c r="BM116" s="910"/>
      <c r="BN116" s="910"/>
      <c r="BO116" s="910"/>
      <c r="BP116" s="911"/>
      <c r="BQ116" s="789" t="s">
        <v>396</v>
      </c>
      <c r="BR116" s="790"/>
      <c r="BS116" s="790"/>
      <c r="BT116" s="790"/>
      <c r="BU116" s="790"/>
      <c r="BV116" s="790" t="s">
        <v>396</v>
      </c>
      <c r="BW116" s="790"/>
      <c r="BX116" s="790"/>
      <c r="BY116" s="790"/>
      <c r="BZ116" s="790"/>
      <c r="CA116" s="790" t="s">
        <v>443</v>
      </c>
      <c r="CB116" s="790"/>
      <c r="CC116" s="790"/>
      <c r="CD116" s="790"/>
      <c r="CE116" s="790"/>
      <c r="CF116" s="875" t="s">
        <v>441</v>
      </c>
      <c r="CG116" s="876"/>
      <c r="CH116" s="876"/>
      <c r="CI116" s="876"/>
      <c r="CJ116" s="876"/>
      <c r="CK116" s="927"/>
      <c r="CL116" s="821"/>
      <c r="CM116" s="817" t="s">
        <v>462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444</v>
      </c>
      <c r="DH116" s="780"/>
      <c r="DI116" s="780"/>
      <c r="DJ116" s="780"/>
      <c r="DK116" s="781"/>
      <c r="DL116" s="782" t="s">
        <v>443</v>
      </c>
      <c r="DM116" s="780"/>
      <c r="DN116" s="780"/>
      <c r="DO116" s="780"/>
      <c r="DP116" s="781"/>
      <c r="DQ116" s="782" t="s">
        <v>443</v>
      </c>
      <c r="DR116" s="780"/>
      <c r="DS116" s="780"/>
      <c r="DT116" s="780"/>
      <c r="DU116" s="781"/>
      <c r="DV116" s="824" t="s">
        <v>177</v>
      </c>
      <c r="DW116" s="825"/>
      <c r="DX116" s="825"/>
      <c r="DY116" s="825"/>
      <c r="DZ116" s="826"/>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463</v>
      </c>
      <c r="Z117" s="897"/>
      <c r="AA117" s="902">
        <v>258576</v>
      </c>
      <c r="AB117" s="903"/>
      <c r="AC117" s="903"/>
      <c r="AD117" s="903"/>
      <c r="AE117" s="904"/>
      <c r="AF117" s="905">
        <v>298992</v>
      </c>
      <c r="AG117" s="903"/>
      <c r="AH117" s="903"/>
      <c r="AI117" s="903"/>
      <c r="AJ117" s="904"/>
      <c r="AK117" s="905">
        <v>284045</v>
      </c>
      <c r="AL117" s="903"/>
      <c r="AM117" s="903"/>
      <c r="AN117" s="903"/>
      <c r="AO117" s="904"/>
      <c r="AP117" s="906"/>
      <c r="AQ117" s="907"/>
      <c r="AR117" s="907"/>
      <c r="AS117" s="907"/>
      <c r="AT117" s="908"/>
      <c r="AU117" s="932"/>
      <c r="AV117" s="933"/>
      <c r="AW117" s="933"/>
      <c r="AX117" s="933"/>
      <c r="AY117" s="933"/>
      <c r="AZ117" s="863" t="s">
        <v>464</v>
      </c>
      <c r="BA117" s="864"/>
      <c r="BB117" s="864"/>
      <c r="BC117" s="864"/>
      <c r="BD117" s="864"/>
      <c r="BE117" s="864"/>
      <c r="BF117" s="864"/>
      <c r="BG117" s="864"/>
      <c r="BH117" s="864"/>
      <c r="BI117" s="864"/>
      <c r="BJ117" s="864"/>
      <c r="BK117" s="864"/>
      <c r="BL117" s="864"/>
      <c r="BM117" s="864"/>
      <c r="BN117" s="864"/>
      <c r="BO117" s="864"/>
      <c r="BP117" s="865"/>
      <c r="BQ117" s="789" t="s">
        <v>444</v>
      </c>
      <c r="BR117" s="790"/>
      <c r="BS117" s="790"/>
      <c r="BT117" s="790"/>
      <c r="BU117" s="790"/>
      <c r="BV117" s="790" t="s">
        <v>177</v>
      </c>
      <c r="BW117" s="790"/>
      <c r="BX117" s="790"/>
      <c r="BY117" s="790"/>
      <c r="BZ117" s="790"/>
      <c r="CA117" s="790" t="s">
        <v>177</v>
      </c>
      <c r="CB117" s="790"/>
      <c r="CC117" s="790"/>
      <c r="CD117" s="790"/>
      <c r="CE117" s="790"/>
      <c r="CF117" s="875" t="s">
        <v>177</v>
      </c>
      <c r="CG117" s="876"/>
      <c r="CH117" s="876"/>
      <c r="CI117" s="876"/>
      <c r="CJ117" s="876"/>
      <c r="CK117" s="927"/>
      <c r="CL117" s="821"/>
      <c r="CM117" s="817" t="s">
        <v>465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177</v>
      </c>
      <c r="DH117" s="780"/>
      <c r="DI117" s="780"/>
      <c r="DJ117" s="780"/>
      <c r="DK117" s="781"/>
      <c r="DL117" s="782" t="s">
        <v>177</v>
      </c>
      <c r="DM117" s="780"/>
      <c r="DN117" s="780"/>
      <c r="DO117" s="780"/>
      <c r="DP117" s="781"/>
      <c r="DQ117" s="782" t="s">
        <v>444</v>
      </c>
      <c r="DR117" s="780"/>
      <c r="DS117" s="780"/>
      <c r="DT117" s="780"/>
      <c r="DU117" s="781"/>
      <c r="DV117" s="824" t="s">
        <v>177</v>
      </c>
      <c r="DW117" s="825"/>
      <c r="DX117" s="825"/>
      <c r="DY117" s="825"/>
      <c r="DZ117" s="826"/>
    </row>
    <row r="118" spans="1:130" s="230" customFormat="1" ht="26.25" customHeight="1" x14ac:dyDescent="0.15">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311</v>
      </c>
      <c r="AL118" s="896"/>
      <c r="AM118" s="896"/>
      <c r="AN118" s="896"/>
      <c r="AO118" s="897"/>
      <c r="AP118" s="899" t="s">
        <v>435</v>
      </c>
      <c r="AQ118" s="900"/>
      <c r="AR118" s="900"/>
      <c r="AS118" s="900"/>
      <c r="AT118" s="901"/>
      <c r="AU118" s="932"/>
      <c r="AV118" s="933"/>
      <c r="AW118" s="933"/>
      <c r="AX118" s="933"/>
      <c r="AY118" s="933"/>
      <c r="AZ118" s="838" t="s">
        <v>466</v>
      </c>
      <c r="BA118" s="839"/>
      <c r="BB118" s="839"/>
      <c r="BC118" s="839"/>
      <c r="BD118" s="839"/>
      <c r="BE118" s="839"/>
      <c r="BF118" s="839"/>
      <c r="BG118" s="839"/>
      <c r="BH118" s="839"/>
      <c r="BI118" s="839"/>
      <c r="BJ118" s="839"/>
      <c r="BK118" s="839"/>
      <c r="BL118" s="839"/>
      <c r="BM118" s="839"/>
      <c r="BN118" s="839"/>
      <c r="BO118" s="839"/>
      <c r="BP118" s="840"/>
      <c r="BQ118" s="879" t="s">
        <v>177</v>
      </c>
      <c r="BR118" s="845"/>
      <c r="BS118" s="845"/>
      <c r="BT118" s="845"/>
      <c r="BU118" s="845"/>
      <c r="BV118" s="845" t="s">
        <v>177</v>
      </c>
      <c r="BW118" s="845"/>
      <c r="BX118" s="845"/>
      <c r="BY118" s="845"/>
      <c r="BZ118" s="845"/>
      <c r="CA118" s="845" t="s">
        <v>177</v>
      </c>
      <c r="CB118" s="845"/>
      <c r="CC118" s="845"/>
      <c r="CD118" s="845"/>
      <c r="CE118" s="845"/>
      <c r="CF118" s="875" t="s">
        <v>177</v>
      </c>
      <c r="CG118" s="876"/>
      <c r="CH118" s="876"/>
      <c r="CI118" s="876"/>
      <c r="CJ118" s="876"/>
      <c r="CK118" s="927"/>
      <c r="CL118" s="821"/>
      <c r="CM118" s="817" t="s">
        <v>467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177</v>
      </c>
      <c r="DH118" s="780"/>
      <c r="DI118" s="780"/>
      <c r="DJ118" s="780"/>
      <c r="DK118" s="781"/>
      <c r="DL118" s="782" t="s">
        <v>177</v>
      </c>
      <c r="DM118" s="780"/>
      <c r="DN118" s="780"/>
      <c r="DO118" s="780"/>
      <c r="DP118" s="781"/>
      <c r="DQ118" s="782" t="s">
        <v>177</v>
      </c>
      <c r="DR118" s="780"/>
      <c r="DS118" s="780"/>
      <c r="DT118" s="780"/>
      <c r="DU118" s="781"/>
      <c r="DV118" s="824" t="s">
        <v>177</v>
      </c>
      <c r="DW118" s="825"/>
      <c r="DX118" s="825"/>
      <c r="DY118" s="825"/>
      <c r="DZ118" s="826"/>
    </row>
    <row r="119" spans="1:130" s="230" customFormat="1" ht="26.25" customHeight="1" x14ac:dyDescent="0.15">
      <c r="A119" s="818" t="s">
        <v>439</v>
      </c>
      <c r="B119" s="819"/>
      <c r="C119" s="860" t="s">
        <v>440</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177</v>
      </c>
      <c r="AB119" s="889"/>
      <c r="AC119" s="889"/>
      <c r="AD119" s="889"/>
      <c r="AE119" s="890"/>
      <c r="AF119" s="891" t="s">
        <v>177</v>
      </c>
      <c r="AG119" s="889"/>
      <c r="AH119" s="889"/>
      <c r="AI119" s="889"/>
      <c r="AJ119" s="890"/>
      <c r="AK119" s="891" t="s">
        <v>177</v>
      </c>
      <c r="AL119" s="889"/>
      <c r="AM119" s="889"/>
      <c r="AN119" s="889"/>
      <c r="AO119" s="890"/>
      <c r="AP119" s="892" t="s">
        <v>177</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468</v>
      </c>
      <c r="BP119" s="878"/>
      <c r="BQ119" s="879">
        <v>3289305</v>
      </c>
      <c r="BR119" s="845"/>
      <c r="BS119" s="845"/>
      <c r="BT119" s="845"/>
      <c r="BU119" s="845"/>
      <c r="BV119" s="845">
        <v>3277127</v>
      </c>
      <c r="BW119" s="845"/>
      <c r="BX119" s="845"/>
      <c r="BY119" s="845"/>
      <c r="BZ119" s="845"/>
      <c r="CA119" s="845">
        <v>3186793</v>
      </c>
      <c r="CB119" s="845"/>
      <c r="CC119" s="845"/>
      <c r="CD119" s="845"/>
      <c r="CE119" s="845"/>
      <c r="CF119" s="748"/>
      <c r="CG119" s="749"/>
      <c r="CH119" s="749"/>
      <c r="CI119" s="749"/>
      <c r="CJ119" s="834"/>
      <c r="CK119" s="928"/>
      <c r="CL119" s="823"/>
      <c r="CM119" s="838" t="s">
        <v>469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177</v>
      </c>
      <c r="DH119" s="764"/>
      <c r="DI119" s="764"/>
      <c r="DJ119" s="764"/>
      <c r="DK119" s="765"/>
      <c r="DL119" s="766" t="s">
        <v>177</v>
      </c>
      <c r="DM119" s="764"/>
      <c r="DN119" s="764"/>
      <c r="DO119" s="764"/>
      <c r="DP119" s="765"/>
      <c r="DQ119" s="766" t="s">
        <v>177</v>
      </c>
      <c r="DR119" s="764"/>
      <c r="DS119" s="764"/>
      <c r="DT119" s="764"/>
      <c r="DU119" s="765"/>
      <c r="DV119" s="848" t="s">
        <v>177</v>
      </c>
      <c r="DW119" s="849"/>
      <c r="DX119" s="849"/>
      <c r="DY119" s="849"/>
      <c r="DZ119" s="850"/>
    </row>
    <row r="120" spans="1:130" s="230" customFormat="1" ht="26.25" customHeight="1" x14ac:dyDescent="0.15">
      <c r="A120" s="820"/>
      <c r="B120" s="821"/>
      <c r="C120" s="817" t="s">
        <v>446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177</v>
      </c>
      <c r="AB120" s="780"/>
      <c r="AC120" s="780"/>
      <c r="AD120" s="780"/>
      <c r="AE120" s="781"/>
      <c r="AF120" s="782" t="s">
        <v>177</v>
      </c>
      <c r="AG120" s="780"/>
      <c r="AH120" s="780"/>
      <c r="AI120" s="780"/>
      <c r="AJ120" s="781"/>
      <c r="AK120" s="782" t="s">
        <v>177</v>
      </c>
      <c r="AL120" s="780"/>
      <c r="AM120" s="780"/>
      <c r="AN120" s="780"/>
      <c r="AO120" s="781"/>
      <c r="AP120" s="824" t="s">
        <v>177</v>
      </c>
      <c r="AQ120" s="825"/>
      <c r="AR120" s="825"/>
      <c r="AS120" s="825"/>
      <c r="AT120" s="826"/>
      <c r="AU120" s="880" t="s">
        <v>470</v>
      </c>
      <c r="AV120" s="881"/>
      <c r="AW120" s="881"/>
      <c r="AX120" s="881"/>
      <c r="AY120" s="882"/>
      <c r="AZ120" s="860" t="s">
        <v>471</v>
      </c>
      <c r="BA120" s="810"/>
      <c r="BB120" s="810"/>
      <c r="BC120" s="810"/>
      <c r="BD120" s="810"/>
      <c r="BE120" s="810"/>
      <c r="BF120" s="810"/>
      <c r="BG120" s="810"/>
      <c r="BH120" s="810"/>
      <c r="BI120" s="810"/>
      <c r="BJ120" s="810"/>
      <c r="BK120" s="810"/>
      <c r="BL120" s="810"/>
      <c r="BM120" s="810"/>
      <c r="BN120" s="810"/>
      <c r="BO120" s="810"/>
      <c r="BP120" s="811"/>
      <c r="BQ120" s="861">
        <v>3434693</v>
      </c>
      <c r="BR120" s="842"/>
      <c r="BS120" s="842"/>
      <c r="BT120" s="842"/>
      <c r="BU120" s="842"/>
      <c r="BV120" s="842">
        <v>3741966</v>
      </c>
      <c r="BW120" s="842"/>
      <c r="BX120" s="842"/>
      <c r="BY120" s="842"/>
      <c r="BZ120" s="842"/>
      <c r="CA120" s="842">
        <v>3954080</v>
      </c>
      <c r="CB120" s="842"/>
      <c r="CC120" s="842"/>
      <c r="CD120" s="842"/>
      <c r="CE120" s="842"/>
      <c r="CF120" s="866">
        <v>197</v>
      </c>
      <c r="CG120" s="867"/>
      <c r="CH120" s="867"/>
      <c r="CI120" s="867"/>
      <c r="CJ120" s="867"/>
      <c r="CK120" s="868" t="s">
        <v>472</v>
      </c>
      <c r="CL120" s="852"/>
      <c r="CM120" s="852"/>
      <c r="CN120" s="852"/>
      <c r="CO120" s="853"/>
      <c r="CP120" s="872" t="s">
        <v>410</v>
      </c>
      <c r="CQ120" s="873"/>
      <c r="CR120" s="873"/>
      <c r="CS120" s="873"/>
      <c r="CT120" s="873"/>
      <c r="CU120" s="873"/>
      <c r="CV120" s="873"/>
      <c r="CW120" s="873"/>
      <c r="CX120" s="873"/>
      <c r="CY120" s="873"/>
      <c r="CZ120" s="873"/>
      <c r="DA120" s="873"/>
      <c r="DB120" s="873"/>
      <c r="DC120" s="873"/>
      <c r="DD120" s="873"/>
      <c r="DE120" s="873"/>
      <c r="DF120" s="874"/>
      <c r="DG120" s="861">
        <v>294019</v>
      </c>
      <c r="DH120" s="842"/>
      <c r="DI120" s="842"/>
      <c r="DJ120" s="842"/>
      <c r="DK120" s="842"/>
      <c r="DL120" s="842">
        <v>278906</v>
      </c>
      <c r="DM120" s="842"/>
      <c r="DN120" s="842"/>
      <c r="DO120" s="842"/>
      <c r="DP120" s="842"/>
      <c r="DQ120" s="842">
        <v>263245</v>
      </c>
      <c r="DR120" s="842"/>
      <c r="DS120" s="842"/>
      <c r="DT120" s="842"/>
      <c r="DU120" s="842"/>
      <c r="DV120" s="843">
        <v>13.1</v>
      </c>
      <c r="DW120" s="843"/>
      <c r="DX120" s="843"/>
      <c r="DY120" s="843"/>
      <c r="DZ120" s="844"/>
    </row>
    <row r="121" spans="1:130" s="230" customFormat="1" ht="26.25" customHeight="1" x14ac:dyDescent="0.15">
      <c r="A121" s="820"/>
      <c r="B121" s="821"/>
      <c r="C121" s="863" t="s">
        <v>473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177</v>
      </c>
      <c r="AB121" s="780"/>
      <c r="AC121" s="780"/>
      <c r="AD121" s="780"/>
      <c r="AE121" s="781"/>
      <c r="AF121" s="782" t="s">
        <v>177</v>
      </c>
      <c r="AG121" s="780"/>
      <c r="AH121" s="780"/>
      <c r="AI121" s="780"/>
      <c r="AJ121" s="781"/>
      <c r="AK121" s="782" t="s">
        <v>177</v>
      </c>
      <c r="AL121" s="780"/>
      <c r="AM121" s="780"/>
      <c r="AN121" s="780"/>
      <c r="AO121" s="781"/>
      <c r="AP121" s="824" t="s">
        <v>177</v>
      </c>
      <c r="AQ121" s="825"/>
      <c r="AR121" s="825"/>
      <c r="AS121" s="825"/>
      <c r="AT121" s="826"/>
      <c r="AU121" s="883"/>
      <c r="AV121" s="884"/>
      <c r="AW121" s="884"/>
      <c r="AX121" s="884"/>
      <c r="AY121" s="885"/>
      <c r="AZ121" s="817" t="s">
        <v>474</v>
      </c>
      <c r="BA121" s="752"/>
      <c r="BB121" s="752"/>
      <c r="BC121" s="752"/>
      <c r="BD121" s="752"/>
      <c r="BE121" s="752"/>
      <c r="BF121" s="752"/>
      <c r="BG121" s="752"/>
      <c r="BH121" s="752"/>
      <c r="BI121" s="752"/>
      <c r="BJ121" s="752"/>
      <c r="BK121" s="752"/>
      <c r="BL121" s="752"/>
      <c r="BM121" s="752"/>
      <c r="BN121" s="752"/>
      <c r="BO121" s="752"/>
      <c r="BP121" s="753"/>
      <c r="BQ121" s="789">
        <v>7595</v>
      </c>
      <c r="BR121" s="790"/>
      <c r="BS121" s="790"/>
      <c r="BT121" s="790"/>
      <c r="BU121" s="790"/>
      <c r="BV121" s="790">
        <v>3835</v>
      </c>
      <c r="BW121" s="790"/>
      <c r="BX121" s="790"/>
      <c r="BY121" s="790"/>
      <c r="BZ121" s="790"/>
      <c r="CA121" s="790" t="s">
        <v>177</v>
      </c>
      <c r="CB121" s="790"/>
      <c r="CC121" s="790"/>
      <c r="CD121" s="790"/>
      <c r="CE121" s="790"/>
      <c r="CF121" s="875" t="s">
        <v>177</v>
      </c>
      <c r="CG121" s="876"/>
      <c r="CH121" s="876"/>
      <c r="CI121" s="876"/>
      <c r="CJ121" s="876"/>
      <c r="CK121" s="869"/>
      <c r="CL121" s="855"/>
      <c r="CM121" s="855"/>
      <c r="CN121" s="855"/>
      <c r="CO121" s="856"/>
      <c r="CP121" s="835" t="s">
        <v>409</v>
      </c>
      <c r="CQ121" s="836"/>
      <c r="CR121" s="836"/>
      <c r="CS121" s="836"/>
      <c r="CT121" s="836"/>
      <c r="CU121" s="836"/>
      <c r="CV121" s="836"/>
      <c r="CW121" s="836"/>
      <c r="CX121" s="836"/>
      <c r="CY121" s="836"/>
      <c r="CZ121" s="836"/>
      <c r="DA121" s="836"/>
      <c r="DB121" s="836"/>
      <c r="DC121" s="836"/>
      <c r="DD121" s="836"/>
      <c r="DE121" s="836"/>
      <c r="DF121" s="837"/>
      <c r="DG121" s="789" t="s">
        <v>177</v>
      </c>
      <c r="DH121" s="790"/>
      <c r="DI121" s="790"/>
      <c r="DJ121" s="790"/>
      <c r="DK121" s="790"/>
      <c r="DL121" s="790" t="s">
        <v>177</v>
      </c>
      <c r="DM121" s="790"/>
      <c r="DN121" s="790"/>
      <c r="DO121" s="790"/>
      <c r="DP121" s="790"/>
      <c r="DQ121" s="790" t="s">
        <v>177</v>
      </c>
      <c r="DR121" s="790"/>
      <c r="DS121" s="790"/>
      <c r="DT121" s="790"/>
      <c r="DU121" s="790"/>
      <c r="DV121" s="796" t="s">
        <v>177</v>
      </c>
      <c r="DW121" s="796"/>
      <c r="DX121" s="796"/>
      <c r="DY121" s="796"/>
      <c r="DZ121" s="797"/>
    </row>
    <row r="122" spans="1:130" s="230" customFormat="1" ht="26.25" customHeight="1" x14ac:dyDescent="0.15">
      <c r="A122" s="820"/>
      <c r="B122" s="821"/>
      <c r="C122" s="817" t="s">
        <v>456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177</v>
      </c>
      <c r="AB122" s="780"/>
      <c r="AC122" s="780"/>
      <c r="AD122" s="780"/>
      <c r="AE122" s="781"/>
      <c r="AF122" s="782" t="s">
        <v>177</v>
      </c>
      <c r="AG122" s="780"/>
      <c r="AH122" s="780"/>
      <c r="AI122" s="780"/>
      <c r="AJ122" s="781"/>
      <c r="AK122" s="782" t="s">
        <v>177</v>
      </c>
      <c r="AL122" s="780"/>
      <c r="AM122" s="780"/>
      <c r="AN122" s="780"/>
      <c r="AO122" s="781"/>
      <c r="AP122" s="824" t="s">
        <v>177</v>
      </c>
      <c r="AQ122" s="825"/>
      <c r="AR122" s="825"/>
      <c r="AS122" s="825"/>
      <c r="AT122" s="826"/>
      <c r="AU122" s="883"/>
      <c r="AV122" s="884"/>
      <c r="AW122" s="884"/>
      <c r="AX122" s="884"/>
      <c r="AY122" s="885"/>
      <c r="AZ122" s="838" t="s">
        <v>475</v>
      </c>
      <c r="BA122" s="839"/>
      <c r="BB122" s="839"/>
      <c r="BC122" s="839"/>
      <c r="BD122" s="839"/>
      <c r="BE122" s="839"/>
      <c r="BF122" s="839"/>
      <c r="BG122" s="839"/>
      <c r="BH122" s="839"/>
      <c r="BI122" s="839"/>
      <c r="BJ122" s="839"/>
      <c r="BK122" s="839"/>
      <c r="BL122" s="839"/>
      <c r="BM122" s="839"/>
      <c r="BN122" s="839"/>
      <c r="BO122" s="839"/>
      <c r="BP122" s="840"/>
      <c r="BQ122" s="879">
        <v>2123538</v>
      </c>
      <c r="BR122" s="845"/>
      <c r="BS122" s="845"/>
      <c r="BT122" s="845"/>
      <c r="BU122" s="845"/>
      <c r="BV122" s="845">
        <v>2002072</v>
      </c>
      <c r="BW122" s="845"/>
      <c r="BX122" s="845"/>
      <c r="BY122" s="845"/>
      <c r="BZ122" s="845"/>
      <c r="CA122" s="845">
        <v>2173732</v>
      </c>
      <c r="CB122" s="845"/>
      <c r="CC122" s="845"/>
      <c r="CD122" s="845"/>
      <c r="CE122" s="845"/>
      <c r="CF122" s="846">
        <v>108.3</v>
      </c>
      <c r="CG122" s="847"/>
      <c r="CH122" s="847"/>
      <c r="CI122" s="847"/>
      <c r="CJ122" s="847"/>
      <c r="CK122" s="869"/>
      <c r="CL122" s="855"/>
      <c r="CM122" s="855"/>
      <c r="CN122" s="855"/>
      <c r="CO122" s="856"/>
      <c r="CP122" s="835" t="s">
        <v>476</v>
      </c>
      <c r="CQ122" s="836"/>
      <c r="CR122" s="836"/>
      <c r="CS122" s="836"/>
      <c r="CT122" s="836"/>
      <c r="CU122" s="836"/>
      <c r="CV122" s="836"/>
      <c r="CW122" s="836"/>
      <c r="CX122" s="836"/>
      <c r="CY122" s="836"/>
      <c r="CZ122" s="836"/>
      <c r="DA122" s="836"/>
      <c r="DB122" s="836"/>
      <c r="DC122" s="836"/>
      <c r="DD122" s="836"/>
      <c r="DE122" s="836"/>
      <c r="DF122" s="837"/>
      <c r="DG122" s="789" t="s">
        <v>177</v>
      </c>
      <c r="DH122" s="790"/>
      <c r="DI122" s="790"/>
      <c r="DJ122" s="790"/>
      <c r="DK122" s="790"/>
      <c r="DL122" s="790" t="s">
        <v>177</v>
      </c>
      <c r="DM122" s="790"/>
      <c r="DN122" s="790"/>
      <c r="DO122" s="790"/>
      <c r="DP122" s="790"/>
      <c r="DQ122" s="790" t="s">
        <v>177</v>
      </c>
      <c r="DR122" s="790"/>
      <c r="DS122" s="790"/>
      <c r="DT122" s="790"/>
      <c r="DU122" s="790"/>
      <c r="DV122" s="796" t="s">
        <v>177</v>
      </c>
      <c r="DW122" s="796"/>
      <c r="DX122" s="796"/>
      <c r="DY122" s="796"/>
      <c r="DZ122" s="797"/>
    </row>
    <row r="123" spans="1:130" s="230" customFormat="1" ht="26.25" customHeight="1" x14ac:dyDescent="0.15">
      <c r="A123" s="820"/>
      <c r="B123" s="821"/>
      <c r="C123" s="817" t="s">
        <v>462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177</v>
      </c>
      <c r="AB123" s="780"/>
      <c r="AC123" s="780"/>
      <c r="AD123" s="780"/>
      <c r="AE123" s="781"/>
      <c r="AF123" s="782" t="s">
        <v>177</v>
      </c>
      <c r="AG123" s="780"/>
      <c r="AH123" s="780"/>
      <c r="AI123" s="780"/>
      <c r="AJ123" s="781"/>
      <c r="AK123" s="782" t="s">
        <v>177</v>
      </c>
      <c r="AL123" s="780"/>
      <c r="AM123" s="780"/>
      <c r="AN123" s="780"/>
      <c r="AO123" s="781"/>
      <c r="AP123" s="824" t="s">
        <v>177</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477</v>
      </c>
      <c r="BP123" s="878"/>
      <c r="BQ123" s="832">
        <v>5565826</v>
      </c>
      <c r="BR123" s="833"/>
      <c r="BS123" s="833"/>
      <c r="BT123" s="833"/>
      <c r="BU123" s="833"/>
      <c r="BV123" s="833">
        <v>5747873</v>
      </c>
      <c r="BW123" s="833"/>
      <c r="BX123" s="833"/>
      <c r="BY123" s="833"/>
      <c r="BZ123" s="833"/>
      <c r="CA123" s="833">
        <v>6127812</v>
      </c>
      <c r="CB123" s="833"/>
      <c r="CC123" s="833"/>
      <c r="CD123" s="833"/>
      <c r="CE123" s="833"/>
      <c r="CF123" s="748"/>
      <c r="CG123" s="749"/>
      <c r="CH123" s="749"/>
      <c r="CI123" s="749"/>
      <c r="CJ123" s="834"/>
      <c r="CK123" s="869"/>
      <c r="CL123" s="855"/>
      <c r="CM123" s="855"/>
      <c r="CN123" s="855"/>
      <c r="CO123" s="856"/>
      <c r="CP123" s="835" t="s">
        <v>407</v>
      </c>
      <c r="CQ123" s="836"/>
      <c r="CR123" s="836"/>
      <c r="CS123" s="836"/>
      <c r="CT123" s="836"/>
      <c r="CU123" s="836"/>
      <c r="CV123" s="836"/>
      <c r="CW123" s="836"/>
      <c r="CX123" s="836"/>
      <c r="CY123" s="836"/>
      <c r="CZ123" s="836"/>
      <c r="DA123" s="836"/>
      <c r="DB123" s="836"/>
      <c r="DC123" s="836"/>
      <c r="DD123" s="836"/>
      <c r="DE123" s="836"/>
      <c r="DF123" s="837"/>
      <c r="DG123" s="779" t="s">
        <v>177</v>
      </c>
      <c r="DH123" s="780"/>
      <c r="DI123" s="780"/>
      <c r="DJ123" s="780"/>
      <c r="DK123" s="781"/>
      <c r="DL123" s="782" t="s">
        <v>177</v>
      </c>
      <c r="DM123" s="780"/>
      <c r="DN123" s="780"/>
      <c r="DO123" s="780"/>
      <c r="DP123" s="781"/>
      <c r="DQ123" s="782" t="s">
        <v>177</v>
      </c>
      <c r="DR123" s="780"/>
      <c r="DS123" s="780"/>
      <c r="DT123" s="780"/>
      <c r="DU123" s="781"/>
      <c r="DV123" s="824" t="s">
        <v>177</v>
      </c>
      <c r="DW123" s="825"/>
      <c r="DX123" s="825"/>
      <c r="DY123" s="825"/>
      <c r="DZ123" s="826"/>
    </row>
    <row r="124" spans="1:130" s="230" customFormat="1" ht="26.25" customHeight="1" thickBot="1" x14ac:dyDescent="0.2">
      <c r="A124" s="820"/>
      <c r="B124" s="821"/>
      <c r="C124" s="817" t="s">
        <v>465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177</v>
      </c>
      <c r="AB124" s="780"/>
      <c r="AC124" s="780"/>
      <c r="AD124" s="780"/>
      <c r="AE124" s="781"/>
      <c r="AF124" s="782" t="s">
        <v>177</v>
      </c>
      <c r="AG124" s="780"/>
      <c r="AH124" s="780"/>
      <c r="AI124" s="780"/>
      <c r="AJ124" s="781"/>
      <c r="AK124" s="782" t="s">
        <v>177</v>
      </c>
      <c r="AL124" s="780"/>
      <c r="AM124" s="780"/>
      <c r="AN124" s="780"/>
      <c r="AO124" s="781"/>
      <c r="AP124" s="824" t="s">
        <v>177</v>
      </c>
      <c r="AQ124" s="825"/>
      <c r="AR124" s="825"/>
      <c r="AS124" s="825"/>
      <c r="AT124" s="826"/>
      <c r="AU124" s="827" t="s">
        <v>478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177</v>
      </c>
      <c r="BR124" s="831"/>
      <c r="BS124" s="831"/>
      <c r="BT124" s="831"/>
      <c r="BU124" s="831"/>
      <c r="BV124" s="831" t="s">
        <v>177</v>
      </c>
      <c r="BW124" s="831"/>
      <c r="BX124" s="831"/>
      <c r="BY124" s="831"/>
      <c r="BZ124" s="831"/>
      <c r="CA124" s="831" t="s">
        <v>479</v>
      </c>
      <c r="CB124" s="831"/>
      <c r="CC124" s="831"/>
      <c r="CD124" s="831"/>
      <c r="CE124" s="831"/>
      <c r="CF124" s="726"/>
      <c r="CG124" s="727"/>
      <c r="CH124" s="727"/>
      <c r="CI124" s="727"/>
      <c r="CJ124" s="862"/>
      <c r="CK124" s="870"/>
      <c r="CL124" s="870"/>
      <c r="CM124" s="870"/>
      <c r="CN124" s="870"/>
      <c r="CO124" s="871"/>
      <c r="CP124" s="835" t="s">
        <v>480</v>
      </c>
      <c r="CQ124" s="836"/>
      <c r="CR124" s="836"/>
      <c r="CS124" s="836"/>
      <c r="CT124" s="836"/>
      <c r="CU124" s="836"/>
      <c r="CV124" s="836"/>
      <c r="CW124" s="836"/>
      <c r="CX124" s="836"/>
      <c r="CY124" s="836"/>
      <c r="CZ124" s="836"/>
      <c r="DA124" s="836"/>
      <c r="DB124" s="836"/>
      <c r="DC124" s="836"/>
      <c r="DD124" s="836"/>
      <c r="DE124" s="836"/>
      <c r="DF124" s="837"/>
      <c r="DG124" s="763" t="s">
        <v>177</v>
      </c>
      <c r="DH124" s="764"/>
      <c r="DI124" s="764"/>
      <c r="DJ124" s="764"/>
      <c r="DK124" s="765"/>
      <c r="DL124" s="766" t="s">
        <v>177</v>
      </c>
      <c r="DM124" s="764"/>
      <c r="DN124" s="764"/>
      <c r="DO124" s="764"/>
      <c r="DP124" s="765"/>
      <c r="DQ124" s="766" t="s">
        <v>479</v>
      </c>
      <c r="DR124" s="764"/>
      <c r="DS124" s="764"/>
      <c r="DT124" s="764"/>
      <c r="DU124" s="765"/>
      <c r="DV124" s="848" t="s">
        <v>177</v>
      </c>
      <c r="DW124" s="849"/>
      <c r="DX124" s="849"/>
      <c r="DY124" s="849"/>
      <c r="DZ124" s="850"/>
    </row>
    <row r="125" spans="1:130" s="230" customFormat="1" ht="26.25" customHeight="1" x14ac:dyDescent="0.15">
      <c r="A125" s="820"/>
      <c r="B125" s="821"/>
      <c r="C125" s="817" t="s">
        <v>467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177</v>
      </c>
      <c r="AB125" s="780"/>
      <c r="AC125" s="780"/>
      <c r="AD125" s="780"/>
      <c r="AE125" s="781"/>
      <c r="AF125" s="782" t="s">
        <v>177</v>
      </c>
      <c r="AG125" s="780"/>
      <c r="AH125" s="780"/>
      <c r="AI125" s="780"/>
      <c r="AJ125" s="781"/>
      <c r="AK125" s="782" t="s">
        <v>177</v>
      </c>
      <c r="AL125" s="780"/>
      <c r="AM125" s="780"/>
      <c r="AN125" s="780"/>
      <c r="AO125" s="781"/>
      <c r="AP125" s="824" t="s">
        <v>177</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481</v>
      </c>
      <c r="CL125" s="852"/>
      <c r="CM125" s="852"/>
      <c r="CN125" s="852"/>
      <c r="CO125" s="853"/>
      <c r="CP125" s="860" t="s">
        <v>482</v>
      </c>
      <c r="CQ125" s="810"/>
      <c r="CR125" s="810"/>
      <c r="CS125" s="810"/>
      <c r="CT125" s="810"/>
      <c r="CU125" s="810"/>
      <c r="CV125" s="810"/>
      <c r="CW125" s="810"/>
      <c r="CX125" s="810"/>
      <c r="CY125" s="810"/>
      <c r="CZ125" s="810"/>
      <c r="DA125" s="810"/>
      <c r="DB125" s="810"/>
      <c r="DC125" s="810"/>
      <c r="DD125" s="810"/>
      <c r="DE125" s="810"/>
      <c r="DF125" s="811"/>
      <c r="DG125" s="861" t="s">
        <v>177</v>
      </c>
      <c r="DH125" s="842"/>
      <c r="DI125" s="842"/>
      <c r="DJ125" s="842"/>
      <c r="DK125" s="842"/>
      <c r="DL125" s="842" t="s">
        <v>177</v>
      </c>
      <c r="DM125" s="842"/>
      <c r="DN125" s="842"/>
      <c r="DO125" s="842"/>
      <c r="DP125" s="842"/>
      <c r="DQ125" s="842" t="s">
        <v>177</v>
      </c>
      <c r="DR125" s="842"/>
      <c r="DS125" s="842"/>
      <c r="DT125" s="842"/>
      <c r="DU125" s="842"/>
      <c r="DV125" s="843" t="s">
        <v>177</v>
      </c>
      <c r="DW125" s="843"/>
      <c r="DX125" s="843"/>
      <c r="DY125" s="843"/>
      <c r="DZ125" s="844"/>
    </row>
    <row r="126" spans="1:130" s="230" customFormat="1" ht="26.25" customHeight="1" thickBot="1" x14ac:dyDescent="0.2">
      <c r="A126" s="820"/>
      <c r="B126" s="821"/>
      <c r="C126" s="817" t="s">
        <v>469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177</v>
      </c>
      <c r="AB126" s="780"/>
      <c r="AC126" s="780"/>
      <c r="AD126" s="780"/>
      <c r="AE126" s="781"/>
      <c r="AF126" s="782" t="s">
        <v>177</v>
      </c>
      <c r="AG126" s="780"/>
      <c r="AH126" s="780"/>
      <c r="AI126" s="780"/>
      <c r="AJ126" s="781"/>
      <c r="AK126" s="782" t="s">
        <v>177</v>
      </c>
      <c r="AL126" s="780"/>
      <c r="AM126" s="780"/>
      <c r="AN126" s="780"/>
      <c r="AO126" s="781"/>
      <c r="AP126" s="824" t="s">
        <v>177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483</v>
      </c>
      <c r="CQ126" s="752"/>
      <c r="CR126" s="752"/>
      <c r="CS126" s="752"/>
      <c r="CT126" s="752"/>
      <c r="CU126" s="752"/>
      <c r="CV126" s="752"/>
      <c r="CW126" s="752"/>
      <c r="CX126" s="752"/>
      <c r="CY126" s="752"/>
      <c r="CZ126" s="752"/>
      <c r="DA126" s="752"/>
      <c r="DB126" s="752"/>
      <c r="DC126" s="752"/>
      <c r="DD126" s="752"/>
      <c r="DE126" s="752"/>
      <c r="DF126" s="753"/>
      <c r="DG126" s="789" t="s">
        <v>177</v>
      </c>
      <c r="DH126" s="790"/>
      <c r="DI126" s="790"/>
      <c r="DJ126" s="790"/>
      <c r="DK126" s="790"/>
      <c r="DL126" s="790" t="s">
        <v>177</v>
      </c>
      <c r="DM126" s="790"/>
      <c r="DN126" s="790"/>
      <c r="DO126" s="790"/>
      <c r="DP126" s="790"/>
      <c r="DQ126" s="790" t="s">
        <v>177</v>
      </c>
      <c r="DR126" s="790"/>
      <c r="DS126" s="790"/>
      <c r="DT126" s="790"/>
      <c r="DU126" s="790"/>
      <c r="DV126" s="796" t="s">
        <v>177</v>
      </c>
      <c r="DW126" s="796"/>
      <c r="DX126" s="796"/>
      <c r="DY126" s="796"/>
      <c r="DZ126" s="797"/>
    </row>
    <row r="127" spans="1:130" s="230" customFormat="1" ht="26.25" customHeight="1" x14ac:dyDescent="0.15">
      <c r="A127" s="822"/>
      <c r="B127" s="823"/>
      <c r="C127" s="838" t="s">
        <v>484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177</v>
      </c>
      <c r="AB127" s="780"/>
      <c r="AC127" s="780"/>
      <c r="AD127" s="780"/>
      <c r="AE127" s="781"/>
      <c r="AF127" s="782" t="s">
        <v>177</v>
      </c>
      <c r="AG127" s="780"/>
      <c r="AH127" s="780"/>
      <c r="AI127" s="780"/>
      <c r="AJ127" s="781"/>
      <c r="AK127" s="782" t="s">
        <v>177</v>
      </c>
      <c r="AL127" s="780"/>
      <c r="AM127" s="780"/>
      <c r="AN127" s="780"/>
      <c r="AO127" s="781"/>
      <c r="AP127" s="824" t="s">
        <v>177</v>
      </c>
      <c r="AQ127" s="825"/>
      <c r="AR127" s="825"/>
      <c r="AS127" s="825"/>
      <c r="AT127" s="826"/>
      <c r="AU127" s="232"/>
      <c r="AV127" s="232"/>
      <c r="AW127" s="232"/>
      <c r="AX127" s="841" t="s">
        <v>485</v>
      </c>
      <c r="AY127" s="814"/>
      <c r="AZ127" s="814"/>
      <c r="BA127" s="814"/>
      <c r="BB127" s="814"/>
      <c r="BC127" s="814"/>
      <c r="BD127" s="814"/>
      <c r="BE127" s="815"/>
      <c r="BF127" s="813" t="s">
        <v>486</v>
      </c>
      <c r="BG127" s="814"/>
      <c r="BH127" s="814"/>
      <c r="BI127" s="814"/>
      <c r="BJ127" s="814"/>
      <c r="BK127" s="814"/>
      <c r="BL127" s="815"/>
      <c r="BM127" s="813" t="s">
        <v>487</v>
      </c>
      <c r="BN127" s="814"/>
      <c r="BO127" s="814"/>
      <c r="BP127" s="814"/>
      <c r="BQ127" s="814"/>
      <c r="BR127" s="814"/>
      <c r="BS127" s="815"/>
      <c r="BT127" s="813" t="s">
        <v>488</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489</v>
      </c>
      <c r="CQ127" s="752"/>
      <c r="CR127" s="752"/>
      <c r="CS127" s="752"/>
      <c r="CT127" s="752"/>
      <c r="CU127" s="752"/>
      <c r="CV127" s="752"/>
      <c r="CW127" s="752"/>
      <c r="CX127" s="752"/>
      <c r="CY127" s="752"/>
      <c r="CZ127" s="752"/>
      <c r="DA127" s="752"/>
      <c r="DB127" s="752"/>
      <c r="DC127" s="752"/>
      <c r="DD127" s="752"/>
      <c r="DE127" s="752"/>
      <c r="DF127" s="753"/>
      <c r="DG127" s="789" t="s">
        <v>177</v>
      </c>
      <c r="DH127" s="790"/>
      <c r="DI127" s="790"/>
      <c r="DJ127" s="790"/>
      <c r="DK127" s="790"/>
      <c r="DL127" s="790" t="s">
        <v>177</v>
      </c>
      <c r="DM127" s="790"/>
      <c r="DN127" s="790"/>
      <c r="DO127" s="790"/>
      <c r="DP127" s="790"/>
      <c r="DQ127" s="790" t="s">
        <v>177</v>
      </c>
      <c r="DR127" s="790"/>
      <c r="DS127" s="790"/>
      <c r="DT127" s="790"/>
      <c r="DU127" s="790"/>
      <c r="DV127" s="796" t="s">
        <v>177</v>
      </c>
      <c r="DW127" s="796"/>
      <c r="DX127" s="796"/>
      <c r="DY127" s="796"/>
      <c r="DZ127" s="797"/>
    </row>
    <row r="128" spans="1:130" s="230" customFormat="1" ht="26.25" customHeight="1" thickBot="1" x14ac:dyDescent="0.2">
      <c r="A128" s="798" t="s">
        <v>490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491</v>
      </c>
      <c r="X128" s="800"/>
      <c r="Y128" s="800"/>
      <c r="Z128" s="801"/>
      <c r="AA128" s="802">
        <v>3892</v>
      </c>
      <c r="AB128" s="803"/>
      <c r="AC128" s="803"/>
      <c r="AD128" s="803"/>
      <c r="AE128" s="804"/>
      <c r="AF128" s="805" t="s">
        <v>177</v>
      </c>
      <c r="AG128" s="803"/>
      <c r="AH128" s="803"/>
      <c r="AI128" s="803"/>
      <c r="AJ128" s="804"/>
      <c r="AK128" s="805" t="s">
        <v>177</v>
      </c>
      <c r="AL128" s="803"/>
      <c r="AM128" s="803"/>
      <c r="AN128" s="803"/>
      <c r="AO128" s="804"/>
      <c r="AP128" s="806"/>
      <c r="AQ128" s="807"/>
      <c r="AR128" s="807"/>
      <c r="AS128" s="807"/>
      <c r="AT128" s="808"/>
      <c r="AU128" s="232"/>
      <c r="AV128" s="232"/>
      <c r="AW128" s="232"/>
      <c r="AX128" s="809" t="s">
        <v>492</v>
      </c>
      <c r="AY128" s="810"/>
      <c r="AZ128" s="810"/>
      <c r="BA128" s="810"/>
      <c r="BB128" s="810"/>
      <c r="BC128" s="810"/>
      <c r="BD128" s="810"/>
      <c r="BE128" s="811"/>
      <c r="BF128" s="786" t="s">
        <v>479</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493</v>
      </c>
      <c r="CQ128" s="730"/>
      <c r="CR128" s="730"/>
      <c r="CS128" s="730"/>
      <c r="CT128" s="730"/>
      <c r="CU128" s="730"/>
      <c r="CV128" s="730"/>
      <c r="CW128" s="730"/>
      <c r="CX128" s="730"/>
      <c r="CY128" s="730"/>
      <c r="CZ128" s="730"/>
      <c r="DA128" s="730"/>
      <c r="DB128" s="730"/>
      <c r="DC128" s="730"/>
      <c r="DD128" s="730"/>
      <c r="DE128" s="730"/>
      <c r="DF128" s="731"/>
      <c r="DG128" s="792" t="s">
        <v>177</v>
      </c>
      <c r="DH128" s="793"/>
      <c r="DI128" s="793"/>
      <c r="DJ128" s="793"/>
      <c r="DK128" s="793"/>
      <c r="DL128" s="793" t="s">
        <v>177</v>
      </c>
      <c r="DM128" s="793"/>
      <c r="DN128" s="793"/>
      <c r="DO128" s="793"/>
      <c r="DP128" s="793"/>
      <c r="DQ128" s="793" t="s">
        <v>177</v>
      </c>
      <c r="DR128" s="793"/>
      <c r="DS128" s="793"/>
      <c r="DT128" s="793"/>
      <c r="DU128" s="793"/>
      <c r="DV128" s="794" t="s">
        <v>177</v>
      </c>
      <c r="DW128" s="794"/>
      <c r="DX128" s="794"/>
      <c r="DY128" s="794"/>
      <c r="DZ128" s="795"/>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494</v>
      </c>
      <c r="X129" s="777"/>
      <c r="Y129" s="777"/>
      <c r="Z129" s="778"/>
      <c r="AA129" s="779">
        <v>2030898</v>
      </c>
      <c r="AB129" s="780"/>
      <c r="AC129" s="780"/>
      <c r="AD129" s="780"/>
      <c r="AE129" s="781"/>
      <c r="AF129" s="782">
        <v>2263018</v>
      </c>
      <c r="AG129" s="780"/>
      <c r="AH129" s="780"/>
      <c r="AI129" s="780"/>
      <c r="AJ129" s="781"/>
      <c r="AK129" s="782">
        <v>2223951</v>
      </c>
      <c r="AL129" s="780"/>
      <c r="AM129" s="780"/>
      <c r="AN129" s="780"/>
      <c r="AO129" s="781"/>
      <c r="AP129" s="783"/>
      <c r="AQ129" s="784"/>
      <c r="AR129" s="784"/>
      <c r="AS129" s="784"/>
      <c r="AT129" s="785"/>
      <c r="AU129" s="233"/>
      <c r="AV129" s="233"/>
      <c r="AW129" s="233"/>
      <c r="AX129" s="751" t="s">
        <v>495</v>
      </c>
      <c r="AY129" s="752"/>
      <c r="AZ129" s="752"/>
      <c r="BA129" s="752"/>
      <c r="BB129" s="752"/>
      <c r="BC129" s="752"/>
      <c r="BD129" s="752"/>
      <c r="BE129" s="753"/>
      <c r="BF129" s="770" t="s">
        <v>177</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497</v>
      </c>
      <c r="X130" s="777"/>
      <c r="Y130" s="777"/>
      <c r="Z130" s="778"/>
      <c r="AA130" s="779">
        <v>218463</v>
      </c>
      <c r="AB130" s="780"/>
      <c r="AC130" s="780"/>
      <c r="AD130" s="780"/>
      <c r="AE130" s="781"/>
      <c r="AF130" s="782">
        <v>225152</v>
      </c>
      <c r="AG130" s="780"/>
      <c r="AH130" s="780"/>
      <c r="AI130" s="780"/>
      <c r="AJ130" s="781"/>
      <c r="AK130" s="782">
        <v>217243</v>
      </c>
      <c r="AL130" s="780"/>
      <c r="AM130" s="780"/>
      <c r="AN130" s="780"/>
      <c r="AO130" s="781"/>
      <c r="AP130" s="783"/>
      <c r="AQ130" s="784"/>
      <c r="AR130" s="784"/>
      <c r="AS130" s="784"/>
      <c r="AT130" s="785"/>
      <c r="AU130" s="233"/>
      <c r="AV130" s="233"/>
      <c r="AW130" s="233"/>
      <c r="AX130" s="751" t="s">
        <v>498</v>
      </c>
      <c r="AY130" s="752"/>
      <c r="AZ130" s="752"/>
      <c r="BA130" s="752"/>
      <c r="BB130" s="752"/>
      <c r="BC130" s="752"/>
      <c r="BD130" s="752"/>
      <c r="BE130" s="753"/>
      <c r="BF130" s="754">
        <v>2.9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499</v>
      </c>
      <c r="X131" s="761"/>
      <c r="Y131" s="761"/>
      <c r="Z131" s="762"/>
      <c r="AA131" s="763">
        <v>1812435</v>
      </c>
      <c r="AB131" s="764"/>
      <c r="AC131" s="764"/>
      <c r="AD131" s="764"/>
      <c r="AE131" s="765"/>
      <c r="AF131" s="766">
        <v>2037866</v>
      </c>
      <c r="AG131" s="764"/>
      <c r="AH131" s="764"/>
      <c r="AI131" s="764"/>
      <c r="AJ131" s="765"/>
      <c r="AK131" s="766">
        <v>2006708</v>
      </c>
      <c r="AL131" s="764"/>
      <c r="AM131" s="764"/>
      <c r="AN131" s="764"/>
      <c r="AO131" s="765"/>
      <c r="AP131" s="767"/>
      <c r="AQ131" s="768"/>
      <c r="AR131" s="768"/>
      <c r="AS131" s="768"/>
      <c r="AT131" s="769"/>
      <c r="AU131" s="233"/>
      <c r="AV131" s="233"/>
      <c r="AW131" s="233"/>
      <c r="AX131" s="729" t="s">
        <v>500</v>
      </c>
      <c r="AY131" s="730"/>
      <c r="AZ131" s="730"/>
      <c r="BA131" s="730"/>
      <c r="BB131" s="730"/>
      <c r="BC131" s="730"/>
      <c r="BD131" s="730"/>
      <c r="BE131" s="731"/>
      <c r="BF131" s="732" t="s">
        <v>177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502</v>
      </c>
      <c r="W132" s="742"/>
      <c r="X132" s="742"/>
      <c r="Y132" s="742"/>
      <c r="Z132" s="743"/>
      <c r="AA132" s="744">
        <v>1.998471669</v>
      </c>
      <c r="AB132" s="745"/>
      <c r="AC132" s="745"/>
      <c r="AD132" s="745"/>
      <c r="AE132" s="746"/>
      <c r="AF132" s="747">
        <v>3.6233982020000002</v>
      </c>
      <c r="AG132" s="745"/>
      <c r="AH132" s="745"/>
      <c r="AI132" s="745"/>
      <c r="AJ132" s="746"/>
      <c r="AK132" s="747">
        <v>3.328934753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503</v>
      </c>
      <c r="W133" s="721"/>
      <c r="X133" s="721"/>
      <c r="Y133" s="721"/>
      <c r="Z133" s="722"/>
      <c r="AA133" s="723">
        <v>1.9</v>
      </c>
      <c r="AB133" s="724"/>
      <c r="AC133" s="724"/>
      <c r="AD133" s="724"/>
      <c r="AE133" s="725"/>
      <c r="AF133" s="723">
        <v>2.6</v>
      </c>
      <c r="AG133" s="724"/>
      <c r="AH133" s="724"/>
      <c r="AI133" s="724"/>
      <c r="AJ133" s="725"/>
      <c r="AK133" s="723">
        <v>2.9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zoYSe/BzOV/xOPk/M8CF5KzNJRG088+2hLXxG9Ak+by1F/UvzHHXKkOe3GXIet8zfZ5sbbtAlbFnRAxvlp1yg==" saltValue="Ji8H3N5N7Q4U1LSJtYJU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P19"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sInz75yjIA8Ycm8wDcWp+xIcX7ONORh5UOWTnoygerzZxYv6EivSeEo8bsSbXXiGSRRBD8byR2McdrezcM64w==" saltValue="4Yk8CAGCX+wTHfg8uoO1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I16"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eBVtmPdcE6xRaaRNJor8BaI1Eoc2kP/S2teTrcJ6R0CIwIPAbsjUK0o+/5NiyNr2MwYvTNayK2IM5D5vyvfVQ==" saltValue="7zIbK0VvPJGB8lvC8CfJ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N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512</v>
      </c>
      <c r="AL9" s="1131"/>
      <c r="AM9" s="1131"/>
      <c r="AN9" s="1132"/>
      <c r="AO9" s="281">
        <v>694589</v>
      </c>
      <c r="AP9" s="281">
        <v>160636</v>
      </c>
      <c r="AQ9" s="282">
        <v>255467</v>
      </c>
      <c r="AR9" s="283">
        <v>-37.1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513</v>
      </c>
      <c r="AL10" s="1131"/>
      <c r="AM10" s="1131"/>
      <c r="AN10" s="1132"/>
      <c r="AO10" s="284">
        <v>99317</v>
      </c>
      <c r="AP10" s="284">
        <v>22969</v>
      </c>
      <c r="AQ10" s="285">
        <v>29275</v>
      </c>
      <c r="AR10" s="286">
        <v>-21.5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514</v>
      </c>
      <c r="AL11" s="1131"/>
      <c r="AM11" s="1131"/>
      <c r="AN11" s="1132"/>
      <c r="AO11" s="284" t="s">
        <v>515</v>
      </c>
      <c r="AP11" s="284" t="s">
        <v>515</v>
      </c>
      <c r="AQ11" s="285">
        <v>3959</v>
      </c>
      <c r="AR11" s="286" t="s">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516</v>
      </c>
      <c r="AL12" s="1131"/>
      <c r="AM12" s="1131"/>
      <c r="AN12" s="1132"/>
      <c r="AO12" s="284" t="s">
        <v>515</v>
      </c>
      <c r="AP12" s="284" t="s">
        <v>515</v>
      </c>
      <c r="AQ12" s="285" t="s">
        <v>515</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517</v>
      </c>
      <c r="AL13" s="1131"/>
      <c r="AM13" s="1131"/>
      <c r="AN13" s="1132"/>
      <c r="AO13" s="284">
        <v>34297</v>
      </c>
      <c r="AP13" s="284">
        <v>7932</v>
      </c>
      <c r="AQ13" s="285">
        <v>9349</v>
      </c>
      <c r="AR13" s="286">
        <v>-15.2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518</v>
      </c>
      <c r="AL14" s="1131"/>
      <c r="AM14" s="1131"/>
      <c r="AN14" s="1132"/>
      <c r="AO14" s="284">
        <v>41615</v>
      </c>
      <c r="AP14" s="284">
        <v>9624</v>
      </c>
      <c r="AQ14" s="285">
        <v>4659</v>
      </c>
      <c r="AR14" s="286">
        <v>106.6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519</v>
      </c>
      <c r="AL15" s="1134"/>
      <c r="AM15" s="1134"/>
      <c r="AN15" s="1135"/>
      <c r="AO15" s="284">
        <v>-53717</v>
      </c>
      <c r="AP15" s="284">
        <v>-12423</v>
      </c>
      <c r="AQ15" s="285">
        <v>-18111</v>
      </c>
      <c r="AR15" s="286">
        <v>-31.4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816101</v>
      </c>
      <c r="AP16" s="284">
        <v>188738</v>
      </c>
      <c r="AQ16" s="285">
        <v>284598</v>
      </c>
      <c r="AR16" s="286">
        <v>-33.700000000000003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524</v>
      </c>
      <c r="AL21" s="1137"/>
      <c r="AM21" s="1137"/>
      <c r="AN21" s="1138"/>
      <c r="AO21" s="297">
        <v>15.96</v>
      </c>
      <c r="AP21" s="298">
        <v>25.07</v>
      </c>
      <c r="AQ21" s="299">
        <v>-9.11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525</v>
      </c>
      <c r="AL22" s="1137"/>
      <c r="AM22" s="1137"/>
      <c r="AN22" s="1138"/>
      <c r="AO22" s="302">
        <v>94.7</v>
      </c>
      <c r="AP22" s="303">
        <v>94.5</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529</v>
      </c>
      <c r="AL32" s="1121"/>
      <c r="AM32" s="1121"/>
      <c r="AN32" s="1122"/>
      <c r="AO32" s="312">
        <v>263162</v>
      </c>
      <c r="AP32" s="312">
        <v>60861</v>
      </c>
      <c r="AQ32" s="313">
        <v>156764</v>
      </c>
      <c r="AR32" s="314">
        <v>-61.2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530</v>
      </c>
      <c r="AL33" s="1121"/>
      <c r="AM33" s="1121"/>
      <c r="AN33" s="112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531</v>
      </c>
      <c r="AL34" s="1121"/>
      <c r="AM34" s="1121"/>
      <c r="AN34" s="1122"/>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532</v>
      </c>
      <c r="AL35" s="1121"/>
      <c r="AM35" s="1121"/>
      <c r="AN35" s="1122"/>
      <c r="AO35" s="312">
        <v>20189</v>
      </c>
      <c r="AP35" s="312">
        <v>4669</v>
      </c>
      <c r="AQ35" s="313">
        <v>30923</v>
      </c>
      <c r="AR35" s="314">
        <v>-84.9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533</v>
      </c>
      <c r="AL36" s="1121"/>
      <c r="AM36" s="1121"/>
      <c r="AN36" s="1122"/>
      <c r="AO36" s="312">
        <v>694</v>
      </c>
      <c r="AP36" s="312">
        <v>160</v>
      </c>
      <c r="AQ36" s="313">
        <v>4657</v>
      </c>
      <c r="AR36" s="314">
        <v>-96.6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534</v>
      </c>
      <c r="AL37" s="1121"/>
      <c r="AM37" s="1121"/>
      <c r="AN37" s="1122"/>
      <c r="AO37" s="312" t="s">
        <v>515</v>
      </c>
      <c r="AP37" s="312" t="s">
        <v>515</v>
      </c>
      <c r="AQ37" s="313">
        <v>888</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535</v>
      </c>
      <c r="AL38" s="1124"/>
      <c r="AM38" s="1124"/>
      <c r="AN38" s="1125"/>
      <c r="AO38" s="315" t="s">
        <v>515</v>
      </c>
      <c r="AP38" s="315" t="s">
        <v>515</v>
      </c>
      <c r="AQ38" s="316">
        <v>21</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536</v>
      </c>
      <c r="AL39" s="1124"/>
      <c r="AM39" s="1124"/>
      <c r="AN39" s="1125"/>
      <c r="AO39" s="312" t="s">
        <v>515</v>
      </c>
      <c r="AP39" s="312" t="s">
        <v>515</v>
      </c>
      <c r="AQ39" s="313">
        <v>-6724</v>
      </c>
      <c r="AR39" s="314" t="s">
        <v>515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537</v>
      </c>
      <c r="AL40" s="1121"/>
      <c r="AM40" s="1121"/>
      <c r="AN40" s="1122"/>
      <c r="AO40" s="312">
        <v>-217243</v>
      </c>
      <c r="AP40" s="312">
        <v>-50241</v>
      </c>
      <c r="AQ40" s="313">
        <v>-136123</v>
      </c>
      <c r="AR40" s="314">
        <v>-63.1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66802</v>
      </c>
      <c r="AP41" s="312">
        <v>15449</v>
      </c>
      <c r="AQ41" s="313">
        <v>50405</v>
      </c>
      <c r="AR41" s="314">
        <v>-69.400000000000006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507</v>
      </c>
      <c r="AN49" s="1115" t="s">
        <v>541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582116</v>
      </c>
      <c r="AN51" s="334">
        <v>126163</v>
      </c>
      <c r="AO51" s="335">
        <v>16.600000000000001</v>
      </c>
      <c r="AP51" s="336">
        <v>228215</v>
      </c>
      <c r="AQ51" s="337">
        <v>-14.8</v>
      </c>
      <c r="AR51" s="338">
        <v>31.4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427308</v>
      </c>
      <c r="AN52" s="342">
        <v>92611</v>
      </c>
      <c r="AO52" s="343">
        <v>124.3</v>
      </c>
      <c r="AP52" s="344">
        <v>117571</v>
      </c>
      <c r="AQ52" s="345">
        <v>10.5</v>
      </c>
      <c r="AR52" s="346">
        <v>113.8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616790</v>
      </c>
      <c r="AN53" s="334">
        <v>135707</v>
      </c>
      <c r="AO53" s="335">
        <v>7.6</v>
      </c>
      <c r="AP53" s="336">
        <v>264232</v>
      </c>
      <c r="AQ53" s="337">
        <v>15.8</v>
      </c>
      <c r="AR53" s="338">
        <v>-8.1999999999999993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407150</v>
      </c>
      <c r="AN54" s="342">
        <v>89582</v>
      </c>
      <c r="AO54" s="343">
        <v>-3.3</v>
      </c>
      <c r="AP54" s="344">
        <v>133959</v>
      </c>
      <c r="AQ54" s="345">
        <v>13.9</v>
      </c>
      <c r="AR54" s="346">
        <v>-17.2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460431</v>
      </c>
      <c r="AN55" s="334">
        <v>103236</v>
      </c>
      <c r="AO55" s="335">
        <v>-23.9</v>
      </c>
      <c r="AP55" s="336">
        <v>263613</v>
      </c>
      <c r="AQ55" s="337">
        <v>-0.2</v>
      </c>
      <c r="AR55" s="338">
        <v>-23.7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353895</v>
      </c>
      <c r="AN56" s="342">
        <v>79349</v>
      </c>
      <c r="AO56" s="343">
        <v>-11.4</v>
      </c>
      <c r="AP56" s="344">
        <v>128823</v>
      </c>
      <c r="AQ56" s="345">
        <v>-3.8</v>
      </c>
      <c r="AR56" s="346">
        <v>-7.6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635968</v>
      </c>
      <c r="AN57" s="334">
        <v>144276</v>
      </c>
      <c r="AO57" s="335">
        <v>39.799999999999997</v>
      </c>
      <c r="AP57" s="336">
        <v>362690</v>
      </c>
      <c r="AQ57" s="337">
        <v>37.6</v>
      </c>
      <c r="AR57" s="338">
        <v>2.2000000000000002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517619</v>
      </c>
      <c r="AN58" s="342">
        <v>117427</v>
      </c>
      <c r="AO58" s="343">
        <v>48</v>
      </c>
      <c r="AP58" s="344">
        <v>172580</v>
      </c>
      <c r="AQ58" s="345">
        <v>34</v>
      </c>
      <c r="AR58" s="346">
        <v>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410772</v>
      </c>
      <c r="AN59" s="334">
        <v>94998</v>
      </c>
      <c r="AO59" s="335">
        <v>-34.200000000000003</v>
      </c>
      <c r="AP59" s="336">
        <v>296093</v>
      </c>
      <c r="AQ59" s="337">
        <v>-18.399999999999999</v>
      </c>
      <c r="AR59" s="338">
        <v>-15.8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306694</v>
      </c>
      <c r="AN60" s="342">
        <v>70928</v>
      </c>
      <c r="AO60" s="343">
        <v>-39.6</v>
      </c>
      <c r="AP60" s="344">
        <v>140545</v>
      </c>
      <c r="AQ60" s="345">
        <v>-18.600000000000001</v>
      </c>
      <c r="AR60" s="346">
        <v>-21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541215</v>
      </c>
      <c r="AN61" s="349">
        <v>120876</v>
      </c>
      <c r="AO61" s="350">
        <v>1.2</v>
      </c>
      <c r="AP61" s="351">
        <v>282969</v>
      </c>
      <c r="AQ61" s="352">
        <v>4</v>
      </c>
      <c r="AR61" s="338">
        <v>-2.8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402533</v>
      </c>
      <c r="AN62" s="342">
        <v>89979</v>
      </c>
      <c r="AO62" s="343">
        <v>23.6</v>
      </c>
      <c r="AP62" s="344">
        <v>138696</v>
      </c>
      <c r="AQ62" s="345">
        <v>7.2</v>
      </c>
      <c r="AR62" s="346">
        <v>16.399999999999999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UglrAELp6F7GltTojeFhwBXj/nMZxIgI5JvJeI1enJF40BvJGpNrZYGGN+Sx2zd16ZeobFm5qjoiinRCMqb+w==" saltValue="SN1Lv9COwVqzujC9YAQU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0" spans="125:125" ht="13.5" hidden="1" customHeight="1" x14ac:dyDescent="0.15"/>
    <row r="121" spans="125:125" ht="13.5" hidden="1" customHeight="1" x14ac:dyDescent="0.15">
      <c r="DU121" s="259"/>
    </row>
  </sheetData>
  <sheetProtection algorithmName="SHA-512" hashValue="iZt8+/KoFknyNqwDTR6CkajGWaVpktH7kLxAXXBISVyjNzVFL7HQm00HayXWVv9KteEZb4tTTMfzznBxBFYsDA==" saltValue="xxzbNSF9v86x6s+7gzjM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W85" zoomScaleNormal="100" zoomScaleSheetLayoutView="55" workbookViewId="0">
      <selection activeCell="CJ116" sqref="CJ11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b6LhLzP7l4LZaEb9joE+1Hevr4YjIjNq/9J+tPlXGZtGywNlURK1HupaeXu8389MR9MgrkbxYO2Ri65ppd8vyw==" saltValue="FdRLCa31jAuqBhGyUtLm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I4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39" t="s">
        <v>3</v>
      </c>
      <c r="D47" s="1139"/>
      <c r="E47" s="1140"/>
      <c r="F47" s="11">
        <v>35.18</v>
      </c>
      <c r="G47" s="12">
        <v>34.71</v>
      </c>
      <c r="H47" s="12">
        <v>35.07</v>
      </c>
      <c r="I47" s="12">
        <v>34.659999999999997</v>
      </c>
      <c r="J47" s="13">
        <v>35.35</v>
      </c>
    </row>
    <row r="48" spans="2:10" ht="57.75" customHeight="1" x14ac:dyDescent="0.15">
      <c r="B48" s="14"/>
      <c r="C48" s="1141" t="s">
        <v>4</v>
      </c>
      <c r="D48" s="1141"/>
      <c r="E48" s="1142"/>
      <c r="F48" s="15">
        <v>6.05</v>
      </c>
      <c r="G48" s="16">
        <v>6.74</v>
      </c>
      <c r="H48" s="16">
        <v>6.6</v>
      </c>
      <c r="I48" s="16">
        <v>4.7300000000000004</v>
      </c>
      <c r="J48" s="17">
        <v>6.2</v>
      </c>
    </row>
    <row r="49" spans="2:10" ht="57.75" customHeight="1" thickBot="1" x14ac:dyDescent="0.2">
      <c r="B49" s="18"/>
      <c r="C49" s="1143" t="s">
        <v>5</v>
      </c>
      <c r="D49" s="1143"/>
      <c r="E49" s="1144"/>
      <c r="F49" s="19" t="s">
        <v>562</v>
      </c>
      <c r="G49" s="20" t="s">
        <v>563</v>
      </c>
      <c r="H49" s="20" t="s">
        <v>564</v>
      </c>
      <c r="I49" s="20" t="s">
        <v>565</v>
      </c>
      <c r="J49" s="21">
        <v>1.47</v>
      </c>
    </row>
    <row r="50" spans="2:10" x14ac:dyDescent="0.15"/>
  </sheetData>
  <sheetProtection algorithmName="SHA-512" hashValue="/GdGiH549vDgeeajAXAnvt223lNodHc8GTnd30fYDiPbUzuQYDlMXU4zlq79PD0lQGpXkPKl6iBkHHWbuHyXtg==" saltValue="54I/nn8RcYHJ49P3rqem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2024-03-18T06:56:27Z</cp:lastPrinted>
  <dcterms:created xsi:type="dcterms:W3CDTF">2024-03-14T04:43:23Z</dcterms:created>
  <dcterms:modified xsi:type="dcterms:W3CDTF">2024-08-27T07:50:56Z</dcterms:modified>
  <cp:category/>
</cp:coreProperties>
</file>